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12\"/>
    </mc:Choice>
  </mc:AlternateContent>
  <xr:revisionPtr revIDLastSave="0" documentId="13_ncr:1_{D050324E-285B-4542-9974-2B26114A5719}" xr6:coauthVersionLast="47" xr6:coauthVersionMax="47" xr10:uidLastSave="{00000000-0000-0000-0000-000000000000}"/>
  <bookViews>
    <workbookView xWindow="-120" yWindow="120" windowWidth="38640" windowHeight="21000" activeTab="4" xr2:uid="{BED07742-20B3-4F08-A302-8977204F9922}"/>
  </bookViews>
  <sheets>
    <sheet name="Pistols" sheetId="2" r:id="rId1"/>
    <sheet name="Revolvers" sheetId="3" r:id="rId2"/>
    <sheet name="Rifles" sheetId="4" r:id="rId3"/>
    <sheet name="Shotguns" sheetId="5" r:id="rId4"/>
    <sheet name="All" sheetId="1" r:id="rId5"/>
  </sheets>
  <definedNames>
    <definedName name="ExternalData_1" localSheetId="0" hidden="1">Pistols!$A$1:$N$305</definedName>
    <definedName name="ExternalData_1" localSheetId="1" hidden="1">Revolvers!$A$1:$O$27</definedName>
    <definedName name="ExternalData_1" localSheetId="2" hidden="1">Rifles!$A$1:$I$1188</definedName>
    <definedName name="ExternalData_1" localSheetId="3" hidden="1">Shotguns!$A$1:$H$70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T43" i="1" s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T63" i="1" s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T78" i="1" s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T83" i="1" s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T98" i="1" s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T101" i="1" s="1"/>
  <c r="Q101" i="1"/>
  <c r="L102" i="1"/>
  <c r="M102" i="1"/>
  <c r="N102" i="1"/>
  <c r="O102" i="1"/>
  <c r="P102" i="1"/>
  <c r="Q102" i="1"/>
  <c r="L103" i="1"/>
  <c r="M103" i="1"/>
  <c r="N103" i="1"/>
  <c r="O103" i="1"/>
  <c r="P103" i="1"/>
  <c r="T103" i="1" s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T106" i="1" s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T109" i="1" s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T112" i="1" s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T123" i="1" s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T132" i="1" s="1"/>
  <c r="Q132" i="1"/>
  <c r="L133" i="1"/>
  <c r="M133" i="1"/>
  <c r="N133" i="1"/>
  <c r="O133" i="1"/>
  <c r="P133" i="1"/>
  <c r="T133" i="1" s="1"/>
  <c r="Q133" i="1"/>
  <c r="L134" i="1"/>
  <c r="M134" i="1"/>
  <c r="N134" i="1"/>
  <c r="O134" i="1"/>
  <c r="P134" i="1"/>
  <c r="Q134" i="1"/>
  <c r="L135" i="1"/>
  <c r="M135" i="1"/>
  <c r="N135" i="1"/>
  <c r="O135" i="1"/>
  <c r="P135" i="1"/>
  <c r="T135" i="1" s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T138" i="1" s="1"/>
  <c r="Q138" i="1"/>
  <c r="L139" i="1"/>
  <c r="M139" i="1"/>
  <c r="N139" i="1"/>
  <c r="O139" i="1"/>
  <c r="P139" i="1"/>
  <c r="Q139" i="1"/>
  <c r="L140" i="1"/>
  <c r="M140" i="1"/>
  <c r="N140" i="1"/>
  <c r="O140" i="1"/>
  <c r="P140" i="1"/>
  <c r="T140" i="1" s="1"/>
  <c r="Q140" i="1"/>
  <c r="L141" i="1"/>
  <c r="M141" i="1"/>
  <c r="N141" i="1"/>
  <c r="O141" i="1"/>
  <c r="P141" i="1"/>
  <c r="T141" i="1" s="1"/>
  <c r="Q141" i="1"/>
  <c r="L142" i="1"/>
  <c r="M142" i="1"/>
  <c r="N142" i="1"/>
  <c r="O142" i="1"/>
  <c r="P142" i="1"/>
  <c r="Q142" i="1"/>
  <c r="L143" i="1"/>
  <c r="M143" i="1"/>
  <c r="N143" i="1"/>
  <c r="O143" i="1"/>
  <c r="P143" i="1"/>
  <c r="T143" i="1" s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T146" i="1" s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T149" i="1" s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T152" i="1" s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T155" i="1" s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T166" i="1" s="1"/>
  <c r="Q166" i="1"/>
  <c r="L167" i="1"/>
  <c r="M167" i="1"/>
  <c r="N167" i="1"/>
  <c r="O167" i="1"/>
  <c r="P167" i="1"/>
  <c r="Q167" i="1"/>
  <c r="L168" i="1"/>
  <c r="M168" i="1"/>
  <c r="N168" i="1"/>
  <c r="O168" i="1"/>
  <c r="P168" i="1"/>
  <c r="T168" i="1" s="1"/>
  <c r="Q168" i="1"/>
  <c r="L169" i="1"/>
  <c r="M169" i="1"/>
  <c r="N169" i="1"/>
  <c r="O169" i="1"/>
  <c r="P169" i="1"/>
  <c r="T169" i="1" s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T172" i="1" s="1"/>
  <c r="Q172" i="1"/>
  <c r="L173" i="1"/>
  <c r="M173" i="1"/>
  <c r="N173" i="1"/>
  <c r="O173" i="1"/>
  <c r="P173" i="1"/>
  <c r="T173" i="1" s="1"/>
  <c r="Q173" i="1"/>
  <c r="L174" i="1"/>
  <c r="M174" i="1"/>
  <c r="N174" i="1"/>
  <c r="O174" i="1"/>
  <c r="P174" i="1"/>
  <c r="Q174" i="1"/>
  <c r="L175" i="1"/>
  <c r="M175" i="1"/>
  <c r="N175" i="1"/>
  <c r="O175" i="1"/>
  <c r="P175" i="1"/>
  <c r="T175" i="1" s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T266" i="1" s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T275" i="1" s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T283" i="1" s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T286" i="1" s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T289" i="1" s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T301" i="1" s="1"/>
  <c r="Q301" i="1"/>
  <c r="L302" i="1"/>
  <c r="M302" i="1"/>
  <c r="N302" i="1"/>
  <c r="O302" i="1"/>
  <c r="P302" i="1"/>
  <c r="Q302" i="1"/>
  <c r="L303" i="1"/>
  <c r="M303" i="1"/>
  <c r="N303" i="1"/>
  <c r="O303" i="1"/>
  <c r="P303" i="1"/>
  <c r="T303" i="1" s="1"/>
  <c r="Q303" i="1"/>
  <c r="L304" i="1"/>
  <c r="M304" i="1"/>
  <c r="N304" i="1"/>
  <c r="O304" i="1"/>
  <c r="P304" i="1"/>
  <c r="T304" i="1" s="1"/>
  <c r="Q304" i="1"/>
  <c r="L305" i="1"/>
  <c r="M305" i="1"/>
  <c r="N305" i="1"/>
  <c r="O305" i="1"/>
  <c r="P305" i="1"/>
  <c r="Q305" i="1"/>
  <c r="L306" i="1"/>
  <c r="M306" i="1"/>
  <c r="N306" i="1"/>
  <c r="O306" i="1"/>
  <c r="P306" i="1"/>
  <c r="T306" i="1" s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T312" i="1" s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T323" i="1" s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T326" i="1" s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T329" i="1" s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T332" i="1" s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T336" i="1" s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T343" i="1" s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T346" i="1" s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T358" i="1" s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T361" i="1" s="1"/>
  <c r="Q361" i="1"/>
  <c r="L362" i="1"/>
  <c r="M362" i="1"/>
  <c r="N362" i="1"/>
  <c r="O362" i="1"/>
  <c r="P362" i="1"/>
  <c r="Q362" i="1"/>
  <c r="L363" i="1"/>
  <c r="M363" i="1"/>
  <c r="N363" i="1"/>
  <c r="O363" i="1"/>
  <c r="P363" i="1"/>
  <c r="T363" i="1" s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T366" i="1" s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T369" i="1" s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T372" i="1" s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T383" i="1" s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T386" i="1" s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T402" i="1" s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T406" i="1" s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T426" i="1" s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T456" i="1" s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T469" i="1" s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T481" i="1" s="1"/>
  <c r="Q481" i="1"/>
  <c r="L482" i="1"/>
  <c r="M482" i="1"/>
  <c r="N482" i="1"/>
  <c r="O482" i="1"/>
  <c r="P482" i="1"/>
  <c r="Q482" i="1"/>
  <c r="L483" i="1"/>
  <c r="M483" i="1"/>
  <c r="N483" i="1"/>
  <c r="O483" i="1"/>
  <c r="P483" i="1"/>
  <c r="T483" i="1" s="1"/>
  <c r="Q483" i="1"/>
  <c r="L484" i="1"/>
  <c r="M484" i="1"/>
  <c r="N484" i="1"/>
  <c r="O484" i="1"/>
  <c r="P484" i="1"/>
  <c r="T484" i="1" s="1"/>
  <c r="Q484" i="1"/>
  <c r="L485" i="1"/>
  <c r="M485" i="1"/>
  <c r="N485" i="1"/>
  <c r="O485" i="1"/>
  <c r="P485" i="1"/>
  <c r="Q485" i="1"/>
  <c r="L486" i="1"/>
  <c r="M486" i="1"/>
  <c r="N486" i="1"/>
  <c r="O486" i="1"/>
  <c r="P486" i="1"/>
  <c r="T486" i="1" s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T489" i="1" s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T492" i="1" s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T499" i="1" s="1"/>
  <c r="Q499" i="1"/>
  <c r="L500" i="1"/>
  <c r="M500" i="1"/>
  <c r="N500" i="1"/>
  <c r="O500" i="1"/>
  <c r="P500" i="1"/>
  <c r="Q500" i="1"/>
  <c r="L501" i="1"/>
  <c r="M501" i="1"/>
  <c r="N501" i="1"/>
  <c r="O501" i="1"/>
  <c r="P501" i="1"/>
  <c r="T501" i="1" s="1"/>
  <c r="Q501" i="1"/>
  <c r="L502" i="1"/>
  <c r="M502" i="1"/>
  <c r="N502" i="1"/>
  <c r="O502" i="1"/>
  <c r="P502" i="1"/>
  <c r="Q502" i="1"/>
  <c r="L503" i="1"/>
  <c r="M503" i="1"/>
  <c r="N503" i="1"/>
  <c r="O503" i="1"/>
  <c r="P503" i="1"/>
  <c r="T503" i="1" s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T508" i="1" s="1"/>
  <c r="Q508" i="1"/>
  <c r="L509" i="1"/>
  <c r="M509" i="1"/>
  <c r="N509" i="1"/>
  <c r="O509" i="1"/>
  <c r="P509" i="1"/>
  <c r="T509" i="1" s="1"/>
  <c r="Q509" i="1"/>
  <c r="L510" i="1"/>
  <c r="M510" i="1"/>
  <c r="N510" i="1"/>
  <c r="O510" i="1"/>
  <c r="P510" i="1"/>
  <c r="Q510" i="1"/>
  <c r="L511" i="1"/>
  <c r="M511" i="1"/>
  <c r="N511" i="1"/>
  <c r="O511" i="1"/>
  <c r="P511" i="1"/>
  <c r="Q511" i="1"/>
  <c r="L512" i="1"/>
  <c r="M512" i="1"/>
  <c r="N512" i="1"/>
  <c r="O512" i="1"/>
  <c r="P512" i="1"/>
  <c r="T512" i="1" s="1"/>
  <c r="Q512" i="1"/>
  <c r="L513" i="1"/>
  <c r="M513" i="1"/>
  <c r="N513" i="1"/>
  <c r="O513" i="1"/>
  <c r="P513" i="1"/>
  <c r="T513" i="1" s="1"/>
  <c r="Q513" i="1"/>
  <c r="L514" i="1"/>
  <c r="M514" i="1"/>
  <c r="N514" i="1"/>
  <c r="O514" i="1"/>
  <c r="P514" i="1"/>
  <c r="Q514" i="1"/>
  <c r="L515" i="1"/>
  <c r="M515" i="1"/>
  <c r="N515" i="1"/>
  <c r="O515" i="1"/>
  <c r="P515" i="1"/>
  <c r="T515" i="1" s="1"/>
  <c r="Q515" i="1"/>
  <c r="L516" i="1"/>
  <c r="M516" i="1"/>
  <c r="N516" i="1"/>
  <c r="O516" i="1"/>
  <c r="P516" i="1"/>
  <c r="T516" i="1" s="1"/>
  <c r="Q516" i="1"/>
  <c r="L517" i="1"/>
  <c r="M517" i="1"/>
  <c r="N517" i="1"/>
  <c r="O517" i="1"/>
  <c r="P517" i="1"/>
  <c r="Q517" i="1"/>
  <c r="L518" i="1"/>
  <c r="M518" i="1"/>
  <c r="N518" i="1"/>
  <c r="O518" i="1"/>
  <c r="P518" i="1"/>
  <c r="T518" i="1" s="1"/>
  <c r="Q518" i="1"/>
  <c r="L519" i="1"/>
  <c r="M519" i="1"/>
  <c r="N519" i="1"/>
  <c r="O519" i="1"/>
  <c r="P519" i="1"/>
  <c r="Q519" i="1"/>
  <c r="L520" i="1"/>
  <c r="M520" i="1"/>
  <c r="N520" i="1"/>
  <c r="O520" i="1"/>
  <c r="P520" i="1"/>
  <c r="Q520" i="1"/>
  <c r="L521" i="1"/>
  <c r="M521" i="1"/>
  <c r="N521" i="1"/>
  <c r="O521" i="1"/>
  <c r="P521" i="1"/>
  <c r="T521" i="1" s="1"/>
  <c r="Q521" i="1"/>
  <c r="L522" i="1"/>
  <c r="M522" i="1"/>
  <c r="N522" i="1"/>
  <c r="O522" i="1"/>
  <c r="P522" i="1"/>
  <c r="Q522" i="1"/>
  <c r="L523" i="1"/>
  <c r="M523" i="1"/>
  <c r="N523" i="1"/>
  <c r="O523" i="1"/>
  <c r="P523" i="1"/>
  <c r="T523" i="1" s="1"/>
  <c r="Q523" i="1"/>
  <c r="L524" i="1"/>
  <c r="M524" i="1"/>
  <c r="N524" i="1"/>
  <c r="O524" i="1"/>
  <c r="P524" i="1"/>
  <c r="Q524" i="1"/>
  <c r="L525" i="1"/>
  <c r="M525" i="1"/>
  <c r="N525" i="1"/>
  <c r="O525" i="1"/>
  <c r="P525" i="1"/>
  <c r="T525" i="1" s="1"/>
  <c r="Q525" i="1"/>
  <c r="L526" i="1"/>
  <c r="M526" i="1"/>
  <c r="N526" i="1"/>
  <c r="O526" i="1"/>
  <c r="P526" i="1"/>
  <c r="T526" i="1" s="1"/>
  <c r="Q526" i="1"/>
  <c r="L527" i="1"/>
  <c r="M527" i="1"/>
  <c r="N527" i="1"/>
  <c r="O527" i="1"/>
  <c r="P527" i="1"/>
  <c r="Q527" i="1"/>
  <c r="L528" i="1"/>
  <c r="M528" i="1"/>
  <c r="N528" i="1"/>
  <c r="O528" i="1"/>
  <c r="P528" i="1"/>
  <c r="Q528" i="1"/>
  <c r="L529" i="1"/>
  <c r="M529" i="1"/>
  <c r="N529" i="1"/>
  <c r="O529" i="1"/>
  <c r="P529" i="1"/>
  <c r="T529" i="1" s="1"/>
  <c r="Q529" i="1"/>
  <c r="L530" i="1"/>
  <c r="M530" i="1"/>
  <c r="N530" i="1"/>
  <c r="O530" i="1"/>
  <c r="P530" i="1"/>
  <c r="Q530" i="1"/>
  <c r="L531" i="1"/>
  <c r="M531" i="1"/>
  <c r="N531" i="1"/>
  <c r="O531" i="1"/>
  <c r="P531" i="1"/>
  <c r="Q531" i="1"/>
  <c r="L532" i="1"/>
  <c r="M532" i="1"/>
  <c r="N532" i="1"/>
  <c r="O532" i="1"/>
  <c r="P532" i="1"/>
  <c r="T532" i="1" s="1"/>
  <c r="Q532" i="1"/>
  <c r="L533" i="1"/>
  <c r="M533" i="1"/>
  <c r="N533" i="1"/>
  <c r="O533" i="1"/>
  <c r="P533" i="1"/>
  <c r="T533" i="1" s="1"/>
  <c r="Q533" i="1"/>
  <c r="L534" i="1"/>
  <c r="M534" i="1"/>
  <c r="N534" i="1"/>
  <c r="O534" i="1"/>
  <c r="P534" i="1"/>
  <c r="Q534" i="1"/>
  <c r="L535" i="1"/>
  <c r="M535" i="1"/>
  <c r="N535" i="1"/>
  <c r="O535" i="1"/>
  <c r="P535" i="1"/>
  <c r="Q535" i="1"/>
  <c r="L536" i="1"/>
  <c r="M536" i="1"/>
  <c r="N536" i="1"/>
  <c r="O536" i="1"/>
  <c r="P536" i="1"/>
  <c r="Q536" i="1"/>
  <c r="L537" i="1"/>
  <c r="M537" i="1"/>
  <c r="N537" i="1"/>
  <c r="O537" i="1"/>
  <c r="P537" i="1"/>
  <c r="Q537" i="1"/>
  <c r="L538" i="1"/>
  <c r="M538" i="1"/>
  <c r="N538" i="1"/>
  <c r="O538" i="1"/>
  <c r="P538" i="1"/>
  <c r="Q538" i="1"/>
  <c r="L539" i="1"/>
  <c r="M539" i="1"/>
  <c r="N539" i="1"/>
  <c r="O539" i="1"/>
  <c r="P539" i="1"/>
  <c r="Q539" i="1"/>
  <c r="L540" i="1"/>
  <c r="M540" i="1"/>
  <c r="N540" i="1"/>
  <c r="O540" i="1"/>
  <c r="P540" i="1"/>
  <c r="Q540" i="1"/>
  <c r="L541" i="1"/>
  <c r="M541" i="1"/>
  <c r="N541" i="1"/>
  <c r="O541" i="1"/>
  <c r="P541" i="1"/>
  <c r="Q541" i="1"/>
  <c r="L542" i="1"/>
  <c r="M542" i="1"/>
  <c r="N542" i="1"/>
  <c r="O542" i="1"/>
  <c r="P542" i="1"/>
  <c r="Q542" i="1"/>
  <c r="L543" i="1"/>
  <c r="M543" i="1"/>
  <c r="N543" i="1"/>
  <c r="O543" i="1"/>
  <c r="P543" i="1"/>
  <c r="Q543" i="1"/>
  <c r="L544" i="1"/>
  <c r="M544" i="1"/>
  <c r="N544" i="1"/>
  <c r="O544" i="1"/>
  <c r="P544" i="1"/>
  <c r="Q544" i="1"/>
  <c r="L545" i="1"/>
  <c r="M545" i="1"/>
  <c r="N545" i="1"/>
  <c r="O545" i="1"/>
  <c r="P545" i="1"/>
  <c r="Q545" i="1"/>
  <c r="L546" i="1"/>
  <c r="M546" i="1"/>
  <c r="N546" i="1"/>
  <c r="O546" i="1"/>
  <c r="P546" i="1"/>
  <c r="Q546" i="1"/>
  <c r="L547" i="1"/>
  <c r="M547" i="1"/>
  <c r="N547" i="1"/>
  <c r="O547" i="1"/>
  <c r="P547" i="1"/>
  <c r="Q547" i="1"/>
  <c r="L548" i="1"/>
  <c r="M548" i="1"/>
  <c r="N548" i="1"/>
  <c r="O548" i="1"/>
  <c r="P548" i="1"/>
  <c r="Q548" i="1"/>
  <c r="L549" i="1"/>
  <c r="M549" i="1"/>
  <c r="N549" i="1"/>
  <c r="O549" i="1"/>
  <c r="P549" i="1"/>
  <c r="Q549" i="1"/>
  <c r="L550" i="1"/>
  <c r="M550" i="1"/>
  <c r="N550" i="1"/>
  <c r="O550" i="1"/>
  <c r="P550" i="1"/>
  <c r="Q550" i="1"/>
  <c r="L551" i="1"/>
  <c r="M551" i="1"/>
  <c r="N551" i="1"/>
  <c r="O551" i="1"/>
  <c r="P551" i="1"/>
  <c r="Q551" i="1"/>
  <c r="L552" i="1"/>
  <c r="M552" i="1"/>
  <c r="N552" i="1"/>
  <c r="O552" i="1"/>
  <c r="P552" i="1"/>
  <c r="Q552" i="1"/>
  <c r="L553" i="1"/>
  <c r="M553" i="1"/>
  <c r="N553" i="1"/>
  <c r="O553" i="1"/>
  <c r="P553" i="1"/>
  <c r="Q553" i="1"/>
  <c r="L554" i="1"/>
  <c r="M554" i="1"/>
  <c r="N554" i="1"/>
  <c r="O554" i="1"/>
  <c r="P554" i="1"/>
  <c r="Q554" i="1"/>
  <c r="L555" i="1"/>
  <c r="M555" i="1"/>
  <c r="N555" i="1"/>
  <c r="O555" i="1"/>
  <c r="P555" i="1"/>
  <c r="Q555" i="1"/>
  <c r="L556" i="1"/>
  <c r="M556" i="1"/>
  <c r="N556" i="1"/>
  <c r="O556" i="1"/>
  <c r="P556" i="1"/>
  <c r="Q556" i="1"/>
  <c r="L557" i="1"/>
  <c r="M557" i="1"/>
  <c r="N557" i="1"/>
  <c r="O557" i="1"/>
  <c r="P557" i="1"/>
  <c r="Q557" i="1"/>
  <c r="L558" i="1"/>
  <c r="M558" i="1"/>
  <c r="N558" i="1"/>
  <c r="O558" i="1"/>
  <c r="P558" i="1"/>
  <c r="Q558" i="1"/>
  <c r="L559" i="1"/>
  <c r="M559" i="1"/>
  <c r="N559" i="1"/>
  <c r="O559" i="1"/>
  <c r="P559" i="1"/>
  <c r="Q559" i="1"/>
  <c r="L560" i="1"/>
  <c r="M560" i="1"/>
  <c r="N560" i="1"/>
  <c r="O560" i="1"/>
  <c r="P560" i="1"/>
  <c r="Q560" i="1"/>
  <c r="L561" i="1"/>
  <c r="M561" i="1"/>
  <c r="N561" i="1"/>
  <c r="O561" i="1"/>
  <c r="P561" i="1"/>
  <c r="Q561" i="1"/>
  <c r="L562" i="1"/>
  <c r="M562" i="1"/>
  <c r="N562" i="1"/>
  <c r="O562" i="1"/>
  <c r="P562" i="1"/>
  <c r="Q562" i="1"/>
  <c r="L563" i="1"/>
  <c r="M563" i="1"/>
  <c r="N563" i="1"/>
  <c r="O563" i="1"/>
  <c r="P563" i="1"/>
  <c r="Q563" i="1"/>
  <c r="L564" i="1"/>
  <c r="M564" i="1"/>
  <c r="N564" i="1"/>
  <c r="O564" i="1"/>
  <c r="P564" i="1"/>
  <c r="Q564" i="1"/>
  <c r="L565" i="1"/>
  <c r="M565" i="1"/>
  <c r="N565" i="1"/>
  <c r="O565" i="1"/>
  <c r="P565" i="1"/>
  <c r="Q565" i="1"/>
  <c r="L566" i="1"/>
  <c r="M566" i="1"/>
  <c r="N566" i="1"/>
  <c r="O566" i="1"/>
  <c r="P566" i="1"/>
  <c r="Q566" i="1"/>
  <c r="L567" i="1"/>
  <c r="M567" i="1"/>
  <c r="N567" i="1"/>
  <c r="O567" i="1"/>
  <c r="P567" i="1"/>
  <c r="Q567" i="1"/>
  <c r="L568" i="1"/>
  <c r="M568" i="1"/>
  <c r="N568" i="1"/>
  <c r="O568" i="1"/>
  <c r="P568" i="1"/>
  <c r="Q568" i="1"/>
  <c r="L569" i="1"/>
  <c r="M569" i="1"/>
  <c r="N569" i="1"/>
  <c r="O569" i="1"/>
  <c r="P569" i="1"/>
  <c r="Q569" i="1"/>
  <c r="L570" i="1"/>
  <c r="M570" i="1"/>
  <c r="N570" i="1"/>
  <c r="O570" i="1"/>
  <c r="P570" i="1"/>
  <c r="Q570" i="1"/>
  <c r="L571" i="1"/>
  <c r="M571" i="1"/>
  <c r="N571" i="1"/>
  <c r="O571" i="1"/>
  <c r="P571" i="1"/>
  <c r="Q571" i="1"/>
  <c r="L572" i="1"/>
  <c r="M572" i="1"/>
  <c r="N572" i="1"/>
  <c r="O572" i="1"/>
  <c r="P572" i="1"/>
  <c r="Q572" i="1"/>
  <c r="L573" i="1"/>
  <c r="M573" i="1"/>
  <c r="N573" i="1"/>
  <c r="O573" i="1"/>
  <c r="P573" i="1"/>
  <c r="Q573" i="1"/>
  <c r="L574" i="1"/>
  <c r="M574" i="1"/>
  <c r="N574" i="1"/>
  <c r="O574" i="1"/>
  <c r="P574" i="1"/>
  <c r="Q574" i="1"/>
  <c r="L575" i="1"/>
  <c r="M575" i="1"/>
  <c r="N575" i="1"/>
  <c r="O575" i="1"/>
  <c r="P575" i="1"/>
  <c r="Q575" i="1"/>
  <c r="L576" i="1"/>
  <c r="M576" i="1"/>
  <c r="N576" i="1"/>
  <c r="O576" i="1"/>
  <c r="P576" i="1"/>
  <c r="Q576" i="1"/>
  <c r="L577" i="1"/>
  <c r="M577" i="1"/>
  <c r="N577" i="1"/>
  <c r="O577" i="1"/>
  <c r="P577" i="1"/>
  <c r="Q577" i="1"/>
  <c r="L578" i="1"/>
  <c r="M578" i="1"/>
  <c r="N578" i="1"/>
  <c r="O578" i="1"/>
  <c r="P578" i="1"/>
  <c r="Q578" i="1"/>
  <c r="L579" i="1"/>
  <c r="M579" i="1"/>
  <c r="N579" i="1"/>
  <c r="O579" i="1"/>
  <c r="P579" i="1"/>
  <c r="Q579" i="1"/>
  <c r="L580" i="1"/>
  <c r="M580" i="1"/>
  <c r="N580" i="1"/>
  <c r="O580" i="1"/>
  <c r="P580" i="1"/>
  <c r="Q580" i="1"/>
  <c r="L581" i="1"/>
  <c r="M581" i="1"/>
  <c r="N581" i="1"/>
  <c r="O581" i="1"/>
  <c r="P581" i="1"/>
  <c r="Q581" i="1"/>
  <c r="L582" i="1"/>
  <c r="M582" i="1"/>
  <c r="N582" i="1"/>
  <c r="O582" i="1"/>
  <c r="P582" i="1"/>
  <c r="Q582" i="1"/>
  <c r="L583" i="1"/>
  <c r="M583" i="1"/>
  <c r="N583" i="1"/>
  <c r="O583" i="1"/>
  <c r="P583" i="1"/>
  <c r="Q583" i="1"/>
  <c r="L584" i="1"/>
  <c r="M584" i="1"/>
  <c r="N584" i="1"/>
  <c r="O584" i="1"/>
  <c r="P584" i="1"/>
  <c r="Q584" i="1"/>
  <c r="L585" i="1"/>
  <c r="M585" i="1"/>
  <c r="N585" i="1"/>
  <c r="O585" i="1"/>
  <c r="P585" i="1"/>
  <c r="Q585" i="1"/>
  <c r="L586" i="1"/>
  <c r="M586" i="1"/>
  <c r="N586" i="1"/>
  <c r="O586" i="1"/>
  <c r="P586" i="1"/>
  <c r="Q586" i="1"/>
  <c r="L587" i="1"/>
  <c r="M587" i="1"/>
  <c r="N587" i="1"/>
  <c r="O587" i="1"/>
  <c r="P587" i="1"/>
  <c r="Q587" i="1"/>
  <c r="L588" i="1"/>
  <c r="M588" i="1"/>
  <c r="N588" i="1"/>
  <c r="O588" i="1"/>
  <c r="P588" i="1"/>
  <c r="Q588" i="1"/>
  <c r="L589" i="1"/>
  <c r="M589" i="1"/>
  <c r="N589" i="1"/>
  <c r="O589" i="1"/>
  <c r="P589" i="1"/>
  <c r="Q589" i="1"/>
  <c r="L590" i="1"/>
  <c r="M590" i="1"/>
  <c r="N590" i="1"/>
  <c r="O590" i="1"/>
  <c r="P590" i="1"/>
  <c r="Q590" i="1"/>
  <c r="L591" i="1"/>
  <c r="M591" i="1"/>
  <c r="N591" i="1"/>
  <c r="O591" i="1"/>
  <c r="P591" i="1"/>
  <c r="Q591" i="1"/>
  <c r="L592" i="1"/>
  <c r="M592" i="1"/>
  <c r="N592" i="1"/>
  <c r="O592" i="1"/>
  <c r="P592" i="1"/>
  <c r="Q592" i="1"/>
  <c r="L593" i="1"/>
  <c r="M593" i="1"/>
  <c r="N593" i="1"/>
  <c r="O593" i="1"/>
  <c r="P593" i="1"/>
  <c r="Q593" i="1"/>
  <c r="L594" i="1"/>
  <c r="M594" i="1"/>
  <c r="N594" i="1"/>
  <c r="O594" i="1"/>
  <c r="P594" i="1"/>
  <c r="Q594" i="1"/>
  <c r="L595" i="1"/>
  <c r="M595" i="1"/>
  <c r="N595" i="1"/>
  <c r="O595" i="1"/>
  <c r="P595" i="1"/>
  <c r="Q595" i="1"/>
  <c r="L596" i="1"/>
  <c r="M596" i="1"/>
  <c r="N596" i="1"/>
  <c r="O596" i="1"/>
  <c r="P596" i="1"/>
  <c r="Q596" i="1"/>
  <c r="L597" i="1"/>
  <c r="M597" i="1"/>
  <c r="N597" i="1"/>
  <c r="O597" i="1"/>
  <c r="P597" i="1"/>
  <c r="Q597" i="1"/>
  <c r="L598" i="1"/>
  <c r="M598" i="1"/>
  <c r="N598" i="1"/>
  <c r="O598" i="1"/>
  <c r="P598" i="1"/>
  <c r="Q598" i="1"/>
  <c r="L599" i="1"/>
  <c r="M599" i="1"/>
  <c r="N599" i="1"/>
  <c r="O599" i="1"/>
  <c r="P599" i="1"/>
  <c r="Q599" i="1"/>
  <c r="L600" i="1"/>
  <c r="M600" i="1"/>
  <c r="N600" i="1"/>
  <c r="O600" i="1"/>
  <c r="P600" i="1"/>
  <c r="Q600" i="1"/>
  <c r="L601" i="1"/>
  <c r="M601" i="1"/>
  <c r="N601" i="1"/>
  <c r="O601" i="1"/>
  <c r="P601" i="1"/>
  <c r="Q601" i="1"/>
  <c r="L602" i="1"/>
  <c r="M602" i="1"/>
  <c r="N602" i="1"/>
  <c r="O602" i="1"/>
  <c r="P602" i="1"/>
  <c r="Q602" i="1"/>
  <c r="L603" i="1"/>
  <c r="M603" i="1"/>
  <c r="N603" i="1"/>
  <c r="O603" i="1"/>
  <c r="P603" i="1"/>
  <c r="Q603" i="1"/>
  <c r="L604" i="1"/>
  <c r="M604" i="1"/>
  <c r="N604" i="1"/>
  <c r="O604" i="1"/>
  <c r="P604" i="1"/>
  <c r="Q604" i="1"/>
  <c r="L605" i="1"/>
  <c r="M605" i="1"/>
  <c r="N605" i="1"/>
  <c r="O605" i="1"/>
  <c r="P605" i="1"/>
  <c r="Q605" i="1"/>
  <c r="L606" i="1"/>
  <c r="M606" i="1"/>
  <c r="N606" i="1"/>
  <c r="O606" i="1"/>
  <c r="P606" i="1"/>
  <c r="Q606" i="1"/>
  <c r="L607" i="1"/>
  <c r="M607" i="1"/>
  <c r="N607" i="1"/>
  <c r="O607" i="1"/>
  <c r="P607" i="1"/>
  <c r="Q607" i="1"/>
  <c r="L608" i="1"/>
  <c r="M608" i="1"/>
  <c r="N608" i="1"/>
  <c r="O608" i="1"/>
  <c r="P608" i="1"/>
  <c r="Q608" i="1"/>
  <c r="L609" i="1"/>
  <c r="M609" i="1"/>
  <c r="N609" i="1"/>
  <c r="O609" i="1"/>
  <c r="P609" i="1"/>
  <c r="Q609" i="1"/>
  <c r="L610" i="1"/>
  <c r="M610" i="1"/>
  <c r="N610" i="1"/>
  <c r="O610" i="1"/>
  <c r="P610" i="1"/>
  <c r="Q610" i="1"/>
  <c r="L611" i="1"/>
  <c r="M611" i="1"/>
  <c r="N611" i="1"/>
  <c r="O611" i="1"/>
  <c r="P611" i="1"/>
  <c r="Q611" i="1"/>
  <c r="L612" i="1"/>
  <c r="M612" i="1"/>
  <c r="N612" i="1"/>
  <c r="O612" i="1"/>
  <c r="P612" i="1"/>
  <c r="Q612" i="1"/>
  <c r="L613" i="1"/>
  <c r="M613" i="1"/>
  <c r="N613" i="1"/>
  <c r="O613" i="1"/>
  <c r="P613" i="1"/>
  <c r="Q613" i="1"/>
  <c r="L614" i="1"/>
  <c r="M614" i="1"/>
  <c r="N614" i="1"/>
  <c r="O614" i="1"/>
  <c r="P614" i="1"/>
  <c r="Q614" i="1"/>
  <c r="L615" i="1"/>
  <c r="M615" i="1"/>
  <c r="N615" i="1"/>
  <c r="O615" i="1"/>
  <c r="P615" i="1"/>
  <c r="Q615" i="1"/>
  <c r="L616" i="1"/>
  <c r="M616" i="1"/>
  <c r="N616" i="1"/>
  <c r="O616" i="1"/>
  <c r="P616" i="1"/>
  <c r="Q616" i="1"/>
  <c r="L617" i="1"/>
  <c r="M617" i="1"/>
  <c r="N617" i="1"/>
  <c r="O617" i="1"/>
  <c r="P617" i="1"/>
  <c r="Q617" i="1"/>
  <c r="L618" i="1"/>
  <c r="M618" i="1"/>
  <c r="N618" i="1"/>
  <c r="O618" i="1"/>
  <c r="P618" i="1"/>
  <c r="Q618" i="1"/>
  <c r="L619" i="1"/>
  <c r="M619" i="1"/>
  <c r="N619" i="1"/>
  <c r="O619" i="1"/>
  <c r="P619" i="1"/>
  <c r="Q619" i="1"/>
  <c r="L620" i="1"/>
  <c r="M620" i="1"/>
  <c r="N620" i="1"/>
  <c r="O620" i="1"/>
  <c r="P620" i="1"/>
  <c r="Q620" i="1"/>
  <c r="L621" i="1"/>
  <c r="M621" i="1"/>
  <c r="N621" i="1"/>
  <c r="O621" i="1"/>
  <c r="P621" i="1"/>
  <c r="Q621" i="1"/>
  <c r="L622" i="1"/>
  <c r="M622" i="1"/>
  <c r="N622" i="1"/>
  <c r="O622" i="1"/>
  <c r="P622" i="1"/>
  <c r="Q622" i="1"/>
  <c r="L623" i="1"/>
  <c r="M623" i="1"/>
  <c r="N623" i="1"/>
  <c r="O623" i="1"/>
  <c r="P623" i="1"/>
  <c r="Q623" i="1"/>
  <c r="L624" i="1"/>
  <c r="M624" i="1"/>
  <c r="N624" i="1"/>
  <c r="O624" i="1"/>
  <c r="P624" i="1"/>
  <c r="Q624" i="1"/>
  <c r="L625" i="1"/>
  <c r="M625" i="1"/>
  <c r="N625" i="1"/>
  <c r="O625" i="1"/>
  <c r="P625" i="1"/>
  <c r="Q625" i="1"/>
  <c r="L626" i="1"/>
  <c r="M626" i="1"/>
  <c r="N626" i="1"/>
  <c r="O626" i="1"/>
  <c r="P626" i="1"/>
  <c r="Q626" i="1"/>
  <c r="L627" i="1"/>
  <c r="M627" i="1"/>
  <c r="N627" i="1"/>
  <c r="O627" i="1"/>
  <c r="P627" i="1"/>
  <c r="Q627" i="1"/>
  <c r="L628" i="1"/>
  <c r="M628" i="1"/>
  <c r="N628" i="1"/>
  <c r="O628" i="1"/>
  <c r="P628" i="1"/>
  <c r="Q628" i="1"/>
  <c r="L629" i="1"/>
  <c r="M629" i="1"/>
  <c r="N629" i="1"/>
  <c r="O629" i="1"/>
  <c r="P629" i="1"/>
  <c r="T629" i="1" s="1"/>
  <c r="Q629" i="1"/>
  <c r="L630" i="1"/>
  <c r="M630" i="1"/>
  <c r="N630" i="1"/>
  <c r="O630" i="1"/>
  <c r="P630" i="1"/>
  <c r="Q630" i="1"/>
  <c r="L631" i="1"/>
  <c r="M631" i="1"/>
  <c r="N631" i="1"/>
  <c r="O631" i="1"/>
  <c r="P631" i="1"/>
  <c r="Q631" i="1"/>
  <c r="L632" i="1"/>
  <c r="M632" i="1"/>
  <c r="N632" i="1"/>
  <c r="O632" i="1"/>
  <c r="P632" i="1"/>
  <c r="T632" i="1" s="1"/>
  <c r="Q632" i="1"/>
  <c r="L633" i="1"/>
  <c r="M633" i="1"/>
  <c r="N633" i="1"/>
  <c r="O633" i="1"/>
  <c r="P633" i="1"/>
  <c r="Q633" i="1"/>
  <c r="L634" i="1"/>
  <c r="M634" i="1"/>
  <c r="N634" i="1"/>
  <c r="O634" i="1"/>
  <c r="P634" i="1"/>
  <c r="Q634" i="1"/>
  <c r="L635" i="1"/>
  <c r="M635" i="1"/>
  <c r="N635" i="1"/>
  <c r="O635" i="1"/>
  <c r="P635" i="1"/>
  <c r="Q635" i="1"/>
  <c r="L636" i="1"/>
  <c r="M636" i="1"/>
  <c r="N636" i="1"/>
  <c r="O636" i="1"/>
  <c r="P636" i="1"/>
  <c r="Q636" i="1"/>
  <c r="L637" i="1"/>
  <c r="M637" i="1"/>
  <c r="N637" i="1"/>
  <c r="O637" i="1"/>
  <c r="P637" i="1"/>
  <c r="Q637" i="1"/>
  <c r="L638" i="1"/>
  <c r="M638" i="1"/>
  <c r="N638" i="1"/>
  <c r="O638" i="1"/>
  <c r="P638" i="1"/>
  <c r="Q638" i="1"/>
  <c r="L639" i="1"/>
  <c r="M639" i="1"/>
  <c r="N639" i="1"/>
  <c r="O639" i="1"/>
  <c r="P639" i="1"/>
  <c r="Q639" i="1"/>
  <c r="L640" i="1"/>
  <c r="M640" i="1"/>
  <c r="N640" i="1"/>
  <c r="O640" i="1"/>
  <c r="P640" i="1"/>
  <c r="Q640" i="1"/>
  <c r="L641" i="1"/>
  <c r="M641" i="1"/>
  <c r="N641" i="1"/>
  <c r="O641" i="1"/>
  <c r="P641" i="1"/>
  <c r="Q641" i="1"/>
  <c r="L642" i="1"/>
  <c r="M642" i="1"/>
  <c r="N642" i="1"/>
  <c r="O642" i="1"/>
  <c r="P642" i="1"/>
  <c r="Q642" i="1"/>
  <c r="L643" i="1"/>
  <c r="M643" i="1"/>
  <c r="N643" i="1"/>
  <c r="O643" i="1"/>
  <c r="P643" i="1"/>
  <c r="T643" i="1" s="1"/>
  <c r="Q643" i="1"/>
  <c r="L644" i="1"/>
  <c r="M644" i="1"/>
  <c r="N644" i="1"/>
  <c r="O644" i="1"/>
  <c r="P644" i="1"/>
  <c r="Q644" i="1"/>
  <c r="L645" i="1"/>
  <c r="M645" i="1"/>
  <c r="N645" i="1"/>
  <c r="O645" i="1"/>
  <c r="P645" i="1"/>
  <c r="Q645" i="1"/>
  <c r="L646" i="1"/>
  <c r="M646" i="1"/>
  <c r="N646" i="1"/>
  <c r="O646" i="1"/>
  <c r="P646" i="1"/>
  <c r="Q646" i="1"/>
  <c r="L647" i="1"/>
  <c r="M647" i="1"/>
  <c r="N647" i="1"/>
  <c r="O647" i="1"/>
  <c r="P647" i="1"/>
  <c r="Q647" i="1"/>
  <c r="L648" i="1"/>
  <c r="M648" i="1"/>
  <c r="N648" i="1"/>
  <c r="O648" i="1"/>
  <c r="P648" i="1"/>
  <c r="Q648" i="1"/>
  <c r="L649" i="1"/>
  <c r="M649" i="1"/>
  <c r="N649" i="1"/>
  <c r="O649" i="1"/>
  <c r="P649" i="1"/>
  <c r="T649" i="1" s="1"/>
  <c r="Q649" i="1"/>
  <c r="L650" i="1"/>
  <c r="M650" i="1"/>
  <c r="N650" i="1"/>
  <c r="O650" i="1"/>
  <c r="P650" i="1"/>
  <c r="Q650" i="1"/>
  <c r="L651" i="1"/>
  <c r="M651" i="1"/>
  <c r="N651" i="1"/>
  <c r="O651" i="1"/>
  <c r="P651" i="1"/>
  <c r="Q651" i="1"/>
  <c r="L652" i="1"/>
  <c r="M652" i="1"/>
  <c r="N652" i="1"/>
  <c r="O652" i="1"/>
  <c r="P652" i="1"/>
  <c r="T652" i="1" s="1"/>
  <c r="Q652" i="1"/>
  <c r="L653" i="1"/>
  <c r="M653" i="1"/>
  <c r="N653" i="1"/>
  <c r="O653" i="1"/>
  <c r="P653" i="1"/>
  <c r="Q653" i="1"/>
  <c r="L654" i="1"/>
  <c r="M654" i="1"/>
  <c r="N654" i="1"/>
  <c r="O654" i="1"/>
  <c r="P654" i="1"/>
  <c r="T654" i="1" s="1"/>
  <c r="Q654" i="1"/>
  <c r="L655" i="1"/>
  <c r="M655" i="1"/>
  <c r="N655" i="1"/>
  <c r="O655" i="1"/>
  <c r="P655" i="1"/>
  <c r="Q655" i="1"/>
  <c r="L656" i="1"/>
  <c r="M656" i="1"/>
  <c r="N656" i="1"/>
  <c r="O656" i="1"/>
  <c r="P656" i="1"/>
  <c r="Q656" i="1"/>
  <c r="L657" i="1"/>
  <c r="M657" i="1"/>
  <c r="N657" i="1"/>
  <c r="O657" i="1"/>
  <c r="P657" i="1"/>
  <c r="Q657" i="1"/>
  <c r="L658" i="1"/>
  <c r="M658" i="1"/>
  <c r="N658" i="1"/>
  <c r="O658" i="1"/>
  <c r="P658" i="1"/>
  <c r="T658" i="1" s="1"/>
  <c r="Q658" i="1"/>
  <c r="L659" i="1"/>
  <c r="M659" i="1"/>
  <c r="N659" i="1"/>
  <c r="O659" i="1"/>
  <c r="P659" i="1"/>
  <c r="T659" i="1" s="1"/>
  <c r="Q659" i="1"/>
  <c r="L660" i="1"/>
  <c r="M660" i="1"/>
  <c r="N660" i="1"/>
  <c r="O660" i="1"/>
  <c r="P660" i="1"/>
  <c r="Q660" i="1"/>
  <c r="L661" i="1"/>
  <c r="M661" i="1"/>
  <c r="N661" i="1"/>
  <c r="O661" i="1"/>
  <c r="P661" i="1"/>
  <c r="Q661" i="1"/>
  <c r="L662" i="1"/>
  <c r="M662" i="1"/>
  <c r="N662" i="1"/>
  <c r="O662" i="1"/>
  <c r="P662" i="1"/>
  <c r="Q662" i="1"/>
  <c r="L663" i="1"/>
  <c r="M663" i="1"/>
  <c r="N663" i="1"/>
  <c r="O663" i="1"/>
  <c r="P663" i="1"/>
  <c r="T663" i="1" s="1"/>
  <c r="Q663" i="1"/>
  <c r="L664" i="1"/>
  <c r="M664" i="1"/>
  <c r="N664" i="1"/>
  <c r="O664" i="1"/>
  <c r="P664" i="1"/>
  <c r="Q664" i="1"/>
  <c r="L665" i="1"/>
  <c r="M665" i="1"/>
  <c r="N665" i="1"/>
  <c r="O665" i="1"/>
  <c r="P665" i="1"/>
  <c r="Q665" i="1"/>
  <c r="L666" i="1"/>
  <c r="M666" i="1"/>
  <c r="N666" i="1"/>
  <c r="O666" i="1"/>
  <c r="P666" i="1"/>
  <c r="T666" i="1" s="1"/>
  <c r="Q666" i="1"/>
  <c r="L667" i="1"/>
  <c r="M667" i="1"/>
  <c r="N667" i="1"/>
  <c r="O667" i="1"/>
  <c r="P667" i="1"/>
  <c r="Q667" i="1"/>
  <c r="L668" i="1"/>
  <c r="M668" i="1"/>
  <c r="N668" i="1"/>
  <c r="O668" i="1"/>
  <c r="P668" i="1"/>
  <c r="Q668" i="1"/>
  <c r="L669" i="1"/>
  <c r="M669" i="1"/>
  <c r="N669" i="1"/>
  <c r="O669" i="1"/>
  <c r="P669" i="1"/>
  <c r="T669" i="1" s="1"/>
  <c r="Q669" i="1"/>
  <c r="L670" i="1"/>
  <c r="M670" i="1"/>
  <c r="N670" i="1"/>
  <c r="O670" i="1"/>
  <c r="P670" i="1"/>
  <c r="Q670" i="1"/>
  <c r="L671" i="1"/>
  <c r="M671" i="1"/>
  <c r="N671" i="1"/>
  <c r="O671" i="1"/>
  <c r="P671" i="1"/>
  <c r="Q671" i="1"/>
  <c r="L672" i="1"/>
  <c r="M672" i="1"/>
  <c r="N672" i="1"/>
  <c r="O672" i="1"/>
  <c r="P672" i="1"/>
  <c r="T672" i="1" s="1"/>
  <c r="Q672" i="1"/>
  <c r="L673" i="1"/>
  <c r="M673" i="1"/>
  <c r="N673" i="1"/>
  <c r="O673" i="1"/>
  <c r="P673" i="1"/>
  <c r="Q673" i="1"/>
  <c r="L674" i="1"/>
  <c r="M674" i="1"/>
  <c r="N674" i="1"/>
  <c r="O674" i="1"/>
  <c r="P674" i="1"/>
  <c r="Q674" i="1"/>
  <c r="L675" i="1"/>
  <c r="M675" i="1"/>
  <c r="N675" i="1"/>
  <c r="O675" i="1"/>
  <c r="P675" i="1"/>
  <c r="T675" i="1" s="1"/>
  <c r="Q675" i="1"/>
  <c r="L676" i="1"/>
  <c r="M676" i="1"/>
  <c r="N676" i="1"/>
  <c r="O676" i="1"/>
  <c r="P676" i="1"/>
  <c r="Q676" i="1"/>
  <c r="L677" i="1"/>
  <c r="M677" i="1"/>
  <c r="N677" i="1"/>
  <c r="O677" i="1"/>
  <c r="P677" i="1"/>
  <c r="Q677" i="1"/>
  <c r="L678" i="1"/>
  <c r="M678" i="1"/>
  <c r="N678" i="1"/>
  <c r="O678" i="1"/>
  <c r="P678" i="1"/>
  <c r="Q678" i="1"/>
  <c r="L679" i="1"/>
  <c r="M679" i="1"/>
  <c r="N679" i="1"/>
  <c r="O679" i="1"/>
  <c r="P679" i="1"/>
  <c r="Q679" i="1"/>
  <c r="L680" i="1"/>
  <c r="M680" i="1"/>
  <c r="N680" i="1"/>
  <c r="O680" i="1"/>
  <c r="P680" i="1"/>
  <c r="Q680" i="1"/>
  <c r="L681" i="1"/>
  <c r="M681" i="1"/>
  <c r="N681" i="1"/>
  <c r="O681" i="1"/>
  <c r="P681" i="1"/>
  <c r="T681" i="1" s="1"/>
  <c r="Q681" i="1"/>
  <c r="L682" i="1"/>
  <c r="M682" i="1"/>
  <c r="N682" i="1"/>
  <c r="O682" i="1"/>
  <c r="P682" i="1"/>
  <c r="Q682" i="1"/>
  <c r="L683" i="1"/>
  <c r="M683" i="1"/>
  <c r="N683" i="1"/>
  <c r="O683" i="1"/>
  <c r="P683" i="1"/>
  <c r="Q683" i="1"/>
  <c r="L684" i="1"/>
  <c r="M684" i="1"/>
  <c r="N684" i="1"/>
  <c r="O684" i="1"/>
  <c r="P684" i="1"/>
  <c r="Q684" i="1"/>
  <c r="L685" i="1"/>
  <c r="M685" i="1"/>
  <c r="N685" i="1"/>
  <c r="O685" i="1"/>
  <c r="P685" i="1"/>
  <c r="Q685" i="1"/>
  <c r="L686" i="1"/>
  <c r="M686" i="1"/>
  <c r="N686" i="1"/>
  <c r="O686" i="1"/>
  <c r="P686" i="1"/>
  <c r="T686" i="1" s="1"/>
  <c r="Q686" i="1"/>
  <c r="L687" i="1"/>
  <c r="M687" i="1"/>
  <c r="N687" i="1"/>
  <c r="O687" i="1"/>
  <c r="P687" i="1"/>
  <c r="Q687" i="1"/>
  <c r="L688" i="1"/>
  <c r="M688" i="1"/>
  <c r="N688" i="1"/>
  <c r="O688" i="1"/>
  <c r="P688" i="1"/>
  <c r="Q688" i="1"/>
  <c r="L689" i="1"/>
  <c r="M689" i="1"/>
  <c r="N689" i="1"/>
  <c r="O689" i="1"/>
  <c r="P689" i="1"/>
  <c r="T689" i="1" s="1"/>
  <c r="Q689" i="1"/>
  <c r="L690" i="1"/>
  <c r="M690" i="1"/>
  <c r="N690" i="1"/>
  <c r="O690" i="1"/>
  <c r="P690" i="1"/>
  <c r="Q690" i="1"/>
  <c r="L691" i="1"/>
  <c r="M691" i="1"/>
  <c r="N691" i="1"/>
  <c r="O691" i="1"/>
  <c r="P691" i="1"/>
  <c r="Q691" i="1"/>
  <c r="L692" i="1"/>
  <c r="M692" i="1"/>
  <c r="N692" i="1"/>
  <c r="O692" i="1"/>
  <c r="P692" i="1"/>
  <c r="T692" i="1" s="1"/>
  <c r="Q692" i="1"/>
  <c r="L693" i="1"/>
  <c r="M693" i="1"/>
  <c r="N693" i="1"/>
  <c r="O693" i="1"/>
  <c r="P693" i="1"/>
  <c r="Q693" i="1"/>
  <c r="L694" i="1"/>
  <c r="M694" i="1"/>
  <c r="N694" i="1"/>
  <c r="O694" i="1"/>
  <c r="P694" i="1"/>
  <c r="Q694" i="1"/>
  <c r="L695" i="1"/>
  <c r="M695" i="1"/>
  <c r="N695" i="1"/>
  <c r="O695" i="1"/>
  <c r="P695" i="1"/>
  <c r="Q695" i="1"/>
  <c r="L696" i="1"/>
  <c r="M696" i="1"/>
  <c r="N696" i="1"/>
  <c r="O696" i="1"/>
  <c r="P696" i="1"/>
  <c r="Q696" i="1"/>
  <c r="L697" i="1"/>
  <c r="M697" i="1"/>
  <c r="N697" i="1"/>
  <c r="O697" i="1"/>
  <c r="P697" i="1"/>
  <c r="Q697" i="1"/>
  <c r="L698" i="1"/>
  <c r="M698" i="1"/>
  <c r="N698" i="1"/>
  <c r="O698" i="1"/>
  <c r="P698" i="1"/>
  <c r="T698" i="1" s="1"/>
  <c r="Q698" i="1"/>
  <c r="L699" i="1"/>
  <c r="M699" i="1"/>
  <c r="N699" i="1"/>
  <c r="O699" i="1"/>
  <c r="P699" i="1"/>
  <c r="Q699" i="1"/>
  <c r="L700" i="1"/>
  <c r="M700" i="1"/>
  <c r="N700" i="1"/>
  <c r="O700" i="1"/>
  <c r="P700" i="1"/>
  <c r="Q700" i="1"/>
  <c r="L701" i="1"/>
  <c r="M701" i="1"/>
  <c r="N701" i="1"/>
  <c r="O701" i="1"/>
  <c r="P701" i="1"/>
  <c r="Q701" i="1"/>
  <c r="L702" i="1"/>
  <c r="M702" i="1"/>
  <c r="N702" i="1"/>
  <c r="O702" i="1"/>
  <c r="P702" i="1"/>
  <c r="Q702" i="1"/>
  <c r="L703" i="1"/>
  <c r="M703" i="1"/>
  <c r="N703" i="1"/>
  <c r="O703" i="1"/>
  <c r="P703" i="1"/>
  <c r="T703" i="1" s="1"/>
  <c r="Q703" i="1"/>
  <c r="L704" i="1"/>
  <c r="M704" i="1"/>
  <c r="N704" i="1"/>
  <c r="O704" i="1"/>
  <c r="P704" i="1"/>
  <c r="Q704" i="1"/>
  <c r="L705" i="1"/>
  <c r="M705" i="1"/>
  <c r="N705" i="1"/>
  <c r="O705" i="1"/>
  <c r="P705" i="1"/>
  <c r="Q705" i="1"/>
  <c r="L706" i="1"/>
  <c r="M706" i="1"/>
  <c r="N706" i="1"/>
  <c r="O706" i="1"/>
  <c r="P706" i="1"/>
  <c r="Q706" i="1"/>
  <c r="L707" i="1"/>
  <c r="M707" i="1"/>
  <c r="N707" i="1"/>
  <c r="O707" i="1"/>
  <c r="P707" i="1"/>
  <c r="Q707" i="1"/>
  <c r="L708" i="1"/>
  <c r="M708" i="1"/>
  <c r="N708" i="1"/>
  <c r="O708" i="1"/>
  <c r="P708" i="1"/>
  <c r="Q708" i="1"/>
  <c r="L709" i="1"/>
  <c r="M709" i="1"/>
  <c r="N709" i="1"/>
  <c r="O709" i="1"/>
  <c r="P709" i="1"/>
  <c r="Q709" i="1"/>
  <c r="L710" i="1"/>
  <c r="M710" i="1"/>
  <c r="N710" i="1"/>
  <c r="O710" i="1"/>
  <c r="P710" i="1"/>
  <c r="Q710" i="1"/>
  <c r="L711" i="1"/>
  <c r="M711" i="1"/>
  <c r="N711" i="1"/>
  <c r="O711" i="1"/>
  <c r="P711" i="1"/>
  <c r="Q711" i="1"/>
  <c r="L712" i="1"/>
  <c r="M712" i="1"/>
  <c r="N712" i="1"/>
  <c r="O712" i="1"/>
  <c r="P712" i="1"/>
  <c r="Q712" i="1"/>
  <c r="L713" i="1"/>
  <c r="M713" i="1"/>
  <c r="N713" i="1"/>
  <c r="O713" i="1"/>
  <c r="P713" i="1"/>
  <c r="Q713" i="1"/>
  <c r="L714" i="1"/>
  <c r="M714" i="1"/>
  <c r="N714" i="1"/>
  <c r="O714" i="1"/>
  <c r="P714" i="1"/>
  <c r="Q714" i="1"/>
  <c r="L715" i="1"/>
  <c r="M715" i="1"/>
  <c r="N715" i="1"/>
  <c r="O715" i="1"/>
  <c r="P715" i="1"/>
  <c r="Q715" i="1"/>
  <c r="L716" i="1"/>
  <c r="M716" i="1"/>
  <c r="N716" i="1"/>
  <c r="O716" i="1"/>
  <c r="P716" i="1"/>
  <c r="Q716" i="1"/>
  <c r="L717" i="1"/>
  <c r="M717" i="1"/>
  <c r="N717" i="1"/>
  <c r="O717" i="1"/>
  <c r="P717" i="1"/>
  <c r="Q717" i="1"/>
  <c r="L718" i="1"/>
  <c r="M718" i="1"/>
  <c r="N718" i="1"/>
  <c r="O718" i="1"/>
  <c r="P718" i="1"/>
  <c r="Q718" i="1"/>
  <c r="L719" i="1"/>
  <c r="M719" i="1"/>
  <c r="N719" i="1"/>
  <c r="O719" i="1"/>
  <c r="P719" i="1"/>
  <c r="Q719" i="1"/>
  <c r="L720" i="1"/>
  <c r="M720" i="1"/>
  <c r="N720" i="1"/>
  <c r="O720" i="1"/>
  <c r="P720" i="1"/>
  <c r="Q720" i="1"/>
  <c r="L721" i="1"/>
  <c r="M721" i="1"/>
  <c r="N721" i="1"/>
  <c r="O721" i="1"/>
  <c r="P721" i="1"/>
  <c r="Q721" i="1"/>
  <c r="L722" i="1"/>
  <c r="M722" i="1"/>
  <c r="N722" i="1"/>
  <c r="O722" i="1"/>
  <c r="P722" i="1"/>
  <c r="Q722" i="1"/>
  <c r="L723" i="1"/>
  <c r="M723" i="1"/>
  <c r="N723" i="1"/>
  <c r="O723" i="1"/>
  <c r="P723" i="1"/>
  <c r="Q723" i="1"/>
  <c r="L724" i="1"/>
  <c r="M724" i="1"/>
  <c r="N724" i="1"/>
  <c r="O724" i="1"/>
  <c r="P724" i="1"/>
  <c r="Q724" i="1"/>
  <c r="L725" i="1"/>
  <c r="M725" i="1"/>
  <c r="N725" i="1"/>
  <c r="O725" i="1"/>
  <c r="P725" i="1"/>
  <c r="Q725" i="1"/>
  <c r="L726" i="1"/>
  <c r="M726" i="1"/>
  <c r="N726" i="1"/>
  <c r="O726" i="1"/>
  <c r="P726" i="1"/>
  <c r="Q726" i="1"/>
  <c r="L727" i="1"/>
  <c r="M727" i="1"/>
  <c r="N727" i="1"/>
  <c r="O727" i="1"/>
  <c r="P727" i="1"/>
  <c r="Q727" i="1"/>
  <c r="L728" i="1"/>
  <c r="M728" i="1"/>
  <c r="N728" i="1"/>
  <c r="O728" i="1"/>
  <c r="P728" i="1"/>
  <c r="Q728" i="1"/>
  <c r="L729" i="1"/>
  <c r="M729" i="1"/>
  <c r="N729" i="1"/>
  <c r="O729" i="1"/>
  <c r="P729" i="1"/>
  <c r="Q729" i="1"/>
  <c r="L730" i="1"/>
  <c r="M730" i="1"/>
  <c r="N730" i="1"/>
  <c r="O730" i="1"/>
  <c r="P730" i="1"/>
  <c r="Q730" i="1"/>
  <c r="L731" i="1"/>
  <c r="M731" i="1"/>
  <c r="N731" i="1"/>
  <c r="O731" i="1"/>
  <c r="P731" i="1"/>
  <c r="Q731" i="1"/>
  <c r="L732" i="1"/>
  <c r="M732" i="1"/>
  <c r="N732" i="1"/>
  <c r="O732" i="1"/>
  <c r="P732" i="1"/>
  <c r="Q732" i="1"/>
  <c r="L733" i="1"/>
  <c r="M733" i="1"/>
  <c r="N733" i="1"/>
  <c r="O733" i="1"/>
  <c r="P733" i="1"/>
  <c r="Q733" i="1"/>
  <c r="L734" i="1"/>
  <c r="M734" i="1"/>
  <c r="N734" i="1"/>
  <c r="O734" i="1"/>
  <c r="P734" i="1"/>
  <c r="Q734" i="1"/>
  <c r="L735" i="1"/>
  <c r="M735" i="1"/>
  <c r="N735" i="1"/>
  <c r="O735" i="1"/>
  <c r="P735" i="1"/>
  <c r="Q735" i="1"/>
  <c r="L736" i="1"/>
  <c r="M736" i="1"/>
  <c r="N736" i="1"/>
  <c r="O736" i="1"/>
  <c r="P736" i="1"/>
  <c r="Q736" i="1"/>
  <c r="L737" i="1"/>
  <c r="M737" i="1"/>
  <c r="N737" i="1"/>
  <c r="O737" i="1"/>
  <c r="P737" i="1"/>
  <c r="Q737" i="1"/>
  <c r="L738" i="1"/>
  <c r="M738" i="1"/>
  <c r="N738" i="1"/>
  <c r="O738" i="1"/>
  <c r="P738" i="1"/>
  <c r="Q738" i="1"/>
  <c r="L739" i="1"/>
  <c r="M739" i="1"/>
  <c r="N739" i="1"/>
  <c r="O739" i="1"/>
  <c r="P739" i="1"/>
  <c r="Q739" i="1"/>
  <c r="L740" i="1"/>
  <c r="M740" i="1"/>
  <c r="N740" i="1"/>
  <c r="O740" i="1"/>
  <c r="P740" i="1"/>
  <c r="Q740" i="1"/>
  <c r="L741" i="1"/>
  <c r="M741" i="1"/>
  <c r="N741" i="1"/>
  <c r="O741" i="1"/>
  <c r="P741" i="1"/>
  <c r="Q741" i="1"/>
  <c r="L742" i="1"/>
  <c r="M742" i="1"/>
  <c r="N742" i="1"/>
  <c r="O742" i="1"/>
  <c r="P742" i="1"/>
  <c r="Q742" i="1"/>
  <c r="L743" i="1"/>
  <c r="M743" i="1"/>
  <c r="N743" i="1"/>
  <c r="O743" i="1"/>
  <c r="P743" i="1"/>
  <c r="Q743" i="1"/>
  <c r="L744" i="1"/>
  <c r="M744" i="1"/>
  <c r="N744" i="1"/>
  <c r="O744" i="1"/>
  <c r="P744" i="1"/>
  <c r="Q744" i="1"/>
  <c r="L745" i="1"/>
  <c r="M745" i="1"/>
  <c r="N745" i="1"/>
  <c r="O745" i="1"/>
  <c r="P745" i="1"/>
  <c r="Q745" i="1"/>
  <c r="L746" i="1"/>
  <c r="M746" i="1"/>
  <c r="N746" i="1"/>
  <c r="O746" i="1"/>
  <c r="P746" i="1"/>
  <c r="Q746" i="1"/>
  <c r="L747" i="1"/>
  <c r="M747" i="1"/>
  <c r="N747" i="1"/>
  <c r="O747" i="1"/>
  <c r="P747" i="1"/>
  <c r="Q747" i="1"/>
  <c r="L748" i="1"/>
  <c r="M748" i="1"/>
  <c r="N748" i="1"/>
  <c r="O748" i="1"/>
  <c r="P748" i="1"/>
  <c r="Q748" i="1"/>
  <c r="L749" i="1"/>
  <c r="M749" i="1"/>
  <c r="N749" i="1"/>
  <c r="O749" i="1"/>
  <c r="P749" i="1"/>
  <c r="Q749" i="1"/>
  <c r="L750" i="1"/>
  <c r="M750" i="1"/>
  <c r="N750" i="1"/>
  <c r="O750" i="1"/>
  <c r="P750" i="1"/>
  <c r="Q750" i="1"/>
  <c r="L751" i="1"/>
  <c r="M751" i="1"/>
  <c r="N751" i="1"/>
  <c r="O751" i="1"/>
  <c r="P751" i="1"/>
  <c r="Q751" i="1"/>
  <c r="L752" i="1"/>
  <c r="M752" i="1"/>
  <c r="N752" i="1"/>
  <c r="O752" i="1"/>
  <c r="P752" i="1"/>
  <c r="Q752" i="1"/>
  <c r="L753" i="1"/>
  <c r="M753" i="1"/>
  <c r="N753" i="1"/>
  <c r="O753" i="1"/>
  <c r="P753" i="1"/>
  <c r="Q753" i="1"/>
  <c r="L754" i="1"/>
  <c r="M754" i="1"/>
  <c r="N754" i="1"/>
  <c r="O754" i="1"/>
  <c r="P754" i="1"/>
  <c r="Q754" i="1"/>
  <c r="L755" i="1"/>
  <c r="M755" i="1"/>
  <c r="N755" i="1"/>
  <c r="O755" i="1"/>
  <c r="P755" i="1"/>
  <c r="Q755" i="1"/>
  <c r="L756" i="1"/>
  <c r="M756" i="1"/>
  <c r="N756" i="1"/>
  <c r="O756" i="1"/>
  <c r="P756" i="1"/>
  <c r="Q756" i="1"/>
  <c r="L757" i="1"/>
  <c r="M757" i="1"/>
  <c r="N757" i="1"/>
  <c r="O757" i="1"/>
  <c r="P757" i="1"/>
  <c r="Q757" i="1"/>
  <c r="L758" i="1"/>
  <c r="M758" i="1"/>
  <c r="N758" i="1"/>
  <c r="O758" i="1"/>
  <c r="P758" i="1"/>
  <c r="Q758" i="1"/>
  <c r="L759" i="1"/>
  <c r="M759" i="1"/>
  <c r="N759" i="1"/>
  <c r="O759" i="1"/>
  <c r="P759" i="1"/>
  <c r="Q759" i="1"/>
  <c r="L760" i="1"/>
  <c r="M760" i="1"/>
  <c r="N760" i="1"/>
  <c r="O760" i="1"/>
  <c r="P760" i="1"/>
  <c r="Q760" i="1"/>
  <c r="L761" i="1"/>
  <c r="M761" i="1"/>
  <c r="N761" i="1"/>
  <c r="O761" i="1"/>
  <c r="P761" i="1"/>
  <c r="Q761" i="1"/>
  <c r="L762" i="1"/>
  <c r="M762" i="1"/>
  <c r="N762" i="1"/>
  <c r="O762" i="1"/>
  <c r="P762" i="1"/>
  <c r="Q762" i="1"/>
  <c r="L763" i="1"/>
  <c r="M763" i="1"/>
  <c r="N763" i="1"/>
  <c r="O763" i="1"/>
  <c r="P763" i="1"/>
  <c r="Q763" i="1"/>
  <c r="L764" i="1"/>
  <c r="M764" i="1"/>
  <c r="N764" i="1"/>
  <c r="O764" i="1"/>
  <c r="P764" i="1"/>
  <c r="Q764" i="1"/>
  <c r="L765" i="1"/>
  <c r="M765" i="1"/>
  <c r="N765" i="1"/>
  <c r="O765" i="1"/>
  <c r="P765" i="1"/>
  <c r="Q765" i="1"/>
  <c r="L766" i="1"/>
  <c r="M766" i="1"/>
  <c r="N766" i="1"/>
  <c r="O766" i="1"/>
  <c r="P766" i="1"/>
  <c r="T766" i="1" s="1"/>
  <c r="Q766" i="1"/>
  <c r="L767" i="1"/>
  <c r="M767" i="1"/>
  <c r="N767" i="1"/>
  <c r="O767" i="1"/>
  <c r="P767" i="1"/>
  <c r="Q767" i="1"/>
  <c r="L768" i="1"/>
  <c r="M768" i="1"/>
  <c r="N768" i="1"/>
  <c r="O768" i="1"/>
  <c r="P768" i="1"/>
  <c r="Q768" i="1"/>
  <c r="L769" i="1"/>
  <c r="M769" i="1"/>
  <c r="N769" i="1"/>
  <c r="O769" i="1"/>
  <c r="P769" i="1"/>
  <c r="Q769" i="1"/>
  <c r="L770" i="1"/>
  <c r="M770" i="1"/>
  <c r="N770" i="1"/>
  <c r="O770" i="1"/>
  <c r="P770" i="1"/>
  <c r="Q770" i="1"/>
  <c r="L771" i="1"/>
  <c r="M771" i="1"/>
  <c r="N771" i="1"/>
  <c r="O771" i="1"/>
  <c r="P771" i="1"/>
  <c r="Q771" i="1"/>
  <c r="L772" i="1"/>
  <c r="M772" i="1"/>
  <c r="N772" i="1"/>
  <c r="O772" i="1"/>
  <c r="P772" i="1"/>
  <c r="Q772" i="1"/>
  <c r="L773" i="1"/>
  <c r="M773" i="1"/>
  <c r="N773" i="1"/>
  <c r="O773" i="1"/>
  <c r="P773" i="1"/>
  <c r="Q773" i="1"/>
  <c r="L774" i="1"/>
  <c r="M774" i="1"/>
  <c r="N774" i="1"/>
  <c r="O774" i="1"/>
  <c r="P774" i="1"/>
  <c r="Q774" i="1"/>
  <c r="L775" i="1"/>
  <c r="M775" i="1"/>
  <c r="N775" i="1"/>
  <c r="O775" i="1"/>
  <c r="P775" i="1"/>
  <c r="Q775" i="1"/>
  <c r="L776" i="1"/>
  <c r="M776" i="1"/>
  <c r="N776" i="1"/>
  <c r="O776" i="1"/>
  <c r="P776" i="1"/>
  <c r="Q776" i="1"/>
  <c r="L777" i="1"/>
  <c r="M777" i="1"/>
  <c r="N777" i="1"/>
  <c r="O777" i="1"/>
  <c r="P777" i="1"/>
  <c r="Q777" i="1"/>
  <c r="L778" i="1"/>
  <c r="M778" i="1"/>
  <c r="N778" i="1"/>
  <c r="O778" i="1"/>
  <c r="P778" i="1"/>
  <c r="Q778" i="1"/>
  <c r="L779" i="1"/>
  <c r="M779" i="1"/>
  <c r="N779" i="1"/>
  <c r="O779" i="1"/>
  <c r="P779" i="1"/>
  <c r="Q779" i="1"/>
  <c r="L780" i="1"/>
  <c r="M780" i="1"/>
  <c r="N780" i="1"/>
  <c r="O780" i="1"/>
  <c r="P780" i="1"/>
  <c r="Q780" i="1"/>
  <c r="L781" i="1"/>
  <c r="M781" i="1"/>
  <c r="N781" i="1"/>
  <c r="O781" i="1"/>
  <c r="P781" i="1"/>
  <c r="Q781" i="1"/>
  <c r="L782" i="1"/>
  <c r="M782" i="1"/>
  <c r="N782" i="1"/>
  <c r="O782" i="1"/>
  <c r="P782" i="1"/>
  <c r="Q782" i="1"/>
  <c r="L783" i="1"/>
  <c r="M783" i="1"/>
  <c r="N783" i="1"/>
  <c r="O783" i="1"/>
  <c r="P783" i="1"/>
  <c r="Q783" i="1"/>
  <c r="L784" i="1"/>
  <c r="M784" i="1"/>
  <c r="N784" i="1"/>
  <c r="O784" i="1"/>
  <c r="P784" i="1"/>
  <c r="Q784" i="1"/>
  <c r="L785" i="1"/>
  <c r="M785" i="1"/>
  <c r="N785" i="1"/>
  <c r="O785" i="1"/>
  <c r="P785" i="1"/>
  <c r="Q785" i="1"/>
  <c r="L786" i="1"/>
  <c r="M786" i="1"/>
  <c r="N786" i="1"/>
  <c r="O786" i="1"/>
  <c r="P786" i="1"/>
  <c r="Q786" i="1"/>
  <c r="L787" i="1"/>
  <c r="M787" i="1"/>
  <c r="N787" i="1"/>
  <c r="O787" i="1"/>
  <c r="P787" i="1"/>
  <c r="Q787" i="1"/>
  <c r="L788" i="1"/>
  <c r="M788" i="1"/>
  <c r="N788" i="1"/>
  <c r="O788" i="1"/>
  <c r="P788" i="1"/>
  <c r="Q788" i="1"/>
  <c r="L789" i="1"/>
  <c r="M789" i="1"/>
  <c r="N789" i="1"/>
  <c r="O789" i="1"/>
  <c r="P789" i="1"/>
  <c r="Q789" i="1"/>
  <c r="L790" i="1"/>
  <c r="M790" i="1"/>
  <c r="N790" i="1"/>
  <c r="O790" i="1"/>
  <c r="P790" i="1"/>
  <c r="Q790" i="1"/>
  <c r="L791" i="1"/>
  <c r="M791" i="1"/>
  <c r="N791" i="1"/>
  <c r="O791" i="1"/>
  <c r="P791" i="1"/>
  <c r="Q791" i="1"/>
  <c r="L792" i="1"/>
  <c r="M792" i="1"/>
  <c r="N792" i="1"/>
  <c r="O792" i="1"/>
  <c r="P792" i="1"/>
  <c r="Q792" i="1"/>
  <c r="L793" i="1"/>
  <c r="M793" i="1"/>
  <c r="N793" i="1"/>
  <c r="O793" i="1"/>
  <c r="P793" i="1"/>
  <c r="Q793" i="1"/>
  <c r="L794" i="1"/>
  <c r="M794" i="1"/>
  <c r="N794" i="1"/>
  <c r="O794" i="1"/>
  <c r="P794" i="1"/>
  <c r="Q794" i="1"/>
  <c r="L795" i="1"/>
  <c r="M795" i="1"/>
  <c r="N795" i="1"/>
  <c r="O795" i="1"/>
  <c r="P795" i="1"/>
  <c r="Q795" i="1"/>
  <c r="L796" i="1"/>
  <c r="M796" i="1"/>
  <c r="N796" i="1"/>
  <c r="O796" i="1"/>
  <c r="P796" i="1"/>
  <c r="Q796" i="1"/>
  <c r="L797" i="1"/>
  <c r="M797" i="1"/>
  <c r="N797" i="1"/>
  <c r="O797" i="1"/>
  <c r="P797" i="1"/>
  <c r="Q797" i="1"/>
  <c r="L798" i="1"/>
  <c r="M798" i="1"/>
  <c r="N798" i="1"/>
  <c r="O798" i="1"/>
  <c r="P798" i="1"/>
  <c r="Q798" i="1"/>
  <c r="L799" i="1"/>
  <c r="M799" i="1"/>
  <c r="N799" i="1"/>
  <c r="O799" i="1"/>
  <c r="P799" i="1"/>
  <c r="Q799" i="1"/>
  <c r="L800" i="1"/>
  <c r="M800" i="1"/>
  <c r="N800" i="1"/>
  <c r="O800" i="1"/>
  <c r="P800" i="1"/>
  <c r="Q800" i="1"/>
  <c r="L801" i="1"/>
  <c r="M801" i="1"/>
  <c r="N801" i="1"/>
  <c r="O801" i="1"/>
  <c r="P801" i="1"/>
  <c r="Q801" i="1"/>
  <c r="L802" i="1"/>
  <c r="M802" i="1"/>
  <c r="N802" i="1"/>
  <c r="O802" i="1"/>
  <c r="P802" i="1"/>
  <c r="Q802" i="1"/>
  <c r="L803" i="1"/>
  <c r="M803" i="1"/>
  <c r="N803" i="1"/>
  <c r="O803" i="1"/>
  <c r="P803" i="1"/>
  <c r="Q803" i="1"/>
  <c r="L804" i="1"/>
  <c r="M804" i="1"/>
  <c r="N804" i="1"/>
  <c r="O804" i="1"/>
  <c r="P804" i="1"/>
  <c r="Q804" i="1"/>
  <c r="L805" i="1"/>
  <c r="M805" i="1"/>
  <c r="N805" i="1"/>
  <c r="O805" i="1"/>
  <c r="P805" i="1"/>
  <c r="Q805" i="1"/>
  <c r="L806" i="1"/>
  <c r="M806" i="1"/>
  <c r="N806" i="1"/>
  <c r="O806" i="1"/>
  <c r="P806" i="1"/>
  <c r="Q806" i="1"/>
  <c r="L807" i="1"/>
  <c r="M807" i="1"/>
  <c r="N807" i="1"/>
  <c r="O807" i="1"/>
  <c r="P807" i="1"/>
  <c r="Q807" i="1"/>
  <c r="L808" i="1"/>
  <c r="M808" i="1"/>
  <c r="N808" i="1"/>
  <c r="O808" i="1"/>
  <c r="P808" i="1"/>
  <c r="Q808" i="1"/>
  <c r="L809" i="1"/>
  <c r="M809" i="1"/>
  <c r="N809" i="1"/>
  <c r="O809" i="1"/>
  <c r="P809" i="1"/>
  <c r="Q809" i="1"/>
  <c r="L810" i="1"/>
  <c r="M810" i="1"/>
  <c r="N810" i="1"/>
  <c r="O810" i="1"/>
  <c r="P810" i="1"/>
  <c r="Q810" i="1"/>
  <c r="L811" i="1"/>
  <c r="M811" i="1"/>
  <c r="N811" i="1"/>
  <c r="O811" i="1"/>
  <c r="P811" i="1"/>
  <c r="Q811" i="1"/>
  <c r="L812" i="1"/>
  <c r="M812" i="1"/>
  <c r="N812" i="1"/>
  <c r="O812" i="1"/>
  <c r="P812" i="1"/>
  <c r="Q812" i="1"/>
  <c r="L813" i="1"/>
  <c r="M813" i="1"/>
  <c r="N813" i="1"/>
  <c r="O813" i="1"/>
  <c r="P813" i="1"/>
  <c r="Q813" i="1"/>
  <c r="L814" i="1"/>
  <c r="M814" i="1"/>
  <c r="N814" i="1"/>
  <c r="O814" i="1"/>
  <c r="P814" i="1"/>
  <c r="Q814" i="1"/>
  <c r="L815" i="1"/>
  <c r="M815" i="1"/>
  <c r="N815" i="1"/>
  <c r="O815" i="1"/>
  <c r="P815" i="1"/>
  <c r="Q815" i="1"/>
  <c r="L816" i="1"/>
  <c r="M816" i="1"/>
  <c r="N816" i="1"/>
  <c r="O816" i="1"/>
  <c r="P816" i="1"/>
  <c r="Q816" i="1"/>
  <c r="L817" i="1"/>
  <c r="M817" i="1"/>
  <c r="N817" i="1"/>
  <c r="O817" i="1"/>
  <c r="P817" i="1"/>
  <c r="Q817" i="1"/>
  <c r="L818" i="1"/>
  <c r="M818" i="1"/>
  <c r="N818" i="1"/>
  <c r="O818" i="1"/>
  <c r="P818" i="1"/>
  <c r="Q818" i="1"/>
  <c r="L819" i="1"/>
  <c r="M819" i="1"/>
  <c r="N819" i="1"/>
  <c r="O819" i="1"/>
  <c r="P819" i="1"/>
  <c r="Q819" i="1"/>
  <c r="L820" i="1"/>
  <c r="M820" i="1"/>
  <c r="N820" i="1"/>
  <c r="O820" i="1"/>
  <c r="P820" i="1"/>
  <c r="Q820" i="1"/>
  <c r="L821" i="1"/>
  <c r="M821" i="1"/>
  <c r="N821" i="1"/>
  <c r="O821" i="1"/>
  <c r="P821" i="1"/>
  <c r="Q821" i="1"/>
  <c r="L822" i="1"/>
  <c r="M822" i="1"/>
  <c r="N822" i="1"/>
  <c r="O822" i="1"/>
  <c r="P822" i="1"/>
  <c r="Q822" i="1"/>
  <c r="L823" i="1"/>
  <c r="M823" i="1"/>
  <c r="N823" i="1"/>
  <c r="O823" i="1"/>
  <c r="P823" i="1"/>
  <c r="Q823" i="1"/>
  <c r="L824" i="1"/>
  <c r="M824" i="1"/>
  <c r="N824" i="1"/>
  <c r="O824" i="1"/>
  <c r="P824" i="1"/>
  <c r="Q824" i="1"/>
  <c r="L825" i="1"/>
  <c r="M825" i="1"/>
  <c r="N825" i="1"/>
  <c r="O825" i="1"/>
  <c r="P825" i="1"/>
  <c r="Q825" i="1"/>
  <c r="L826" i="1"/>
  <c r="M826" i="1"/>
  <c r="N826" i="1"/>
  <c r="O826" i="1"/>
  <c r="P826" i="1"/>
  <c r="Q826" i="1"/>
  <c r="L827" i="1"/>
  <c r="M827" i="1"/>
  <c r="N827" i="1"/>
  <c r="O827" i="1"/>
  <c r="P827" i="1"/>
  <c r="Q827" i="1"/>
  <c r="L828" i="1"/>
  <c r="M828" i="1"/>
  <c r="N828" i="1"/>
  <c r="O828" i="1"/>
  <c r="P828" i="1"/>
  <c r="Q828" i="1"/>
  <c r="L829" i="1"/>
  <c r="M829" i="1"/>
  <c r="N829" i="1"/>
  <c r="O829" i="1"/>
  <c r="P829" i="1"/>
  <c r="Q829" i="1"/>
  <c r="L830" i="1"/>
  <c r="M830" i="1"/>
  <c r="N830" i="1"/>
  <c r="O830" i="1"/>
  <c r="P830" i="1"/>
  <c r="Q830" i="1"/>
  <c r="L831" i="1"/>
  <c r="M831" i="1"/>
  <c r="N831" i="1"/>
  <c r="O831" i="1"/>
  <c r="P831" i="1"/>
  <c r="Q831" i="1"/>
  <c r="L832" i="1"/>
  <c r="M832" i="1"/>
  <c r="N832" i="1"/>
  <c r="O832" i="1"/>
  <c r="P832" i="1"/>
  <c r="Q832" i="1"/>
  <c r="L833" i="1"/>
  <c r="M833" i="1"/>
  <c r="N833" i="1"/>
  <c r="O833" i="1"/>
  <c r="P833" i="1"/>
  <c r="Q833" i="1"/>
  <c r="L834" i="1"/>
  <c r="M834" i="1"/>
  <c r="N834" i="1"/>
  <c r="O834" i="1"/>
  <c r="P834" i="1"/>
  <c r="Q834" i="1"/>
  <c r="L835" i="1"/>
  <c r="M835" i="1"/>
  <c r="N835" i="1"/>
  <c r="O835" i="1"/>
  <c r="P835" i="1"/>
  <c r="Q835" i="1"/>
  <c r="L836" i="1"/>
  <c r="M836" i="1"/>
  <c r="N836" i="1"/>
  <c r="O836" i="1"/>
  <c r="P836" i="1"/>
  <c r="Q836" i="1"/>
  <c r="L837" i="1"/>
  <c r="M837" i="1"/>
  <c r="N837" i="1"/>
  <c r="O837" i="1"/>
  <c r="P837" i="1"/>
  <c r="Q837" i="1"/>
  <c r="L838" i="1"/>
  <c r="M838" i="1"/>
  <c r="N838" i="1"/>
  <c r="O838" i="1"/>
  <c r="P838" i="1"/>
  <c r="Q838" i="1"/>
  <c r="L839" i="1"/>
  <c r="M839" i="1"/>
  <c r="N839" i="1"/>
  <c r="O839" i="1"/>
  <c r="P839" i="1"/>
  <c r="Q839" i="1"/>
  <c r="L840" i="1"/>
  <c r="M840" i="1"/>
  <c r="N840" i="1"/>
  <c r="O840" i="1"/>
  <c r="P840" i="1"/>
  <c r="Q840" i="1"/>
  <c r="L841" i="1"/>
  <c r="M841" i="1"/>
  <c r="N841" i="1"/>
  <c r="O841" i="1"/>
  <c r="P841" i="1"/>
  <c r="Q841" i="1"/>
  <c r="L842" i="1"/>
  <c r="M842" i="1"/>
  <c r="N842" i="1"/>
  <c r="O842" i="1"/>
  <c r="P842" i="1"/>
  <c r="Q842" i="1"/>
  <c r="L843" i="1"/>
  <c r="M843" i="1"/>
  <c r="N843" i="1"/>
  <c r="O843" i="1"/>
  <c r="P843" i="1"/>
  <c r="Q843" i="1"/>
  <c r="L844" i="1"/>
  <c r="M844" i="1"/>
  <c r="N844" i="1"/>
  <c r="O844" i="1"/>
  <c r="P844" i="1"/>
  <c r="Q844" i="1"/>
  <c r="L845" i="1"/>
  <c r="M845" i="1"/>
  <c r="N845" i="1"/>
  <c r="O845" i="1"/>
  <c r="P845" i="1"/>
  <c r="Q845" i="1"/>
  <c r="L846" i="1"/>
  <c r="M846" i="1"/>
  <c r="N846" i="1"/>
  <c r="O846" i="1"/>
  <c r="P846" i="1"/>
  <c r="Q846" i="1"/>
  <c r="L847" i="1"/>
  <c r="M847" i="1"/>
  <c r="N847" i="1"/>
  <c r="O847" i="1"/>
  <c r="P847" i="1"/>
  <c r="Q847" i="1"/>
  <c r="L848" i="1"/>
  <c r="M848" i="1"/>
  <c r="N848" i="1"/>
  <c r="O848" i="1"/>
  <c r="P848" i="1"/>
  <c r="Q848" i="1"/>
  <c r="L849" i="1"/>
  <c r="M849" i="1"/>
  <c r="N849" i="1"/>
  <c r="O849" i="1"/>
  <c r="P849" i="1"/>
  <c r="Q849" i="1"/>
  <c r="L850" i="1"/>
  <c r="M850" i="1"/>
  <c r="N850" i="1"/>
  <c r="O850" i="1"/>
  <c r="P850" i="1"/>
  <c r="Q850" i="1"/>
  <c r="L851" i="1"/>
  <c r="M851" i="1"/>
  <c r="N851" i="1"/>
  <c r="O851" i="1"/>
  <c r="P851" i="1"/>
  <c r="Q851" i="1"/>
  <c r="L852" i="1"/>
  <c r="M852" i="1"/>
  <c r="N852" i="1"/>
  <c r="O852" i="1"/>
  <c r="P852" i="1"/>
  <c r="Q852" i="1"/>
  <c r="L853" i="1"/>
  <c r="M853" i="1"/>
  <c r="N853" i="1"/>
  <c r="O853" i="1"/>
  <c r="P853" i="1"/>
  <c r="Q853" i="1"/>
  <c r="L854" i="1"/>
  <c r="M854" i="1"/>
  <c r="N854" i="1"/>
  <c r="O854" i="1"/>
  <c r="P854" i="1"/>
  <c r="Q854" i="1"/>
  <c r="L855" i="1"/>
  <c r="M855" i="1"/>
  <c r="N855" i="1"/>
  <c r="O855" i="1"/>
  <c r="P855" i="1"/>
  <c r="Q855" i="1"/>
  <c r="L856" i="1"/>
  <c r="M856" i="1"/>
  <c r="N856" i="1"/>
  <c r="O856" i="1"/>
  <c r="P856" i="1"/>
  <c r="Q856" i="1"/>
  <c r="L857" i="1"/>
  <c r="M857" i="1"/>
  <c r="N857" i="1"/>
  <c r="O857" i="1"/>
  <c r="P857" i="1"/>
  <c r="Q857" i="1"/>
  <c r="L858" i="1"/>
  <c r="M858" i="1"/>
  <c r="N858" i="1"/>
  <c r="O858" i="1"/>
  <c r="P858" i="1"/>
  <c r="Q858" i="1"/>
  <c r="L859" i="1"/>
  <c r="M859" i="1"/>
  <c r="N859" i="1"/>
  <c r="O859" i="1"/>
  <c r="P859" i="1"/>
  <c r="Q859" i="1"/>
  <c r="L860" i="1"/>
  <c r="M860" i="1"/>
  <c r="N860" i="1"/>
  <c r="O860" i="1"/>
  <c r="P860" i="1"/>
  <c r="Q860" i="1"/>
  <c r="L861" i="1"/>
  <c r="M861" i="1"/>
  <c r="N861" i="1"/>
  <c r="O861" i="1"/>
  <c r="P861" i="1"/>
  <c r="Q861" i="1"/>
  <c r="L862" i="1"/>
  <c r="M862" i="1"/>
  <c r="N862" i="1"/>
  <c r="O862" i="1"/>
  <c r="P862" i="1"/>
  <c r="Q862" i="1"/>
  <c r="L863" i="1"/>
  <c r="M863" i="1"/>
  <c r="N863" i="1"/>
  <c r="O863" i="1"/>
  <c r="P863" i="1"/>
  <c r="T863" i="1" s="1"/>
  <c r="Q863" i="1"/>
  <c r="L864" i="1"/>
  <c r="M864" i="1"/>
  <c r="N864" i="1"/>
  <c r="O864" i="1"/>
  <c r="P864" i="1"/>
  <c r="Q864" i="1"/>
  <c r="L865" i="1"/>
  <c r="M865" i="1"/>
  <c r="N865" i="1"/>
  <c r="O865" i="1"/>
  <c r="P865" i="1"/>
  <c r="Q865" i="1"/>
  <c r="L866" i="1"/>
  <c r="M866" i="1"/>
  <c r="N866" i="1"/>
  <c r="O866" i="1"/>
  <c r="P866" i="1"/>
  <c r="Q866" i="1"/>
  <c r="L867" i="1"/>
  <c r="M867" i="1"/>
  <c r="N867" i="1"/>
  <c r="O867" i="1"/>
  <c r="P867" i="1"/>
  <c r="Q867" i="1"/>
  <c r="L868" i="1"/>
  <c r="M868" i="1"/>
  <c r="N868" i="1"/>
  <c r="O868" i="1"/>
  <c r="P868" i="1"/>
  <c r="Q868" i="1"/>
  <c r="L869" i="1"/>
  <c r="M869" i="1"/>
  <c r="N869" i="1"/>
  <c r="O869" i="1"/>
  <c r="P869" i="1"/>
  <c r="T869" i="1" s="1"/>
  <c r="Q869" i="1"/>
  <c r="L870" i="1"/>
  <c r="M870" i="1"/>
  <c r="N870" i="1"/>
  <c r="O870" i="1"/>
  <c r="P870" i="1"/>
  <c r="Q870" i="1"/>
  <c r="L871" i="1"/>
  <c r="M871" i="1"/>
  <c r="N871" i="1"/>
  <c r="O871" i="1"/>
  <c r="P871" i="1"/>
  <c r="Q871" i="1"/>
  <c r="L872" i="1"/>
  <c r="M872" i="1"/>
  <c r="N872" i="1"/>
  <c r="O872" i="1"/>
  <c r="P872" i="1"/>
  <c r="Q872" i="1"/>
  <c r="L873" i="1"/>
  <c r="M873" i="1"/>
  <c r="N873" i="1"/>
  <c r="O873" i="1"/>
  <c r="P873" i="1"/>
  <c r="Q873" i="1"/>
  <c r="L874" i="1"/>
  <c r="M874" i="1"/>
  <c r="N874" i="1"/>
  <c r="O874" i="1"/>
  <c r="P874" i="1"/>
  <c r="Q874" i="1"/>
  <c r="L875" i="1"/>
  <c r="M875" i="1"/>
  <c r="N875" i="1"/>
  <c r="O875" i="1"/>
  <c r="P875" i="1"/>
  <c r="Q875" i="1"/>
  <c r="L876" i="1"/>
  <c r="M876" i="1"/>
  <c r="N876" i="1"/>
  <c r="O876" i="1"/>
  <c r="P876" i="1"/>
  <c r="Q876" i="1"/>
  <c r="L877" i="1"/>
  <c r="M877" i="1"/>
  <c r="N877" i="1"/>
  <c r="O877" i="1"/>
  <c r="P877" i="1"/>
  <c r="Q877" i="1"/>
  <c r="L878" i="1"/>
  <c r="M878" i="1"/>
  <c r="N878" i="1"/>
  <c r="O878" i="1"/>
  <c r="P878" i="1"/>
  <c r="Q878" i="1"/>
  <c r="L879" i="1"/>
  <c r="M879" i="1"/>
  <c r="N879" i="1"/>
  <c r="O879" i="1"/>
  <c r="P879" i="1"/>
  <c r="Q879" i="1"/>
  <c r="L880" i="1"/>
  <c r="M880" i="1"/>
  <c r="N880" i="1"/>
  <c r="O880" i="1"/>
  <c r="P880" i="1"/>
  <c r="Q880" i="1"/>
  <c r="L881" i="1"/>
  <c r="M881" i="1"/>
  <c r="N881" i="1"/>
  <c r="O881" i="1"/>
  <c r="P881" i="1"/>
  <c r="Q881" i="1"/>
  <c r="L882" i="1"/>
  <c r="M882" i="1"/>
  <c r="N882" i="1"/>
  <c r="O882" i="1"/>
  <c r="P882" i="1"/>
  <c r="Q882" i="1"/>
  <c r="L883" i="1"/>
  <c r="M883" i="1"/>
  <c r="N883" i="1"/>
  <c r="O883" i="1"/>
  <c r="P883" i="1"/>
  <c r="Q883" i="1"/>
  <c r="L884" i="1"/>
  <c r="M884" i="1"/>
  <c r="N884" i="1"/>
  <c r="O884" i="1"/>
  <c r="P884" i="1"/>
  <c r="Q884" i="1"/>
  <c r="L885" i="1"/>
  <c r="M885" i="1"/>
  <c r="N885" i="1"/>
  <c r="O885" i="1"/>
  <c r="P885" i="1"/>
  <c r="Q885" i="1"/>
  <c r="L886" i="1"/>
  <c r="M886" i="1"/>
  <c r="N886" i="1"/>
  <c r="O886" i="1"/>
  <c r="P886" i="1"/>
  <c r="Q886" i="1"/>
  <c r="L887" i="1"/>
  <c r="M887" i="1"/>
  <c r="N887" i="1"/>
  <c r="O887" i="1"/>
  <c r="P887" i="1"/>
  <c r="Q887" i="1"/>
  <c r="L888" i="1"/>
  <c r="M888" i="1"/>
  <c r="N888" i="1"/>
  <c r="O888" i="1"/>
  <c r="P888" i="1"/>
  <c r="Q888" i="1"/>
  <c r="L889" i="1"/>
  <c r="M889" i="1"/>
  <c r="N889" i="1"/>
  <c r="O889" i="1"/>
  <c r="P889" i="1"/>
  <c r="Q889" i="1"/>
  <c r="L890" i="1"/>
  <c r="M890" i="1"/>
  <c r="N890" i="1"/>
  <c r="O890" i="1"/>
  <c r="P890" i="1"/>
  <c r="Q890" i="1"/>
  <c r="L891" i="1"/>
  <c r="M891" i="1"/>
  <c r="N891" i="1"/>
  <c r="O891" i="1"/>
  <c r="P891" i="1"/>
  <c r="Q891" i="1"/>
  <c r="L892" i="1"/>
  <c r="M892" i="1"/>
  <c r="N892" i="1"/>
  <c r="O892" i="1"/>
  <c r="P892" i="1"/>
  <c r="Q892" i="1"/>
  <c r="L893" i="1"/>
  <c r="M893" i="1"/>
  <c r="N893" i="1"/>
  <c r="O893" i="1"/>
  <c r="P893" i="1"/>
  <c r="Q893" i="1"/>
  <c r="L894" i="1"/>
  <c r="M894" i="1"/>
  <c r="N894" i="1"/>
  <c r="O894" i="1"/>
  <c r="P894" i="1"/>
  <c r="Q894" i="1"/>
  <c r="L895" i="1"/>
  <c r="M895" i="1"/>
  <c r="N895" i="1"/>
  <c r="O895" i="1"/>
  <c r="P895" i="1"/>
  <c r="Q895" i="1"/>
  <c r="L896" i="1"/>
  <c r="M896" i="1"/>
  <c r="N896" i="1"/>
  <c r="O896" i="1"/>
  <c r="P896" i="1"/>
  <c r="Q896" i="1"/>
  <c r="L897" i="1"/>
  <c r="M897" i="1"/>
  <c r="N897" i="1"/>
  <c r="O897" i="1"/>
  <c r="P897" i="1"/>
  <c r="Q897" i="1"/>
  <c r="L898" i="1"/>
  <c r="M898" i="1"/>
  <c r="N898" i="1"/>
  <c r="O898" i="1"/>
  <c r="P898" i="1"/>
  <c r="Q898" i="1"/>
  <c r="L899" i="1"/>
  <c r="M899" i="1"/>
  <c r="N899" i="1"/>
  <c r="O899" i="1"/>
  <c r="P899" i="1"/>
  <c r="Q899" i="1"/>
  <c r="L900" i="1"/>
  <c r="M900" i="1"/>
  <c r="N900" i="1"/>
  <c r="O900" i="1"/>
  <c r="P900" i="1"/>
  <c r="Q900" i="1"/>
  <c r="L901" i="1"/>
  <c r="M901" i="1"/>
  <c r="N901" i="1"/>
  <c r="O901" i="1"/>
  <c r="P901" i="1"/>
  <c r="Q901" i="1"/>
  <c r="L902" i="1"/>
  <c r="M902" i="1"/>
  <c r="N902" i="1"/>
  <c r="O902" i="1"/>
  <c r="P902" i="1"/>
  <c r="Q902" i="1"/>
  <c r="L903" i="1"/>
  <c r="M903" i="1"/>
  <c r="N903" i="1"/>
  <c r="O903" i="1"/>
  <c r="P903" i="1"/>
  <c r="Q903" i="1"/>
  <c r="L904" i="1"/>
  <c r="M904" i="1"/>
  <c r="N904" i="1"/>
  <c r="O904" i="1"/>
  <c r="P904" i="1"/>
  <c r="Q904" i="1"/>
  <c r="L905" i="1"/>
  <c r="M905" i="1"/>
  <c r="N905" i="1"/>
  <c r="O905" i="1"/>
  <c r="P905" i="1"/>
  <c r="Q905" i="1"/>
  <c r="L906" i="1"/>
  <c r="M906" i="1"/>
  <c r="N906" i="1"/>
  <c r="O906" i="1"/>
  <c r="P906" i="1"/>
  <c r="Q906" i="1"/>
  <c r="L907" i="1"/>
  <c r="M907" i="1"/>
  <c r="N907" i="1"/>
  <c r="O907" i="1"/>
  <c r="P907" i="1"/>
  <c r="Q907" i="1"/>
  <c r="L908" i="1"/>
  <c r="M908" i="1"/>
  <c r="N908" i="1"/>
  <c r="O908" i="1"/>
  <c r="P908" i="1"/>
  <c r="Q908" i="1"/>
  <c r="L909" i="1"/>
  <c r="M909" i="1"/>
  <c r="N909" i="1"/>
  <c r="O909" i="1"/>
  <c r="P909" i="1"/>
  <c r="Q909" i="1"/>
  <c r="L910" i="1"/>
  <c r="M910" i="1"/>
  <c r="N910" i="1"/>
  <c r="O910" i="1"/>
  <c r="P910" i="1"/>
  <c r="Q910" i="1"/>
  <c r="L911" i="1"/>
  <c r="M911" i="1"/>
  <c r="N911" i="1"/>
  <c r="O911" i="1"/>
  <c r="P911" i="1"/>
  <c r="Q911" i="1"/>
  <c r="L912" i="1"/>
  <c r="M912" i="1"/>
  <c r="N912" i="1"/>
  <c r="O912" i="1"/>
  <c r="P912" i="1"/>
  <c r="T912" i="1" s="1"/>
  <c r="Q912" i="1"/>
  <c r="L913" i="1"/>
  <c r="M913" i="1"/>
  <c r="N913" i="1"/>
  <c r="O913" i="1"/>
  <c r="P913" i="1"/>
  <c r="Q913" i="1"/>
  <c r="L914" i="1"/>
  <c r="M914" i="1"/>
  <c r="N914" i="1"/>
  <c r="O914" i="1"/>
  <c r="P914" i="1"/>
  <c r="Q914" i="1"/>
  <c r="L915" i="1"/>
  <c r="M915" i="1"/>
  <c r="N915" i="1"/>
  <c r="O915" i="1"/>
  <c r="P915" i="1"/>
  <c r="Q915" i="1"/>
  <c r="L916" i="1"/>
  <c r="M916" i="1"/>
  <c r="N916" i="1"/>
  <c r="O916" i="1"/>
  <c r="P916" i="1"/>
  <c r="Q916" i="1"/>
  <c r="L917" i="1"/>
  <c r="M917" i="1"/>
  <c r="N917" i="1"/>
  <c r="O917" i="1"/>
  <c r="P917" i="1"/>
  <c r="Q917" i="1"/>
  <c r="L918" i="1"/>
  <c r="M918" i="1"/>
  <c r="N918" i="1"/>
  <c r="O918" i="1"/>
  <c r="P918" i="1"/>
  <c r="Q918" i="1"/>
  <c r="L919" i="1"/>
  <c r="M919" i="1"/>
  <c r="N919" i="1"/>
  <c r="O919" i="1"/>
  <c r="P919" i="1"/>
  <c r="Q919" i="1"/>
  <c r="L920" i="1"/>
  <c r="M920" i="1"/>
  <c r="N920" i="1"/>
  <c r="O920" i="1"/>
  <c r="P920" i="1"/>
  <c r="Q920" i="1"/>
  <c r="L921" i="1"/>
  <c r="M921" i="1"/>
  <c r="N921" i="1"/>
  <c r="O921" i="1"/>
  <c r="P921" i="1"/>
  <c r="Q921" i="1"/>
  <c r="L922" i="1"/>
  <c r="M922" i="1"/>
  <c r="N922" i="1"/>
  <c r="O922" i="1"/>
  <c r="P922" i="1"/>
  <c r="Q922" i="1"/>
  <c r="L923" i="1"/>
  <c r="M923" i="1"/>
  <c r="N923" i="1"/>
  <c r="O923" i="1"/>
  <c r="P923" i="1"/>
  <c r="Q923" i="1"/>
  <c r="L924" i="1"/>
  <c r="M924" i="1"/>
  <c r="N924" i="1"/>
  <c r="O924" i="1"/>
  <c r="P924" i="1"/>
  <c r="Q924" i="1"/>
  <c r="L925" i="1"/>
  <c r="M925" i="1"/>
  <c r="N925" i="1"/>
  <c r="O925" i="1"/>
  <c r="P925" i="1"/>
  <c r="Q925" i="1"/>
  <c r="L926" i="1"/>
  <c r="M926" i="1"/>
  <c r="N926" i="1"/>
  <c r="O926" i="1"/>
  <c r="P926" i="1"/>
  <c r="Q926" i="1"/>
  <c r="L927" i="1"/>
  <c r="M927" i="1"/>
  <c r="N927" i="1"/>
  <c r="O927" i="1"/>
  <c r="P927" i="1"/>
  <c r="Q927" i="1"/>
  <c r="L928" i="1"/>
  <c r="M928" i="1"/>
  <c r="N928" i="1"/>
  <c r="O928" i="1"/>
  <c r="P928" i="1"/>
  <c r="Q928" i="1"/>
  <c r="L929" i="1"/>
  <c r="M929" i="1"/>
  <c r="N929" i="1"/>
  <c r="O929" i="1"/>
  <c r="P929" i="1"/>
  <c r="Q929" i="1"/>
  <c r="L930" i="1"/>
  <c r="M930" i="1"/>
  <c r="N930" i="1"/>
  <c r="O930" i="1"/>
  <c r="P930" i="1"/>
  <c r="Q930" i="1"/>
  <c r="L931" i="1"/>
  <c r="M931" i="1"/>
  <c r="N931" i="1"/>
  <c r="O931" i="1"/>
  <c r="P931" i="1"/>
  <c r="T931" i="1" s="1"/>
  <c r="Q931" i="1"/>
  <c r="L932" i="1"/>
  <c r="M932" i="1"/>
  <c r="N932" i="1"/>
  <c r="O932" i="1"/>
  <c r="P932" i="1"/>
  <c r="Q932" i="1"/>
  <c r="L933" i="1"/>
  <c r="M933" i="1"/>
  <c r="N933" i="1"/>
  <c r="O933" i="1"/>
  <c r="P933" i="1"/>
  <c r="Q933" i="1"/>
  <c r="L934" i="1"/>
  <c r="M934" i="1"/>
  <c r="N934" i="1"/>
  <c r="O934" i="1"/>
  <c r="P934" i="1"/>
  <c r="Q934" i="1"/>
  <c r="L935" i="1"/>
  <c r="M935" i="1"/>
  <c r="N935" i="1"/>
  <c r="O935" i="1"/>
  <c r="P935" i="1"/>
  <c r="Q935" i="1"/>
  <c r="L936" i="1"/>
  <c r="M936" i="1"/>
  <c r="N936" i="1"/>
  <c r="O936" i="1"/>
  <c r="P936" i="1"/>
  <c r="Q936" i="1"/>
  <c r="L937" i="1"/>
  <c r="M937" i="1"/>
  <c r="N937" i="1"/>
  <c r="O937" i="1"/>
  <c r="P937" i="1"/>
  <c r="Q937" i="1"/>
  <c r="L938" i="1"/>
  <c r="M938" i="1"/>
  <c r="N938" i="1"/>
  <c r="O938" i="1"/>
  <c r="P938" i="1"/>
  <c r="Q938" i="1"/>
  <c r="L939" i="1"/>
  <c r="M939" i="1"/>
  <c r="N939" i="1"/>
  <c r="O939" i="1"/>
  <c r="P939" i="1"/>
  <c r="Q939" i="1"/>
  <c r="L940" i="1"/>
  <c r="M940" i="1"/>
  <c r="N940" i="1"/>
  <c r="O940" i="1"/>
  <c r="P940" i="1"/>
  <c r="Q940" i="1"/>
  <c r="L941" i="1"/>
  <c r="M941" i="1"/>
  <c r="N941" i="1"/>
  <c r="O941" i="1"/>
  <c r="P941" i="1"/>
  <c r="Q941" i="1"/>
  <c r="L942" i="1"/>
  <c r="M942" i="1"/>
  <c r="N942" i="1"/>
  <c r="O942" i="1"/>
  <c r="P942" i="1"/>
  <c r="Q942" i="1"/>
  <c r="L943" i="1"/>
  <c r="M943" i="1"/>
  <c r="N943" i="1"/>
  <c r="O943" i="1"/>
  <c r="P943" i="1"/>
  <c r="Q943" i="1"/>
  <c r="L944" i="1"/>
  <c r="M944" i="1"/>
  <c r="N944" i="1"/>
  <c r="O944" i="1"/>
  <c r="P944" i="1"/>
  <c r="Q944" i="1"/>
  <c r="L945" i="1"/>
  <c r="M945" i="1"/>
  <c r="N945" i="1"/>
  <c r="O945" i="1"/>
  <c r="P945" i="1"/>
  <c r="Q945" i="1"/>
  <c r="L946" i="1"/>
  <c r="M946" i="1"/>
  <c r="N946" i="1"/>
  <c r="O946" i="1"/>
  <c r="P946" i="1"/>
  <c r="Q946" i="1"/>
  <c r="L947" i="1"/>
  <c r="M947" i="1"/>
  <c r="N947" i="1"/>
  <c r="O947" i="1"/>
  <c r="P947" i="1"/>
  <c r="Q947" i="1"/>
  <c r="L948" i="1"/>
  <c r="M948" i="1"/>
  <c r="N948" i="1"/>
  <c r="O948" i="1"/>
  <c r="P948" i="1"/>
  <c r="Q948" i="1"/>
  <c r="L949" i="1"/>
  <c r="M949" i="1"/>
  <c r="N949" i="1"/>
  <c r="O949" i="1"/>
  <c r="P949" i="1"/>
  <c r="Q949" i="1"/>
  <c r="L950" i="1"/>
  <c r="M950" i="1"/>
  <c r="N950" i="1"/>
  <c r="O950" i="1"/>
  <c r="P950" i="1"/>
  <c r="Q950" i="1"/>
  <c r="L951" i="1"/>
  <c r="M951" i="1"/>
  <c r="N951" i="1"/>
  <c r="O951" i="1"/>
  <c r="P951" i="1"/>
  <c r="Q951" i="1"/>
  <c r="L952" i="1"/>
  <c r="M952" i="1"/>
  <c r="N952" i="1"/>
  <c r="O952" i="1"/>
  <c r="P952" i="1"/>
  <c r="Q952" i="1"/>
  <c r="L953" i="1"/>
  <c r="M953" i="1"/>
  <c r="N953" i="1"/>
  <c r="O953" i="1"/>
  <c r="P953" i="1"/>
  <c r="Q953" i="1"/>
  <c r="L954" i="1"/>
  <c r="M954" i="1"/>
  <c r="N954" i="1"/>
  <c r="O954" i="1"/>
  <c r="P954" i="1"/>
  <c r="Q954" i="1"/>
  <c r="L955" i="1"/>
  <c r="M955" i="1"/>
  <c r="N955" i="1"/>
  <c r="O955" i="1"/>
  <c r="P955" i="1"/>
  <c r="T955" i="1" s="1"/>
  <c r="Q955" i="1"/>
  <c r="L956" i="1"/>
  <c r="M956" i="1"/>
  <c r="N956" i="1"/>
  <c r="O956" i="1"/>
  <c r="P956" i="1"/>
  <c r="Q956" i="1"/>
  <c r="L957" i="1"/>
  <c r="M957" i="1"/>
  <c r="N957" i="1"/>
  <c r="O957" i="1"/>
  <c r="P957" i="1"/>
  <c r="Q957" i="1"/>
  <c r="L958" i="1"/>
  <c r="M958" i="1"/>
  <c r="N958" i="1"/>
  <c r="O958" i="1"/>
  <c r="P958" i="1"/>
  <c r="Q958" i="1"/>
  <c r="L959" i="1"/>
  <c r="M959" i="1"/>
  <c r="N959" i="1"/>
  <c r="O959" i="1"/>
  <c r="P959" i="1"/>
  <c r="Q959" i="1"/>
  <c r="L960" i="1"/>
  <c r="M960" i="1"/>
  <c r="N960" i="1"/>
  <c r="O960" i="1"/>
  <c r="P960" i="1"/>
  <c r="Q960" i="1"/>
  <c r="L961" i="1"/>
  <c r="M961" i="1"/>
  <c r="N961" i="1"/>
  <c r="O961" i="1"/>
  <c r="P961" i="1"/>
  <c r="Q961" i="1"/>
  <c r="L962" i="1"/>
  <c r="M962" i="1"/>
  <c r="N962" i="1"/>
  <c r="O962" i="1"/>
  <c r="P962" i="1"/>
  <c r="Q962" i="1"/>
  <c r="L963" i="1"/>
  <c r="M963" i="1"/>
  <c r="N963" i="1"/>
  <c r="O963" i="1"/>
  <c r="P963" i="1"/>
  <c r="Q963" i="1"/>
  <c r="L964" i="1"/>
  <c r="M964" i="1"/>
  <c r="N964" i="1"/>
  <c r="O964" i="1"/>
  <c r="P964" i="1"/>
  <c r="Q964" i="1"/>
  <c r="L965" i="1"/>
  <c r="M965" i="1"/>
  <c r="N965" i="1"/>
  <c r="O965" i="1"/>
  <c r="P965" i="1"/>
  <c r="Q965" i="1"/>
  <c r="L966" i="1"/>
  <c r="M966" i="1"/>
  <c r="N966" i="1"/>
  <c r="O966" i="1"/>
  <c r="P966" i="1"/>
  <c r="Q966" i="1"/>
  <c r="L967" i="1"/>
  <c r="M967" i="1"/>
  <c r="N967" i="1"/>
  <c r="O967" i="1"/>
  <c r="P967" i="1"/>
  <c r="Q967" i="1"/>
  <c r="L968" i="1"/>
  <c r="M968" i="1"/>
  <c r="N968" i="1"/>
  <c r="O968" i="1"/>
  <c r="P968" i="1"/>
  <c r="Q968" i="1"/>
  <c r="L969" i="1"/>
  <c r="M969" i="1"/>
  <c r="N969" i="1"/>
  <c r="O969" i="1"/>
  <c r="P969" i="1"/>
  <c r="Q969" i="1"/>
  <c r="L970" i="1"/>
  <c r="M970" i="1"/>
  <c r="N970" i="1"/>
  <c r="O970" i="1"/>
  <c r="P970" i="1"/>
  <c r="Q970" i="1"/>
  <c r="L971" i="1"/>
  <c r="M971" i="1"/>
  <c r="N971" i="1"/>
  <c r="O971" i="1"/>
  <c r="P971" i="1"/>
  <c r="Q971" i="1"/>
  <c r="L972" i="1"/>
  <c r="M972" i="1"/>
  <c r="N972" i="1"/>
  <c r="O972" i="1"/>
  <c r="P972" i="1"/>
  <c r="Q972" i="1"/>
  <c r="L973" i="1"/>
  <c r="M973" i="1"/>
  <c r="N973" i="1"/>
  <c r="O973" i="1"/>
  <c r="P973" i="1"/>
  <c r="Q973" i="1"/>
  <c r="L974" i="1"/>
  <c r="M974" i="1"/>
  <c r="N974" i="1"/>
  <c r="O974" i="1"/>
  <c r="P974" i="1"/>
  <c r="Q974" i="1"/>
  <c r="L975" i="1"/>
  <c r="M975" i="1"/>
  <c r="N975" i="1"/>
  <c r="O975" i="1"/>
  <c r="P975" i="1"/>
  <c r="Q975" i="1"/>
  <c r="L976" i="1"/>
  <c r="M976" i="1"/>
  <c r="N976" i="1"/>
  <c r="O976" i="1"/>
  <c r="P976" i="1"/>
  <c r="Q976" i="1"/>
  <c r="L977" i="1"/>
  <c r="M977" i="1"/>
  <c r="N977" i="1"/>
  <c r="O977" i="1"/>
  <c r="P977" i="1"/>
  <c r="Q977" i="1"/>
  <c r="L978" i="1"/>
  <c r="M978" i="1"/>
  <c r="N978" i="1"/>
  <c r="O978" i="1"/>
  <c r="P978" i="1"/>
  <c r="Q978" i="1"/>
  <c r="L979" i="1"/>
  <c r="M979" i="1"/>
  <c r="N979" i="1"/>
  <c r="O979" i="1"/>
  <c r="P979" i="1"/>
  <c r="Q979" i="1"/>
  <c r="L980" i="1"/>
  <c r="M980" i="1"/>
  <c r="N980" i="1"/>
  <c r="O980" i="1"/>
  <c r="P980" i="1"/>
  <c r="Q980" i="1"/>
  <c r="L981" i="1"/>
  <c r="M981" i="1"/>
  <c r="N981" i="1"/>
  <c r="O981" i="1"/>
  <c r="P981" i="1"/>
  <c r="Q981" i="1"/>
  <c r="L982" i="1"/>
  <c r="M982" i="1"/>
  <c r="N982" i="1"/>
  <c r="O982" i="1"/>
  <c r="P982" i="1"/>
  <c r="Q982" i="1"/>
  <c r="L983" i="1"/>
  <c r="M983" i="1"/>
  <c r="N983" i="1"/>
  <c r="O983" i="1"/>
  <c r="P983" i="1"/>
  <c r="Q983" i="1"/>
  <c r="L984" i="1"/>
  <c r="M984" i="1"/>
  <c r="N984" i="1"/>
  <c r="O984" i="1"/>
  <c r="P984" i="1"/>
  <c r="Q984" i="1"/>
  <c r="L985" i="1"/>
  <c r="M985" i="1"/>
  <c r="N985" i="1"/>
  <c r="O985" i="1"/>
  <c r="P985" i="1"/>
  <c r="Q985" i="1"/>
  <c r="L986" i="1"/>
  <c r="M986" i="1"/>
  <c r="N986" i="1"/>
  <c r="O986" i="1"/>
  <c r="P986" i="1"/>
  <c r="Q986" i="1"/>
  <c r="L987" i="1"/>
  <c r="M987" i="1"/>
  <c r="N987" i="1"/>
  <c r="O987" i="1"/>
  <c r="P987" i="1"/>
  <c r="Q987" i="1"/>
  <c r="L988" i="1"/>
  <c r="M988" i="1"/>
  <c r="N988" i="1"/>
  <c r="O988" i="1"/>
  <c r="P988" i="1"/>
  <c r="Q988" i="1"/>
  <c r="L989" i="1"/>
  <c r="M989" i="1"/>
  <c r="N989" i="1"/>
  <c r="O989" i="1"/>
  <c r="P989" i="1"/>
  <c r="T989" i="1" s="1"/>
  <c r="Q989" i="1"/>
  <c r="L990" i="1"/>
  <c r="M990" i="1"/>
  <c r="N990" i="1"/>
  <c r="O990" i="1"/>
  <c r="P990" i="1"/>
  <c r="Q990" i="1"/>
  <c r="L991" i="1"/>
  <c r="M991" i="1"/>
  <c r="N991" i="1"/>
  <c r="O991" i="1"/>
  <c r="P991" i="1"/>
  <c r="Q991" i="1"/>
  <c r="L992" i="1"/>
  <c r="M992" i="1"/>
  <c r="N992" i="1"/>
  <c r="O992" i="1"/>
  <c r="P992" i="1"/>
  <c r="Q992" i="1"/>
  <c r="L993" i="1"/>
  <c r="M993" i="1"/>
  <c r="N993" i="1"/>
  <c r="O993" i="1"/>
  <c r="P993" i="1"/>
  <c r="Q993" i="1"/>
  <c r="L994" i="1"/>
  <c r="M994" i="1"/>
  <c r="N994" i="1"/>
  <c r="O994" i="1"/>
  <c r="P994" i="1"/>
  <c r="Q994" i="1"/>
  <c r="L995" i="1"/>
  <c r="M995" i="1"/>
  <c r="N995" i="1"/>
  <c r="O995" i="1"/>
  <c r="P995" i="1"/>
  <c r="Q995" i="1"/>
  <c r="L996" i="1"/>
  <c r="M996" i="1"/>
  <c r="N996" i="1"/>
  <c r="O996" i="1"/>
  <c r="P996" i="1"/>
  <c r="Q996" i="1"/>
  <c r="L997" i="1"/>
  <c r="M997" i="1"/>
  <c r="N997" i="1"/>
  <c r="O997" i="1"/>
  <c r="P997" i="1"/>
  <c r="Q997" i="1"/>
  <c r="L998" i="1"/>
  <c r="M998" i="1"/>
  <c r="N998" i="1"/>
  <c r="O998" i="1"/>
  <c r="P998" i="1"/>
  <c r="Q998" i="1"/>
  <c r="L999" i="1"/>
  <c r="M999" i="1"/>
  <c r="N999" i="1"/>
  <c r="O999" i="1"/>
  <c r="P999" i="1"/>
  <c r="Q999" i="1"/>
  <c r="L1000" i="1"/>
  <c r="M1000" i="1"/>
  <c r="N1000" i="1"/>
  <c r="O1000" i="1"/>
  <c r="P1000" i="1"/>
  <c r="Q1000" i="1"/>
  <c r="L1001" i="1"/>
  <c r="M1001" i="1"/>
  <c r="N1001" i="1"/>
  <c r="O1001" i="1"/>
  <c r="P1001" i="1"/>
  <c r="Q1001" i="1"/>
  <c r="L1002" i="1"/>
  <c r="M1002" i="1"/>
  <c r="N1002" i="1"/>
  <c r="O1002" i="1"/>
  <c r="P1002" i="1"/>
  <c r="Q1002" i="1"/>
  <c r="L1003" i="1"/>
  <c r="M1003" i="1"/>
  <c r="N1003" i="1"/>
  <c r="O1003" i="1"/>
  <c r="P1003" i="1"/>
  <c r="Q1003" i="1"/>
  <c r="L1004" i="1"/>
  <c r="M1004" i="1"/>
  <c r="N1004" i="1"/>
  <c r="O1004" i="1"/>
  <c r="P1004" i="1"/>
  <c r="Q1004" i="1"/>
  <c r="L1005" i="1"/>
  <c r="M1005" i="1"/>
  <c r="N1005" i="1"/>
  <c r="O1005" i="1"/>
  <c r="P1005" i="1"/>
  <c r="Q1005" i="1"/>
  <c r="L1006" i="1"/>
  <c r="M1006" i="1"/>
  <c r="N1006" i="1"/>
  <c r="O1006" i="1"/>
  <c r="P1006" i="1"/>
  <c r="Q1006" i="1"/>
  <c r="L1007" i="1"/>
  <c r="M1007" i="1"/>
  <c r="N1007" i="1"/>
  <c r="O1007" i="1"/>
  <c r="P1007" i="1"/>
  <c r="Q1007" i="1"/>
  <c r="L1008" i="1"/>
  <c r="M1008" i="1"/>
  <c r="N1008" i="1"/>
  <c r="O1008" i="1"/>
  <c r="P1008" i="1"/>
  <c r="Q1008" i="1"/>
  <c r="L1009" i="1"/>
  <c r="M1009" i="1"/>
  <c r="N1009" i="1"/>
  <c r="O1009" i="1"/>
  <c r="P1009" i="1"/>
  <c r="T1009" i="1" s="1"/>
  <c r="Q1009" i="1"/>
  <c r="L1010" i="1"/>
  <c r="M1010" i="1"/>
  <c r="N1010" i="1"/>
  <c r="O1010" i="1"/>
  <c r="P1010" i="1"/>
  <c r="Q1010" i="1"/>
  <c r="L1011" i="1"/>
  <c r="M1011" i="1"/>
  <c r="N1011" i="1"/>
  <c r="O1011" i="1"/>
  <c r="P1011" i="1"/>
  <c r="Q1011" i="1"/>
  <c r="L1012" i="1"/>
  <c r="M1012" i="1"/>
  <c r="N1012" i="1"/>
  <c r="O1012" i="1"/>
  <c r="P1012" i="1"/>
  <c r="Q1012" i="1"/>
  <c r="L1013" i="1"/>
  <c r="M1013" i="1"/>
  <c r="N1013" i="1"/>
  <c r="O1013" i="1"/>
  <c r="P1013" i="1"/>
  <c r="Q1013" i="1"/>
  <c r="L1014" i="1"/>
  <c r="M1014" i="1"/>
  <c r="N1014" i="1"/>
  <c r="O1014" i="1"/>
  <c r="P1014" i="1"/>
  <c r="Q1014" i="1"/>
  <c r="L1015" i="1"/>
  <c r="M1015" i="1"/>
  <c r="N1015" i="1"/>
  <c r="O1015" i="1"/>
  <c r="P1015" i="1"/>
  <c r="Q1015" i="1"/>
  <c r="L1016" i="1"/>
  <c r="M1016" i="1"/>
  <c r="N1016" i="1"/>
  <c r="O1016" i="1"/>
  <c r="P1016" i="1"/>
  <c r="Q1016" i="1"/>
  <c r="L1017" i="1"/>
  <c r="M1017" i="1"/>
  <c r="N1017" i="1"/>
  <c r="O1017" i="1"/>
  <c r="P1017" i="1"/>
  <c r="Q1017" i="1"/>
  <c r="L1018" i="1"/>
  <c r="M1018" i="1"/>
  <c r="N1018" i="1"/>
  <c r="O1018" i="1"/>
  <c r="P1018" i="1"/>
  <c r="Q1018" i="1"/>
  <c r="L1019" i="1"/>
  <c r="M1019" i="1"/>
  <c r="N1019" i="1"/>
  <c r="O1019" i="1"/>
  <c r="P1019" i="1"/>
  <c r="Q1019" i="1"/>
  <c r="L1020" i="1"/>
  <c r="M1020" i="1"/>
  <c r="N1020" i="1"/>
  <c r="O1020" i="1"/>
  <c r="P1020" i="1"/>
  <c r="Q1020" i="1"/>
  <c r="L1021" i="1"/>
  <c r="M1021" i="1"/>
  <c r="N1021" i="1"/>
  <c r="O1021" i="1"/>
  <c r="P1021" i="1"/>
  <c r="Q1021" i="1"/>
  <c r="L1022" i="1"/>
  <c r="M1022" i="1"/>
  <c r="N1022" i="1"/>
  <c r="O1022" i="1"/>
  <c r="P1022" i="1"/>
  <c r="Q1022" i="1"/>
  <c r="L1023" i="1"/>
  <c r="M1023" i="1"/>
  <c r="N1023" i="1"/>
  <c r="O1023" i="1"/>
  <c r="P1023" i="1"/>
  <c r="Q1023" i="1"/>
  <c r="L1024" i="1"/>
  <c r="M1024" i="1"/>
  <c r="N1024" i="1"/>
  <c r="O1024" i="1"/>
  <c r="P1024" i="1"/>
  <c r="Q1024" i="1"/>
  <c r="L1025" i="1"/>
  <c r="M1025" i="1"/>
  <c r="N1025" i="1"/>
  <c r="O1025" i="1"/>
  <c r="P1025" i="1"/>
  <c r="Q1025" i="1"/>
  <c r="L1026" i="1"/>
  <c r="M1026" i="1"/>
  <c r="N1026" i="1"/>
  <c r="O1026" i="1"/>
  <c r="P1026" i="1"/>
  <c r="Q1026" i="1"/>
  <c r="L1027" i="1"/>
  <c r="M1027" i="1"/>
  <c r="N1027" i="1"/>
  <c r="O1027" i="1"/>
  <c r="P1027" i="1"/>
  <c r="Q1027" i="1"/>
  <c r="L1028" i="1"/>
  <c r="M1028" i="1"/>
  <c r="N1028" i="1"/>
  <c r="O1028" i="1"/>
  <c r="P1028" i="1"/>
  <c r="Q1028" i="1"/>
  <c r="L1029" i="1"/>
  <c r="M1029" i="1"/>
  <c r="N1029" i="1"/>
  <c r="O1029" i="1"/>
  <c r="P1029" i="1"/>
  <c r="Q1029" i="1"/>
  <c r="L1030" i="1"/>
  <c r="M1030" i="1"/>
  <c r="N1030" i="1"/>
  <c r="O1030" i="1"/>
  <c r="P1030" i="1"/>
  <c r="Q1030" i="1"/>
  <c r="L1031" i="1"/>
  <c r="M1031" i="1"/>
  <c r="N1031" i="1"/>
  <c r="O1031" i="1"/>
  <c r="P1031" i="1"/>
  <c r="Q1031" i="1"/>
  <c r="L1032" i="1"/>
  <c r="M1032" i="1"/>
  <c r="N1032" i="1"/>
  <c r="O1032" i="1"/>
  <c r="P1032" i="1"/>
  <c r="Q1032" i="1"/>
  <c r="L1033" i="1"/>
  <c r="M1033" i="1"/>
  <c r="N1033" i="1"/>
  <c r="O1033" i="1"/>
  <c r="P1033" i="1"/>
  <c r="Q1033" i="1"/>
  <c r="L1034" i="1"/>
  <c r="M1034" i="1"/>
  <c r="N1034" i="1"/>
  <c r="O1034" i="1"/>
  <c r="P1034" i="1"/>
  <c r="Q1034" i="1"/>
  <c r="L1035" i="1"/>
  <c r="M1035" i="1"/>
  <c r="N1035" i="1"/>
  <c r="O1035" i="1"/>
  <c r="P1035" i="1"/>
  <c r="Q1035" i="1"/>
  <c r="L1036" i="1"/>
  <c r="M1036" i="1"/>
  <c r="N1036" i="1"/>
  <c r="O1036" i="1"/>
  <c r="P1036" i="1"/>
  <c r="Q1036" i="1"/>
  <c r="L1037" i="1"/>
  <c r="M1037" i="1"/>
  <c r="N1037" i="1"/>
  <c r="O1037" i="1"/>
  <c r="P1037" i="1"/>
  <c r="Q1037" i="1"/>
  <c r="L1038" i="1"/>
  <c r="M1038" i="1"/>
  <c r="N1038" i="1"/>
  <c r="O1038" i="1"/>
  <c r="P1038" i="1"/>
  <c r="Q1038" i="1"/>
  <c r="L1039" i="1"/>
  <c r="M1039" i="1"/>
  <c r="N1039" i="1"/>
  <c r="O1039" i="1"/>
  <c r="P1039" i="1"/>
  <c r="Q1039" i="1"/>
  <c r="L1040" i="1"/>
  <c r="M1040" i="1"/>
  <c r="N1040" i="1"/>
  <c r="O1040" i="1"/>
  <c r="P1040" i="1"/>
  <c r="Q1040" i="1"/>
  <c r="L1041" i="1"/>
  <c r="M1041" i="1"/>
  <c r="N1041" i="1"/>
  <c r="O1041" i="1"/>
  <c r="P1041" i="1"/>
  <c r="Q1041" i="1"/>
  <c r="L1042" i="1"/>
  <c r="M1042" i="1"/>
  <c r="N1042" i="1"/>
  <c r="O1042" i="1"/>
  <c r="P1042" i="1"/>
  <c r="Q1042" i="1"/>
  <c r="L1043" i="1"/>
  <c r="M1043" i="1"/>
  <c r="N1043" i="1"/>
  <c r="O1043" i="1"/>
  <c r="P1043" i="1"/>
  <c r="Q1043" i="1"/>
  <c r="L1044" i="1"/>
  <c r="M1044" i="1"/>
  <c r="N1044" i="1"/>
  <c r="O1044" i="1"/>
  <c r="P1044" i="1"/>
  <c r="Q1044" i="1"/>
  <c r="L1045" i="1"/>
  <c r="M1045" i="1"/>
  <c r="N1045" i="1"/>
  <c r="O1045" i="1"/>
  <c r="P1045" i="1"/>
  <c r="Q1045" i="1"/>
  <c r="L1046" i="1"/>
  <c r="M1046" i="1"/>
  <c r="N1046" i="1"/>
  <c r="O1046" i="1"/>
  <c r="P1046" i="1"/>
  <c r="Q1046" i="1"/>
  <c r="L1047" i="1"/>
  <c r="M1047" i="1"/>
  <c r="N1047" i="1"/>
  <c r="O1047" i="1"/>
  <c r="P1047" i="1"/>
  <c r="Q1047" i="1"/>
  <c r="L1048" i="1"/>
  <c r="M1048" i="1"/>
  <c r="N1048" i="1"/>
  <c r="O1048" i="1"/>
  <c r="P1048" i="1"/>
  <c r="Q1048" i="1"/>
  <c r="L1049" i="1"/>
  <c r="M1049" i="1"/>
  <c r="N1049" i="1"/>
  <c r="O1049" i="1"/>
  <c r="P1049" i="1"/>
  <c r="Q1049" i="1"/>
  <c r="L1050" i="1"/>
  <c r="M1050" i="1"/>
  <c r="N1050" i="1"/>
  <c r="O1050" i="1"/>
  <c r="P1050" i="1"/>
  <c r="Q1050" i="1"/>
  <c r="L1051" i="1"/>
  <c r="M1051" i="1"/>
  <c r="N1051" i="1"/>
  <c r="O1051" i="1"/>
  <c r="P1051" i="1"/>
  <c r="Q1051" i="1"/>
  <c r="L1052" i="1"/>
  <c r="M1052" i="1"/>
  <c r="N1052" i="1"/>
  <c r="O1052" i="1"/>
  <c r="P1052" i="1"/>
  <c r="Q1052" i="1"/>
  <c r="L1053" i="1"/>
  <c r="M1053" i="1"/>
  <c r="N1053" i="1"/>
  <c r="O1053" i="1"/>
  <c r="P1053" i="1"/>
  <c r="Q1053" i="1"/>
  <c r="L1054" i="1"/>
  <c r="M1054" i="1"/>
  <c r="N1054" i="1"/>
  <c r="O1054" i="1"/>
  <c r="P1054" i="1"/>
  <c r="Q1054" i="1"/>
  <c r="L1055" i="1"/>
  <c r="M1055" i="1"/>
  <c r="N1055" i="1"/>
  <c r="O1055" i="1"/>
  <c r="P1055" i="1"/>
  <c r="Q1055" i="1"/>
  <c r="L1056" i="1"/>
  <c r="M1056" i="1"/>
  <c r="N1056" i="1"/>
  <c r="O1056" i="1"/>
  <c r="P1056" i="1"/>
  <c r="Q1056" i="1"/>
  <c r="L1057" i="1"/>
  <c r="M1057" i="1"/>
  <c r="N1057" i="1"/>
  <c r="O1057" i="1"/>
  <c r="P1057" i="1"/>
  <c r="Q1057" i="1"/>
  <c r="L1058" i="1"/>
  <c r="M1058" i="1"/>
  <c r="N1058" i="1"/>
  <c r="O1058" i="1"/>
  <c r="P1058" i="1"/>
  <c r="Q1058" i="1"/>
  <c r="L1059" i="1"/>
  <c r="M1059" i="1"/>
  <c r="N1059" i="1"/>
  <c r="O1059" i="1"/>
  <c r="P1059" i="1"/>
  <c r="Q1059" i="1"/>
  <c r="L1060" i="1"/>
  <c r="M1060" i="1"/>
  <c r="N1060" i="1"/>
  <c r="O1060" i="1"/>
  <c r="P1060" i="1"/>
  <c r="Q1060" i="1"/>
  <c r="L1061" i="1"/>
  <c r="M1061" i="1"/>
  <c r="N1061" i="1"/>
  <c r="O1061" i="1"/>
  <c r="P1061" i="1"/>
  <c r="Q1061" i="1"/>
  <c r="L1062" i="1"/>
  <c r="M1062" i="1"/>
  <c r="N1062" i="1"/>
  <c r="O1062" i="1"/>
  <c r="P1062" i="1"/>
  <c r="Q1062" i="1"/>
  <c r="L1063" i="1"/>
  <c r="M1063" i="1"/>
  <c r="N1063" i="1"/>
  <c r="O1063" i="1"/>
  <c r="P1063" i="1"/>
  <c r="Q1063" i="1"/>
  <c r="L1064" i="1"/>
  <c r="M1064" i="1"/>
  <c r="N1064" i="1"/>
  <c r="O1064" i="1"/>
  <c r="P1064" i="1"/>
  <c r="Q1064" i="1"/>
  <c r="L1065" i="1"/>
  <c r="M1065" i="1"/>
  <c r="N1065" i="1"/>
  <c r="O1065" i="1"/>
  <c r="P1065" i="1"/>
  <c r="Q1065" i="1"/>
  <c r="L1066" i="1"/>
  <c r="M1066" i="1"/>
  <c r="N1066" i="1"/>
  <c r="O1066" i="1"/>
  <c r="P1066" i="1"/>
  <c r="Q1066" i="1"/>
  <c r="L1067" i="1"/>
  <c r="M1067" i="1"/>
  <c r="N1067" i="1"/>
  <c r="O1067" i="1"/>
  <c r="P1067" i="1"/>
  <c r="Q1067" i="1"/>
  <c r="L1068" i="1"/>
  <c r="M1068" i="1"/>
  <c r="N1068" i="1"/>
  <c r="O1068" i="1"/>
  <c r="P1068" i="1"/>
  <c r="Q1068" i="1"/>
  <c r="L1069" i="1"/>
  <c r="M1069" i="1"/>
  <c r="N1069" i="1"/>
  <c r="O1069" i="1"/>
  <c r="P1069" i="1"/>
  <c r="Q1069" i="1"/>
  <c r="L1070" i="1"/>
  <c r="M1070" i="1"/>
  <c r="N1070" i="1"/>
  <c r="O1070" i="1"/>
  <c r="P1070" i="1"/>
  <c r="Q1070" i="1"/>
  <c r="L1071" i="1"/>
  <c r="M1071" i="1"/>
  <c r="N1071" i="1"/>
  <c r="O1071" i="1"/>
  <c r="P1071" i="1"/>
  <c r="Q1071" i="1"/>
  <c r="L1072" i="1"/>
  <c r="M1072" i="1"/>
  <c r="N1072" i="1"/>
  <c r="O1072" i="1"/>
  <c r="P1072" i="1"/>
  <c r="Q1072" i="1"/>
  <c r="L1073" i="1"/>
  <c r="M1073" i="1"/>
  <c r="N1073" i="1"/>
  <c r="O1073" i="1"/>
  <c r="P1073" i="1"/>
  <c r="Q1073" i="1"/>
  <c r="L1074" i="1"/>
  <c r="M1074" i="1"/>
  <c r="N1074" i="1"/>
  <c r="O1074" i="1"/>
  <c r="P1074" i="1"/>
  <c r="Q1074" i="1"/>
  <c r="L1075" i="1"/>
  <c r="M1075" i="1"/>
  <c r="N1075" i="1"/>
  <c r="O1075" i="1"/>
  <c r="P1075" i="1"/>
  <c r="Q1075" i="1"/>
  <c r="L1076" i="1"/>
  <c r="M1076" i="1"/>
  <c r="N1076" i="1"/>
  <c r="O1076" i="1"/>
  <c r="P1076" i="1"/>
  <c r="Q1076" i="1"/>
  <c r="L1077" i="1"/>
  <c r="M1077" i="1"/>
  <c r="N1077" i="1"/>
  <c r="O1077" i="1"/>
  <c r="P1077" i="1"/>
  <c r="Q1077" i="1"/>
  <c r="L1078" i="1"/>
  <c r="M1078" i="1"/>
  <c r="N1078" i="1"/>
  <c r="O1078" i="1"/>
  <c r="P1078" i="1"/>
  <c r="Q1078" i="1"/>
  <c r="L1079" i="1"/>
  <c r="M1079" i="1"/>
  <c r="N1079" i="1"/>
  <c r="O1079" i="1"/>
  <c r="P1079" i="1"/>
  <c r="Q1079" i="1"/>
  <c r="L1080" i="1"/>
  <c r="M1080" i="1"/>
  <c r="N1080" i="1"/>
  <c r="O1080" i="1"/>
  <c r="P1080" i="1"/>
  <c r="Q1080" i="1"/>
  <c r="L1081" i="1"/>
  <c r="M1081" i="1"/>
  <c r="N1081" i="1"/>
  <c r="O1081" i="1"/>
  <c r="P1081" i="1"/>
  <c r="Q1081" i="1"/>
  <c r="L1082" i="1"/>
  <c r="M1082" i="1"/>
  <c r="N1082" i="1"/>
  <c r="O1082" i="1"/>
  <c r="P1082" i="1"/>
  <c r="Q1082" i="1"/>
  <c r="L1083" i="1"/>
  <c r="M1083" i="1"/>
  <c r="N1083" i="1"/>
  <c r="O1083" i="1"/>
  <c r="P1083" i="1"/>
  <c r="Q1083" i="1"/>
  <c r="L1084" i="1"/>
  <c r="M1084" i="1"/>
  <c r="N1084" i="1"/>
  <c r="O1084" i="1"/>
  <c r="P1084" i="1"/>
  <c r="Q1084" i="1"/>
  <c r="L1085" i="1"/>
  <c r="M1085" i="1"/>
  <c r="N1085" i="1"/>
  <c r="O1085" i="1"/>
  <c r="P1085" i="1"/>
  <c r="Q1085" i="1"/>
  <c r="L1086" i="1"/>
  <c r="M1086" i="1"/>
  <c r="N1086" i="1"/>
  <c r="O1086" i="1"/>
  <c r="P1086" i="1"/>
  <c r="Q1086" i="1"/>
  <c r="L1087" i="1"/>
  <c r="M1087" i="1"/>
  <c r="N1087" i="1"/>
  <c r="O1087" i="1"/>
  <c r="P1087" i="1"/>
  <c r="Q1087" i="1"/>
  <c r="L1088" i="1"/>
  <c r="M1088" i="1"/>
  <c r="N1088" i="1"/>
  <c r="O1088" i="1"/>
  <c r="P1088" i="1"/>
  <c r="Q1088" i="1"/>
  <c r="L1089" i="1"/>
  <c r="M1089" i="1"/>
  <c r="N1089" i="1"/>
  <c r="O1089" i="1"/>
  <c r="P1089" i="1"/>
  <c r="Q1089" i="1"/>
  <c r="L1090" i="1"/>
  <c r="M1090" i="1"/>
  <c r="N1090" i="1"/>
  <c r="O1090" i="1"/>
  <c r="P1090" i="1"/>
  <c r="Q1090" i="1"/>
  <c r="L1091" i="1"/>
  <c r="M1091" i="1"/>
  <c r="N1091" i="1"/>
  <c r="O1091" i="1"/>
  <c r="P1091" i="1"/>
  <c r="Q1091" i="1"/>
  <c r="L1092" i="1"/>
  <c r="M1092" i="1"/>
  <c r="N1092" i="1"/>
  <c r="O1092" i="1"/>
  <c r="P1092" i="1"/>
  <c r="Q1092" i="1"/>
  <c r="L1093" i="1"/>
  <c r="M1093" i="1"/>
  <c r="N1093" i="1"/>
  <c r="O1093" i="1"/>
  <c r="P1093" i="1"/>
  <c r="Q1093" i="1"/>
  <c r="L1094" i="1"/>
  <c r="M1094" i="1"/>
  <c r="N1094" i="1"/>
  <c r="O1094" i="1"/>
  <c r="P1094" i="1"/>
  <c r="Q1094" i="1"/>
  <c r="L1095" i="1"/>
  <c r="M1095" i="1"/>
  <c r="N1095" i="1"/>
  <c r="O1095" i="1"/>
  <c r="P1095" i="1"/>
  <c r="Q1095" i="1"/>
  <c r="L1096" i="1"/>
  <c r="M1096" i="1"/>
  <c r="N1096" i="1"/>
  <c r="O1096" i="1"/>
  <c r="P1096" i="1"/>
  <c r="Q1096" i="1"/>
  <c r="L1097" i="1"/>
  <c r="M1097" i="1"/>
  <c r="N1097" i="1"/>
  <c r="O1097" i="1"/>
  <c r="P1097" i="1"/>
  <c r="Q1097" i="1"/>
  <c r="L1098" i="1"/>
  <c r="M1098" i="1"/>
  <c r="N1098" i="1"/>
  <c r="O1098" i="1"/>
  <c r="P1098" i="1"/>
  <c r="Q1098" i="1"/>
  <c r="L1099" i="1"/>
  <c r="M1099" i="1"/>
  <c r="N1099" i="1"/>
  <c r="O1099" i="1"/>
  <c r="P1099" i="1"/>
  <c r="Q1099" i="1"/>
  <c r="L1100" i="1"/>
  <c r="M1100" i="1"/>
  <c r="N1100" i="1"/>
  <c r="O1100" i="1"/>
  <c r="P1100" i="1"/>
  <c r="Q1100" i="1"/>
  <c r="L1101" i="1"/>
  <c r="M1101" i="1"/>
  <c r="N1101" i="1"/>
  <c r="O1101" i="1"/>
  <c r="P1101" i="1"/>
  <c r="Q1101" i="1"/>
  <c r="L1102" i="1"/>
  <c r="M1102" i="1"/>
  <c r="N1102" i="1"/>
  <c r="O1102" i="1"/>
  <c r="P1102" i="1"/>
  <c r="Q1102" i="1"/>
  <c r="L1103" i="1"/>
  <c r="M1103" i="1"/>
  <c r="N1103" i="1"/>
  <c r="O1103" i="1"/>
  <c r="P1103" i="1"/>
  <c r="Q1103" i="1"/>
  <c r="L1104" i="1"/>
  <c r="M1104" i="1"/>
  <c r="N1104" i="1"/>
  <c r="O1104" i="1"/>
  <c r="P1104" i="1"/>
  <c r="Q1104" i="1"/>
  <c r="L1105" i="1"/>
  <c r="M1105" i="1"/>
  <c r="N1105" i="1"/>
  <c r="O1105" i="1"/>
  <c r="P1105" i="1"/>
  <c r="Q1105" i="1"/>
  <c r="L1106" i="1"/>
  <c r="M1106" i="1"/>
  <c r="N1106" i="1"/>
  <c r="O1106" i="1"/>
  <c r="P1106" i="1"/>
  <c r="Q1106" i="1"/>
  <c r="L1107" i="1"/>
  <c r="M1107" i="1"/>
  <c r="N1107" i="1"/>
  <c r="O1107" i="1"/>
  <c r="P1107" i="1"/>
  <c r="Q1107" i="1"/>
  <c r="L1108" i="1"/>
  <c r="M1108" i="1"/>
  <c r="N1108" i="1"/>
  <c r="O1108" i="1"/>
  <c r="P1108" i="1"/>
  <c r="Q1108" i="1"/>
  <c r="L1109" i="1"/>
  <c r="M1109" i="1"/>
  <c r="N1109" i="1"/>
  <c r="O1109" i="1"/>
  <c r="P1109" i="1"/>
  <c r="T1109" i="1" s="1"/>
  <c r="Q1109" i="1"/>
  <c r="L1110" i="1"/>
  <c r="M1110" i="1"/>
  <c r="N1110" i="1"/>
  <c r="O1110" i="1"/>
  <c r="P1110" i="1"/>
  <c r="Q1110" i="1"/>
  <c r="L1111" i="1"/>
  <c r="M1111" i="1"/>
  <c r="N1111" i="1"/>
  <c r="O1111" i="1"/>
  <c r="P1111" i="1"/>
  <c r="Q1111" i="1"/>
  <c r="L1112" i="1"/>
  <c r="M1112" i="1"/>
  <c r="N1112" i="1"/>
  <c r="O1112" i="1"/>
  <c r="P1112" i="1"/>
  <c r="T1112" i="1" s="1"/>
  <c r="Q1112" i="1"/>
  <c r="L1113" i="1"/>
  <c r="M1113" i="1"/>
  <c r="N1113" i="1"/>
  <c r="O1113" i="1"/>
  <c r="P1113" i="1"/>
  <c r="Q1113" i="1"/>
  <c r="L1114" i="1"/>
  <c r="M1114" i="1"/>
  <c r="N1114" i="1"/>
  <c r="O1114" i="1"/>
  <c r="P1114" i="1"/>
  <c r="Q1114" i="1"/>
  <c r="L1115" i="1"/>
  <c r="M1115" i="1"/>
  <c r="N1115" i="1"/>
  <c r="O1115" i="1"/>
  <c r="P1115" i="1"/>
  <c r="Q1115" i="1"/>
  <c r="L1116" i="1"/>
  <c r="M1116" i="1"/>
  <c r="N1116" i="1"/>
  <c r="O1116" i="1"/>
  <c r="P1116" i="1"/>
  <c r="Q1116" i="1"/>
  <c r="L1117" i="1"/>
  <c r="M1117" i="1"/>
  <c r="N1117" i="1"/>
  <c r="O1117" i="1"/>
  <c r="P1117" i="1"/>
  <c r="Q1117" i="1"/>
  <c r="L1118" i="1"/>
  <c r="M1118" i="1"/>
  <c r="N1118" i="1"/>
  <c r="O1118" i="1"/>
  <c r="P1118" i="1"/>
  <c r="Q1118" i="1"/>
  <c r="L1119" i="1"/>
  <c r="M1119" i="1"/>
  <c r="N1119" i="1"/>
  <c r="O1119" i="1"/>
  <c r="P1119" i="1"/>
  <c r="Q1119" i="1"/>
  <c r="L1120" i="1"/>
  <c r="M1120" i="1"/>
  <c r="N1120" i="1"/>
  <c r="O1120" i="1"/>
  <c r="P1120" i="1"/>
  <c r="Q1120" i="1"/>
  <c r="L1121" i="1"/>
  <c r="M1121" i="1"/>
  <c r="N1121" i="1"/>
  <c r="O1121" i="1"/>
  <c r="P1121" i="1"/>
  <c r="Q1121" i="1"/>
  <c r="L1122" i="1"/>
  <c r="M1122" i="1"/>
  <c r="N1122" i="1"/>
  <c r="O1122" i="1"/>
  <c r="P1122" i="1"/>
  <c r="Q1122" i="1"/>
  <c r="L1123" i="1"/>
  <c r="M1123" i="1"/>
  <c r="N1123" i="1"/>
  <c r="O1123" i="1"/>
  <c r="P1123" i="1"/>
  <c r="Q1123" i="1"/>
  <c r="L1124" i="1"/>
  <c r="M1124" i="1"/>
  <c r="N1124" i="1"/>
  <c r="O1124" i="1"/>
  <c r="P1124" i="1"/>
  <c r="Q1124" i="1"/>
  <c r="L1125" i="1"/>
  <c r="M1125" i="1"/>
  <c r="N1125" i="1"/>
  <c r="O1125" i="1"/>
  <c r="P1125" i="1"/>
  <c r="Q1125" i="1"/>
  <c r="L1126" i="1"/>
  <c r="M1126" i="1"/>
  <c r="N1126" i="1"/>
  <c r="O1126" i="1"/>
  <c r="P1126" i="1"/>
  <c r="Q1126" i="1"/>
  <c r="L1127" i="1"/>
  <c r="M1127" i="1"/>
  <c r="N1127" i="1"/>
  <c r="O1127" i="1"/>
  <c r="P1127" i="1"/>
  <c r="Q1127" i="1"/>
  <c r="L1128" i="1"/>
  <c r="M1128" i="1"/>
  <c r="N1128" i="1"/>
  <c r="O1128" i="1"/>
  <c r="P1128" i="1"/>
  <c r="Q1128" i="1"/>
  <c r="L1129" i="1"/>
  <c r="M1129" i="1"/>
  <c r="N1129" i="1"/>
  <c r="O1129" i="1"/>
  <c r="P1129" i="1"/>
  <c r="Q1129" i="1"/>
  <c r="L1130" i="1"/>
  <c r="M1130" i="1"/>
  <c r="N1130" i="1"/>
  <c r="O1130" i="1"/>
  <c r="P1130" i="1"/>
  <c r="Q1130" i="1"/>
  <c r="L1131" i="1"/>
  <c r="M1131" i="1"/>
  <c r="N1131" i="1"/>
  <c r="O1131" i="1"/>
  <c r="P1131" i="1"/>
  <c r="Q1131" i="1"/>
  <c r="L1132" i="1"/>
  <c r="M1132" i="1"/>
  <c r="N1132" i="1"/>
  <c r="O1132" i="1"/>
  <c r="P1132" i="1"/>
  <c r="Q1132" i="1"/>
  <c r="L1133" i="1"/>
  <c r="M1133" i="1"/>
  <c r="N1133" i="1"/>
  <c r="O1133" i="1"/>
  <c r="P1133" i="1"/>
  <c r="Q1133" i="1"/>
  <c r="L1134" i="1"/>
  <c r="M1134" i="1"/>
  <c r="N1134" i="1"/>
  <c r="O1134" i="1"/>
  <c r="P1134" i="1"/>
  <c r="Q1134" i="1"/>
  <c r="L1135" i="1"/>
  <c r="M1135" i="1"/>
  <c r="N1135" i="1"/>
  <c r="O1135" i="1"/>
  <c r="P1135" i="1"/>
  <c r="Q1135" i="1"/>
  <c r="L1136" i="1"/>
  <c r="M1136" i="1"/>
  <c r="N1136" i="1"/>
  <c r="O1136" i="1"/>
  <c r="P1136" i="1"/>
  <c r="Q1136" i="1"/>
  <c r="L1137" i="1"/>
  <c r="M1137" i="1"/>
  <c r="N1137" i="1"/>
  <c r="O1137" i="1"/>
  <c r="P1137" i="1"/>
  <c r="Q1137" i="1"/>
  <c r="L1138" i="1"/>
  <c r="M1138" i="1"/>
  <c r="N1138" i="1"/>
  <c r="O1138" i="1"/>
  <c r="P1138" i="1"/>
  <c r="Q1138" i="1"/>
  <c r="L1139" i="1"/>
  <c r="M1139" i="1"/>
  <c r="N1139" i="1"/>
  <c r="O1139" i="1"/>
  <c r="P1139" i="1"/>
  <c r="Q1139" i="1"/>
  <c r="L1140" i="1"/>
  <c r="M1140" i="1"/>
  <c r="N1140" i="1"/>
  <c r="O1140" i="1"/>
  <c r="P1140" i="1"/>
  <c r="Q1140" i="1"/>
  <c r="L1141" i="1"/>
  <c r="M1141" i="1"/>
  <c r="N1141" i="1"/>
  <c r="O1141" i="1"/>
  <c r="P1141" i="1"/>
  <c r="Q1141" i="1"/>
  <c r="L1142" i="1"/>
  <c r="M1142" i="1"/>
  <c r="N1142" i="1"/>
  <c r="O1142" i="1"/>
  <c r="P1142" i="1"/>
  <c r="Q1142" i="1"/>
  <c r="L1143" i="1"/>
  <c r="M1143" i="1"/>
  <c r="N1143" i="1"/>
  <c r="O1143" i="1"/>
  <c r="P1143" i="1"/>
  <c r="Q1143" i="1"/>
  <c r="L1144" i="1"/>
  <c r="M1144" i="1"/>
  <c r="N1144" i="1"/>
  <c r="O1144" i="1"/>
  <c r="P1144" i="1"/>
  <c r="Q1144" i="1"/>
  <c r="L1145" i="1"/>
  <c r="M1145" i="1"/>
  <c r="N1145" i="1"/>
  <c r="O1145" i="1"/>
  <c r="P1145" i="1"/>
  <c r="Q1145" i="1"/>
  <c r="L1146" i="1"/>
  <c r="M1146" i="1"/>
  <c r="N1146" i="1"/>
  <c r="O1146" i="1"/>
  <c r="P1146" i="1"/>
  <c r="Q1146" i="1"/>
  <c r="L1147" i="1"/>
  <c r="M1147" i="1"/>
  <c r="N1147" i="1"/>
  <c r="O1147" i="1"/>
  <c r="P1147" i="1"/>
  <c r="Q1147" i="1"/>
  <c r="L1148" i="1"/>
  <c r="M1148" i="1"/>
  <c r="N1148" i="1"/>
  <c r="O1148" i="1"/>
  <c r="P1148" i="1"/>
  <c r="Q1148" i="1"/>
  <c r="L1149" i="1"/>
  <c r="M1149" i="1"/>
  <c r="N1149" i="1"/>
  <c r="O1149" i="1"/>
  <c r="P1149" i="1"/>
  <c r="Q1149" i="1"/>
  <c r="L1150" i="1"/>
  <c r="M1150" i="1"/>
  <c r="N1150" i="1"/>
  <c r="O1150" i="1"/>
  <c r="P1150" i="1"/>
  <c r="Q1150" i="1"/>
  <c r="L1151" i="1"/>
  <c r="M1151" i="1"/>
  <c r="N1151" i="1"/>
  <c r="O1151" i="1"/>
  <c r="P1151" i="1"/>
  <c r="Q1151" i="1"/>
  <c r="L1152" i="1"/>
  <c r="M1152" i="1"/>
  <c r="N1152" i="1"/>
  <c r="O1152" i="1"/>
  <c r="P1152" i="1"/>
  <c r="T1152" i="1" s="1"/>
  <c r="Q1152" i="1"/>
  <c r="L1153" i="1"/>
  <c r="M1153" i="1"/>
  <c r="N1153" i="1"/>
  <c r="O1153" i="1"/>
  <c r="P1153" i="1"/>
  <c r="Q1153" i="1"/>
  <c r="L1154" i="1"/>
  <c r="M1154" i="1"/>
  <c r="N1154" i="1"/>
  <c r="O1154" i="1"/>
  <c r="P1154" i="1"/>
  <c r="Q1154" i="1"/>
  <c r="L1155" i="1"/>
  <c r="M1155" i="1"/>
  <c r="N1155" i="1"/>
  <c r="O1155" i="1"/>
  <c r="P1155" i="1"/>
  <c r="Q1155" i="1"/>
  <c r="L1156" i="1"/>
  <c r="M1156" i="1"/>
  <c r="N1156" i="1"/>
  <c r="O1156" i="1"/>
  <c r="P1156" i="1"/>
  <c r="Q1156" i="1"/>
  <c r="L1157" i="1"/>
  <c r="M1157" i="1"/>
  <c r="N1157" i="1"/>
  <c r="O1157" i="1"/>
  <c r="P1157" i="1"/>
  <c r="Q1157" i="1"/>
  <c r="L1158" i="1"/>
  <c r="M1158" i="1"/>
  <c r="N1158" i="1"/>
  <c r="O1158" i="1"/>
  <c r="P1158" i="1"/>
  <c r="Q1158" i="1"/>
  <c r="L1159" i="1"/>
  <c r="M1159" i="1"/>
  <c r="N1159" i="1"/>
  <c r="O1159" i="1"/>
  <c r="P1159" i="1"/>
  <c r="Q1159" i="1"/>
  <c r="L1160" i="1"/>
  <c r="M1160" i="1"/>
  <c r="N1160" i="1"/>
  <c r="O1160" i="1"/>
  <c r="P1160" i="1"/>
  <c r="Q1160" i="1"/>
  <c r="L1161" i="1"/>
  <c r="M1161" i="1"/>
  <c r="N1161" i="1"/>
  <c r="O1161" i="1"/>
  <c r="P1161" i="1"/>
  <c r="Q1161" i="1"/>
  <c r="L1162" i="1"/>
  <c r="M1162" i="1"/>
  <c r="N1162" i="1"/>
  <c r="O1162" i="1"/>
  <c r="P1162" i="1"/>
  <c r="T1162" i="1" s="1"/>
  <c r="Q1162" i="1"/>
  <c r="L1163" i="1"/>
  <c r="M1163" i="1"/>
  <c r="N1163" i="1"/>
  <c r="O1163" i="1"/>
  <c r="P1163" i="1"/>
  <c r="Q1163" i="1"/>
  <c r="L1164" i="1"/>
  <c r="M1164" i="1"/>
  <c r="N1164" i="1"/>
  <c r="O1164" i="1"/>
  <c r="P1164" i="1"/>
  <c r="Q1164" i="1"/>
  <c r="L1165" i="1"/>
  <c r="M1165" i="1"/>
  <c r="N1165" i="1"/>
  <c r="O1165" i="1"/>
  <c r="P1165" i="1"/>
  <c r="Q1165" i="1"/>
  <c r="L1166" i="1"/>
  <c r="M1166" i="1"/>
  <c r="N1166" i="1"/>
  <c r="O1166" i="1"/>
  <c r="P1166" i="1"/>
  <c r="Q1166" i="1"/>
  <c r="L1167" i="1"/>
  <c r="M1167" i="1"/>
  <c r="N1167" i="1"/>
  <c r="O1167" i="1"/>
  <c r="P1167" i="1"/>
  <c r="Q1167" i="1"/>
  <c r="L1168" i="1"/>
  <c r="M1168" i="1"/>
  <c r="N1168" i="1"/>
  <c r="O1168" i="1"/>
  <c r="P1168" i="1"/>
  <c r="Q1168" i="1"/>
  <c r="L1169" i="1"/>
  <c r="M1169" i="1"/>
  <c r="N1169" i="1"/>
  <c r="O1169" i="1"/>
  <c r="P1169" i="1"/>
  <c r="Q1169" i="1"/>
  <c r="L1170" i="1"/>
  <c r="M1170" i="1"/>
  <c r="N1170" i="1"/>
  <c r="O1170" i="1"/>
  <c r="P1170" i="1"/>
  <c r="Q1170" i="1"/>
  <c r="L1171" i="1"/>
  <c r="M1171" i="1"/>
  <c r="N1171" i="1"/>
  <c r="O1171" i="1"/>
  <c r="P1171" i="1"/>
  <c r="Q1171" i="1"/>
  <c r="L1172" i="1"/>
  <c r="M1172" i="1"/>
  <c r="N1172" i="1"/>
  <c r="O1172" i="1"/>
  <c r="P1172" i="1"/>
  <c r="Q1172" i="1"/>
  <c r="L1173" i="1"/>
  <c r="M1173" i="1"/>
  <c r="N1173" i="1"/>
  <c r="O1173" i="1"/>
  <c r="P1173" i="1"/>
  <c r="Q1173" i="1"/>
  <c r="L1174" i="1"/>
  <c r="M1174" i="1"/>
  <c r="N1174" i="1"/>
  <c r="O1174" i="1"/>
  <c r="P1174" i="1"/>
  <c r="Q1174" i="1"/>
  <c r="L1175" i="1"/>
  <c r="M1175" i="1"/>
  <c r="N1175" i="1"/>
  <c r="O1175" i="1"/>
  <c r="P1175" i="1"/>
  <c r="Q1175" i="1"/>
  <c r="L1176" i="1"/>
  <c r="M1176" i="1"/>
  <c r="N1176" i="1"/>
  <c r="O1176" i="1"/>
  <c r="P1176" i="1"/>
  <c r="T1176" i="1" s="1"/>
  <c r="Q1176" i="1"/>
  <c r="L1177" i="1"/>
  <c r="M1177" i="1"/>
  <c r="N1177" i="1"/>
  <c r="O1177" i="1"/>
  <c r="P1177" i="1"/>
  <c r="Q1177" i="1"/>
  <c r="L1178" i="1"/>
  <c r="M1178" i="1"/>
  <c r="N1178" i="1"/>
  <c r="O1178" i="1"/>
  <c r="P1178" i="1"/>
  <c r="Q1178" i="1"/>
  <c r="L1179" i="1"/>
  <c r="M1179" i="1"/>
  <c r="N1179" i="1"/>
  <c r="O1179" i="1"/>
  <c r="P1179" i="1"/>
  <c r="Q1179" i="1"/>
  <c r="L1180" i="1"/>
  <c r="M1180" i="1"/>
  <c r="N1180" i="1"/>
  <c r="O1180" i="1"/>
  <c r="P1180" i="1"/>
  <c r="Q1180" i="1"/>
  <c r="L1181" i="1"/>
  <c r="M1181" i="1"/>
  <c r="N1181" i="1"/>
  <c r="O1181" i="1"/>
  <c r="P1181" i="1"/>
  <c r="Q1181" i="1"/>
  <c r="L1182" i="1"/>
  <c r="M1182" i="1"/>
  <c r="N1182" i="1"/>
  <c r="O1182" i="1"/>
  <c r="P1182" i="1"/>
  <c r="Q1182" i="1"/>
  <c r="L1183" i="1"/>
  <c r="M1183" i="1"/>
  <c r="N1183" i="1"/>
  <c r="O1183" i="1"/>
  <c r="P1183" i="1"/>
  <c r="T1183" i="1" s="1"/>
  <c r="Q1183" i="1"/>
  <c r="L1184" i="1"/>
  <c r="M1184" i="1"/>
  <c r="N1184" i="1"/>
  <c r="O1184" i="1"/>
  <c r="P1184" i="1"/>
  <c r="Q1184" i="1"/>
  <c r="L1185" i="1"/>
  <c r="M1185" i="1"/>
  <c r="N1185" i="1"/>
  <c r="O1185" i="1"/>
  <c r="P1185" i="1"/>
  <c r="Q1185" i="1"/>
  <c r="L1186" i="1"/>
  <c r="M1186" i="1"/>
  <c r="N1186" i="1"/>
  <c r="O1186" i="1"/>
  <c r="P1186" i="1"/>
  <c r="T1186" i="1" s="1"/>
  <c r="Q1186" i="1"/>
  <c r="L1187" i="1"/>
  <c r="M1187" i="1"/>
  <c r="N1187" i="1"/>
  <c r="O1187" i="1"/>
  <c r="P1187" i="1"/>
  <c r="Q1187" i="1"/>
  <c r="L1188" i="1"/>
  <c r="M1188" i="1"/>
  <c r="N1188" i="1"/>
  <c r="O1188" i="1"/>
  <c r="P1188" i="1"/>
  <c r="Q1188" i="1"/>
  <c r="M2" i="1"/>
  <c r="N2" i="1"/>
  <c r="O2" i="1"/>
  <c r="P2" i="1"/>
  <c r="Q2" i="1"/>
  <c r="L2" i="1"/>
  <c r="E3" i="1"/>
  <c r="F3" i="1"/>
  <c r="G3" i="1"/>
  <c r="H3" i="1"/>
  <c r="I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E34" i="1"/>
  <c r="F34" i="1"/>
  <c r="G34" i="1"/>
  <c r="H34" i="1"/>
  <c r="I34" i="1"/>
  <c r="J34" i="1"/>
  <c r="K34" i="1"/>
  <c r="E35" i="1"/>
  <c r="F35" i="1"/>
  <c r="G35" i="1"/>
  <c r="H35" i="1"/>
  <c r="I35" i="1"/>
  <c r="J35" i="1"/>
  <c r="K35" i="1"/>
  <c r="E36" i="1"/>
  <c r="F36" i="1"/>
  <c r="G36" i="1"/>
  <c r="H36" i="1"/>
  <c r="I36" i="1"/>
  <c r="J36" i="1"/>
  <c r="K36" i="1"/>
  <c r="E37" i="1"/>
  <c r="F37" i="1"/>
  <c r="G37" i="1"/>
  <c r="H37" i="1"/>
  <c r="I37" i="1"/>
  <c r="J37" i="1"/>
  <c r="K37" i="1"/>
  <c r="T37" i="1" s="1"/>
  <c r="E38" i="1"/>
  <c r="F38" i="1"/>
  <c r="G38" i="1"/>
  <c r="H38" i="1"/>
  <c r="I38" i="1"/>
  <c r="J38" i="1"/>
  <c r="K38" i="1"/>
  <c r="T38" i="1" s="1"/>
  <c r="E39" i="1"/>
  <c r="F39" i="1"/>
  <c r="G39" i="1"/>
  <c r="H39" i="1"/>
  <c r="I39" i="1"/>
  <c r="J39" i="1"/>
  <c r="K39" i="1"/>
  <c r="E40" i="1"/>
  <c r="F40" i="1"/>
  <c r="G40" i="1"/>
  <c r="H40" i="1"/>
  <c r="I40" i="1"/>
  <c r="J40" i="1"/>
  <c r="K40" i="1"/>
  <c r="E41" i="1"/>
  <c r="F41" i="1"/>
  <c r="G41" i="1"/>
  <c r="H41" i="1"/>
  <c r="I41" i="1"/>
  <c r="J41" i="1"/>
  <c r="K41" i="1"/>
  <c r="E42" i="1"/>
  <c r="F42" i="1"/>
  <c r="G42" i="1"/>
  <c r="H42" i="1"/>
  <c r="I42" i="1"/>
  <c r="J42" i="1"/>
  <c r="K42" i="1"/>
  <c r="E43" i="1"/>
  <c r="F43" i="1"/>
  <c r="G43" i="1"/>
  <c r="H43" i="1"/>
  <c r="I43" i="1"/>
  <c r="J43" i="1"/>
  <c r="K43" i="1"/>
  <c r="E44" i="1"/>
  <c r="F44" i="1"/>
  <c r="G44" i="1"/>
  <c r="H44" i="1"/>
  <c r="I44" i="1"/>
  <c r="J44" i="1"/>
  <c r="K44" i="1"/>
  <c r="E45" i="1"/>
  <c r="F45" i="1"/>
  <c r="G45" i="1"/>
  <c r="H45" i="1"/>
  <c r="I45" i="1"/>
  <c r="J45" i="1"/>
  <c r="K45" i="1"/>
  <c r="E46" i="1"/>
  <c r="F46" i="1"/>
  <c r="G46" i="1"/>
  <c r="H46" i="1"/>
  <c r="I46" i="1"/>
  <c r="J46" i="1"/>
  <c r="K46" i="1"/>
  <c r="E47" i="1"/>
  <c r="F47" i="1"/>
  <c r="G47" i="1"/>
  <c r="H47" i="1"/>
  <c r="I47" i="1"/>
  <c r="J47" i="1"/>
  <c r="K47" i="1"/>
  <c r="E48" i="1"/>
  <c r="F48" i="1"/>
  <c r="G48" i="1"/>
  <c r="H48" i="1"/>
  <c r="I48" i="1"/>
  <c r="J48" i="1"/>
  <c r="K48" i="1"/>
  <c r="E49" i="1"/>
  <c r="F49" i="1"/>
  <c r="G49" i="1"/>
  <c r="H49" i="1"/>
  <c r="I49" i="1"/>
  <c r="J49" i="1"/>
  <c r="K49" i="1"/>
  <c r="E50" i="1"/>
  <c r="F50" i="1"/>
  <c r="G50" i="1"/>
  <c r="H50" i="1"/>
  <c r="I50" i="1"/>
  <c r="J50" i="1"/>
  <c r="K50" i="1"/>
  <c r="E51" i="1"/>
  <c r="F51" i="1"/>
  <c r="G51" i="1"/>
  <c r="H51" i="1"/>
  <c r="I51" i="1"/>
  <c r="J51" i="1"/>
  <c r="K51" i="1"/>
  <c r="E52" i="1"/>
  <c r="F52" i="1"/>
  <c r="G52" i="1"/>
  <c r="H52" i="1"/>
  <c r="I52" i="1"/>
  <c r="J52" i="1"/>
  <c r="K52" i="1"/>
  <c r="E53" i="1"/>
  <c r="F53" i="1"/>
  <c r="G53" i="1"/>
  <c r="H53" i="1"/>
  <c r="I53" i="1"/>
  <c r="J53" i="1"/>
  <c r="K53" i="1"/>
  <c r="E54" i="1"/>
  <c r="F54" i="1"/>
  <c r="G54" i="1"/>
  <c r="H54" i="1"/>
  <c r="I54" i="1"/>
  <c r="J54" i="1"/>
  <c r="K54" i="1"/>
  <c r="E55" i="1"/>
  <c r="F55" i="1"/>
  <c r="G55" i="1"/>
  <c r="H55" i="1"/>
  <c r="I55" i="1"/>
  <c r="J55" i="1"/>
  <c r="K55" i="1"/>
  <c r="E56" i="1"/>
  <c r="F56" i="1"/>
  <c r="G56" i="1"/>
  <c r="H56" i="1"/>
  <c r="I56" i="1"/>
  <c r="J56" i="1"/>
  <c r="K56" i="1"/>
  <c r="E57" i="1"/>
  <c r="F57" i="1"/>
  <c r="G57" i="1"/>
  <c r="H57" i="1"/>
  <c r="I57" i="1"/>
  <c r="J57" i="1"/>
  <c r="K57" i="1"/>
  <c r="E58" i="1"/>
  <c r="F58" i="1"/>
  <c r="G58" i="1"/>
  <c r="H58" i="1"/>
  <c r="I58" i="1"/>
  <c r="J58" i="1"/>
  <c r="K58" i="1"/>
  <c r="E59" i="1"/>
  <c r="F59" i="1"/>
  <c r="G59" i="1"/>
  <c r="H59" i="1"/>
  <c r="I59" i="1"/>
  <c r="J59" i="1"/>
  <c r="K59" i="1"/>
  <c r="E60" i="1"/>
  <c r="F60" i="1"/>
  <c r="G60" i="1"/>
  <c r="H60" i="1"/>
  <c r="I60" i="1"/>
  <c r="J60" i="1"/>
  <c r="K60" i="1"/>
  <c r="E61" i="1"/>
  <c r="F61" i="1"/>
  <c r="G61" i="1"/>
  <c r="H61" i="1"/>
  <c r="I61" i="1"/>
  <c r="J61" i="1"/>
  <c r="K61" i="1"/>
  <c r="T61" i="1" s="1"/>
  <c r="E62" i="1"/>
  <c r="F62" i="1"/>
  <c r="G62" i="1"/>
  <c r="H62" i="1"/>
  <c r="I62" i="1"/>
  <c r="J62" i="1"/>
  <c r="K62" i="1"/>
  <c r="E63" i="1"/>
  <c r="F63" i="1"/>
  <c r="G63" i="1"/>
  <c r="H63" i="1"/>
  <c r="I63" i="1"/>
  <c r="J63" i="1"/>
  <c r="K63" i="1"/>
  <c r="E64" i="1"/>
  <c r="F64" i="1"/>
  <c r="G64" i="1"/>
  <c r="H64" i="1"/>
  <c r="I64" i="1"/>
  <c r="J64" i="1"/>
  <c r="K64" i="1"/>
  <c r="E65" i="1"/>
  <c r="F65" i="1"/>
  <c r="G65" i="1"/>
  <c r="H65" i="1"/>
  <c r="I65" i="1"/>
  <c r="J65" i="1"/>
  <c r="K65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69" i="1"/>
  <c r="F69" i="1"/>
  <c r="G69" i="1"/>
  <c r="H69" i="1"/>
  <c r="I69" i="1"/>
  <c r="J69" i="1"/>
  <c r="K69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E73" i="1"/>
  <c r="F73" i="1"/>
  <c r="G73" i="1"/>
  <c r="H73" i="1"/>
  <c r="I73" i="1"/>
  <c r="J73" i="1"/>
  <c r="K73" i="1"/>
  <c r="E74" i="1"/>
  <c r="F74" i="1"/>
  <c r="G74" i="1"/>
  <c r="H74" i="1"/>
  <c r="I74" i="1"/>
  <c r="J74" i="1"/>
  <c r="K74" i="1"/>
  <c r="E75" i="1"/>
  <c r="F75" i="1"/>
  <c r="G75" i="1"/>
  <c r="H75" i="1"/>
  <c r="I75" i="1"/>
  <c r="J75" i="1"/>
  <c r="K75" i="1"/>
  <c r="E76" i="1"/>
  <c r="F76" i="1"/>
  <c r="G76" i="1"/>
  <c r="H76" i="1"/>
  <c r="I76" i="1"/>
  <c r="J76" i="1"/>
  <c r="K76" i="1"/>
  <c r="E77" i="1"/>
  <c r="F77" i="1"/>
  <c r="G77" i="1"/>
  <c r="H77" i="1"/>
  <c r="I77" i="1"/>
  <c r="J77" i="1"/>
  <c r="K77" i="1"/>
  <c r="E78" i="1"/>
  <c r="F78" i="1"/>
  <c r="G78" i="1"/>
  <c r="H78" i="1"/>
  <c r="I78" i="1"/>
  <c r="J78" i="1"/>
  <c r="K78" i="1"/>
  <c r="E79" i="1"/>
  <c r="F79" i="1"/>
  <c r="G79" i="1"/>
  <c r="H79" i="1"/>
  <c r="I79" i="1"/>
  <c r="J79" i="1"/>
  <c r="K79" i="1"/>
  <c r="E80" i="1"/>
  <c r="F80" i="1"/>
  <c r="G80" i="1"/>
  <c r="H80" i="1"/>
  <c r="I80" i="1"/>
  <c r="J80" i="1"/>
  <c r="K80" i="1"/>
  <c r="E81" i="1"/>
  <c r="F81" i="1"/>
  <c r="G81" i="1"/>
  <c r="H81" i="1"/>
  <c r="I81" i="1"/>
  <c r="J81" i="1"/>
  <c r="K81" i="1"/>
  <c r="E82" i="1"/>
  <c r="F82" i="1"/>
  <c r="G82" i="1"/>
  <c r="H82" i="1"/>
  <c r="I82" i="1"/>
  <c r="J82" i="1"/>
  <c r="K82" i="1"/>
  <c r="E83" i="1"/>
  <c r="F83" i="1"/>
  <c r="G83" i="1"/>
  <c r="H83" i="1"/>
  <c r="I83" i="1"/>
  <c r="J83" i="1"/>
  <c r="K83" i="1"/>
  <c r="E84" i="1"/>
  <c r="F84" i="1"/>
  <c r="G84" i="1"/>
  <c r="H84" i="1"/>
  <c r="I84" i="1"/>
  <c r="J84" i="1"/>
  <c r="K84" i="1"/>
  <c r="E85" i="1"/>
  <c r="F85" i="1"/>
  <c r="G85" i="1"/>
  <c r="H85" i="1"/>
  <c r="I85" i="1"/>
  <c r="J85" i="1"/>
  <c r="K85" i="1"/>
  <c r="E86" i="1"/>
  <c r="F86" i="1"/>
  <c r="G86" i="1"/>
  <c r="H86" i="1"/>
  <c r="I86" i="1"/>
  <c r="J86" i="1"/>
  <c r="K86" i="1"/>
  <c r="E87" i="1"/>
  <c r="F87" i="1"/>
  <c r="G87" i="1"/>
  <c r="H87" i="1"/>
  <c r="I87" i="1"/>
  <c r="J87" i="1"/>
  <c r="K87" i="1"/>
  <c r="E88" i="1"/>
  <c r="F88" i="1"/>
  <c r="G88" i="1"/>
  <c r="H88" i="1"/>
  <c r="I88" i="1"/>
  <c r="J88" i="1"/>
  <c r="K88" i="1"/>
  <c r="E89" i="1"/>
  <c r="F89" i="1"/>
  <c r="G89" i="1"/>
  <c r="H89" i="1"/>
  <c r="I89" i="1"/>
  <c r="J89" i="1"/>
  <c r="K89" i="1"/>
  <c r="E90" i="1"/>
  <c r="F90" i="1"/>
  <c r="G90" i="1"/>
  <c r="H90" i="1"/>
  <c r="I90" i="1"/>
  <c r="J90" i="1"/>
  <c r="K90" i="1"/>
  <c r="E91" i="1"/>
  <c r="F91" i="1"/>
  <c r="G91" i="1"/>
  <c r="H91" i="1"/>
  <c r="I91" i="1"/>
  <c r="J91" i="1"/>
  <c r="K91" i="1"/>
  <c r="T91" i="1" s="1"/>
  <c r="E92" i="1"/>
  <c r="F92" i="1"/>
  <c r="G92" i="1"/>
  <c r="H92" i="1"/>
  <c r="I92" i="1"/>
  <c r="J92" i="1"/>
  <c r="K92" i="1"/>
  <c r="E93" i="1"/>
  <c r="F93" i="1"/>
  <c r="G93" i="1"/>
  <c r="H93" i="1"/>
  <c r="I93" i="1"/>
  <c r="J93" i="1"/>
  <c r="K93" i="1"/>
  <c r="E94" i="1"/>
  <c r="F94" i="1"/>
  <c r="G94" i="1"/>
  <c r="H94" i="1"/>
  <c r="I94" i="1"/>
  <c r="J94" i="1"/>
  <c r="K94" i="1"/>
  <c r="E95" i="1"/>
  <c r="F95" i="1"/>
  <c r="G95" i="1"/>
  <c r="H95" i="1"/>
  <c r="I95" i="1"/>
  <c r="J95" i="1"/>
  <c r="K95" i="1"/>
  <c r="E96" i="1"/>
  <c r="F96" i="1"/>
  <c r="G96" i="1"/>
  <c r="H96" i="1"/>
  <c r="I96" i="1"/>
  <c r="J96" i="1"/>
  <c r="K96" i="1"/>
  <c r="E97" i="1"/>
  <c r="F97" i="1"/>
  <c r="G97" i="1"/>
  <c r="H97" i="1"/>
  <c r="I97" i="1"/>
  <c r="J97" i="1"/>
  <c r="K97" i="1"/>
  <c r="E98" i="1"/>
  <c r="F98" i="1"/>
  <c r="G98" i="1"/>
  <c r="H98" i="1"/>
  <c r="I98" i="1"/>
  <c r="J98" i="1"/>
  <c r="K98" i="1"/>
  <c r="E99" i="1"/>
  <c r="F99" i="1"/>
  <c r="G99" i="1"/>
  <c r="H99" i="1"/>
  <c r="I99" i="1"/>
  <c r="J99" i="1"/>
  <c r="K99" i="1"/>
  <c r="T99" i="1" s="1"/>
  <c r="E100" i="1"/>
  <c r="F100" i="1"/>
  <c r="G100" i="1"/>
  <c r="H100" i="1"/>
  <c r="I100" i="1"/>
  <c r="J100" i="1"/>
  <c r="K100" i="1"/>
  <c r="E101" i="1"/>
  <c r="F101" i="1"/>
  <c r="G101" i="1"/>
  <c r="H101" i="1"/>
  <c r="I101" i="1"/>
  <c r="J101" i="1"/>
  <c r="K101" i="1"/>
  <c r="E102" i="1"/>
  <c r="F102" i="1"/>
  <c r="G102" i="1"/>
  <c r="H102" i="1"/>
  <c r="I102" i="1"/>
  <c r="J102" i="1"/>
  <c r="K102" i="1"/>
  <c r="T102" i="1" s="1"/>
  <c r="E103" i="1"/>
  <c r="F103" i="1"/>
  <c r="G103" i="1"/>
  <c r="H103" i="1"/>
  <c r="I103" i="1"/>
  <c r="J103" i="1"/>
  <c r="K103" i="1"/>
  <c r="E104" i="1"/>
  <c r="F104" i="1"/>
  <c r="G104" i="1"/>
  <c r="H104" i="1"/>
  <c r="I104" i="1"/>
  <c r="J104" i="1"/>
  <c r="K104" i="1"/>
  <c r="T104" i="1" s="1"/>
  <c r="E105" i="1"/>
  <c r="F105" i="1"/>
  <c r="G105" i="1"/>
  <c r="H105" i="1"/>
  <c r="I105" i="1"/>
  <c r="J105" i="1"/>
  <c r="K105" i="1"/>
  <c r="T105" i="1" s="1"/>
  <c r="E106" i="1"/>
  <c r="F106" i="1"/>
  <c r="G106" i="1"/>
  <c r="H106" i="1"/>
  <c r="I106" i="1"/>
  <c r="J106" i="1"/>
  <c r="K106" i="1"/>
  <c r="E107" i="1"/>
  <c r="F107" i="1"/>
  <c r="G107" i="1"/>
  <c r="H107" i="1"/>
  <c r="I107" i="1"/>
  <c r="J107" i="1"/>
  <c r="K107" i="1"/>
  <c r="T107" i="1" s="1"/>
  <c r="E108" i="1"/>
  <c r="F108" i="1"/>
  <c r="G108" i="1"/>
  <c r="H108" i="1"/>
  <c r="I108" i="1"/>
  <c r="J108" i="1"/>
  <c r="K108" i="1"/>
  <c r="T108" i="1" s="1"/>
  <c r="E109" i="1"/>
  <c r="F109" i="1"/>
  <c r="G109" i="1"/>
  <c r="H109" i="1"/>
  <c r="I109" i="1"/>
  <c r="J109" i="1"/>
  <c r="K109" i="1"/>
  <c r="E110" i="1"/>
  <c r="F110" i="1"/>
  <c r="G110" i="1"/>
  <c r="H110" i="1"/>
  <c r="I110" i="1"/>
  <c r="J110" i="1"/>
  <c r="K110" i="1"/>
  <c r="T110" i="1" s="1"/>
  <c r="E111" i="1"/>
  <c r="F111" i="1"/>
  <c r="G111" i="1"/>
  <c r="H111" i="1"/>
  <c r="I111" i="1"/>
  <c r="J111" i="1"/>
  <c r="K111" i="1"/>
  <c r="T111" i="1" s="1"/>
  <c r="E112" i="1"/>
  <c r="F112" i="1"/>
  <c r="G112" i="1"/>
  <c r="H112" i="1"/>
  <c r="I112" i="1"/>
  <c r="J112" i="1"/>
  <c r="K112" i="1"/>
  <c r="E113" i="1"/>
  <c r="F113" i="1"/>
  <c r="G113" i="1"/>
  <c r="H113" i="1"/>
  <c r="I113" i="1"/>
  <c r="J113" i="1"/>
  <c r="K113" i="1"/>
  <c r="E114" i="1"/>
  <c r="F114" i="1"/>
  <c r="G114" i="1"/>
  <c r="H114" i="1"/>
  <c r="I114" i="1"/>
  <c r="J114" i="1"/>
  <c r="K114" i="1"/>
  <c r="E115" i="1"/>
  <c r="F115" i="1"/>
  <c r="G115" i="1"/>
  <c r="H115" i="1"/>
  <c r="I115" i="1"/>
  <c r="J115" i="1"/>
  <c r="K115" i="1"/>
  <c r="E116" i="1"/>
  <c r="F116" i="1"/>
  <c r="G116" i="1"/>
  <c r="H116" i="1"/>
  <c r="I116" i="1"/>
  <c r="J116" i="1"/>
  <c r="K116" i="1"/>
  <c r="E117" i="1"/>
  <c r="F117" i="1"/>
  <c r="G117" i="1"/>
  <c r="H117" i="1"/>
  <c r="I117" i="1"/>
  <c r="J117" i="1"/>
  <c r="K117" i="1"/>
  <c r="E118" i="1"/>
  <c r="F118" i="1"/>
  <c r="G118" i="1"/>
  <c r="H118" i="1"/>
  <c r="I118" i="1"/>
  <c r="J118" i="1"/>
  <c r="K118" i="1"/>
  <c r="E119" i="1"/>
  <c r="F119" i="1"/>
  <c r="G119" i="1"/>
  <c r="H119" i="1"/>
  <c r="I119" i="1"/>
  <c r="J119" i="1"/>
  <c r="K119" i="1"/>
  <c r="T119" i="1" s="1"/>
  <c r="E120" i="1"/>
  <c r="F120" i="1"/>
  <c r="G120" i="1"/>
  <c r="H120" i="1"/>
  <c r="I120" i="1"/>
  <c r="J120" i="1"/>
  <c r="K120" i="1"/>
  <c r="E121" i="1"/>
  <c r="F121" i="1"/>
  <c r="G121" i="1"/>
  <c r="H121" i="1"/>
  <c r="I121" i="1"/>
  <c r="J121" i="1"/>
  <c r="K121" i="1"/>
  <c r="E122" i="1"/>
  <c r="F122" i="1"/>
  <c r="G122" i="1"/>
  <c r="H122" i="1"/>
  <c r="I122" i="1"/>
  <c r="J122" i="1"/>
  <c r="K122" i="1"/>
  <c r="T122" i="1" s="1"/>
  <c r="E123" i="1"/>
  <c r="F123" i="1"/>
  <c r="G123" i="1"/>
  <c r="H123" i="1"/>
  <c r="I123" i="1"/>
  <c r="J123" i="1"/>
  <c r="K123" i="1"/>
  <c r="E124" i="1"/>
  <c r="F124" i="1"/>
  <c r="G124" i="1"/>
  <c r="H124" i="1"/>
  <c r="I124" i="1"/>
  <c r="J124" i="1"/>
  <c r="K124" i="1"/>
  <c r="T124" i="1" s="1"/>
  <c r="E125" i="1"/>
  <c r="F125" i="1"/>
  <c r="G125" i="1"/>
  <c r="H125" i="1"/>
  <c r="I125" i="1"/>
  <c r="J125" i="1"/>
  <c r="K125" i="1"/>
  <c r="T125" i="1" s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T127" i="1" s="1"/>
  <c r="E128" i="1"/>
  <c r="F128" i="1"/>
  <c r="G128" i="1"/>
  <c r="H128" i="1"/>
  <c r="I128" i="1"/>
  <c r="J128" i="1"/>
  <c r="K128" i="1"/>
  <c r="T128" i="1" s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1" i="1"/>
  <c r="F131" i="1"/>
  <c r="G131" i="1"/>
  <c r="H131" i="1"/>
  <c r="I131" i="1"/>
  <c r="J131" i="1"/>
  <c r="K131" i="1"/>
  <c r="T131" i="1" s="1"/>
  <c r="E132" i="1"/>
  <c r="F132" i="1"/>
  <c r="G132" i="1"/>
  <c r="H132" i="1"/>
  <c r="I132" i="1"/>
  <c r="J132" i="1"/>
  <c r="K132" i="1"/>
  <c r="E133" i="1"/>
  <c r="F133" i="1"/>
  <c r="G133" i="1"/>
  <c r="H133" i="1"/>
  <c r="I133" i="1"/>
  <c r="J133" i="1"/>
  <c r="K133" i="1"/>
  <c r="E134" i="1"/>
  <c r="F134" i="1"/>
  <c r="G134" i="1"/>
  <c r="H134" i="1"/>
  <c r="I134" i="1"/>
  <c r="J134" i="1"/>
  <c r="K134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E138" i="1"/>
  <c r="F138" i="1"/>
  <c r="G138" i="1"/>
  <c r="H138" i="1"/>
  <c r="I138" i="1"/>
  <c r="J138" i="1"/>
  <c r="K138" i="1"/>
  <c r="E139" i="1"/>
  <c r="F139" i="1"/>
  <c r="G139" i="1"/>
  <c r="H139" i="1"/>
  <c r="I139" i="1"/>
  <c r="J139" i="1"/>
  <c r="K139" i="1"/>
  <c r="T139" i="1" s="1"/>
  <c r="E140" i="1"/>
  <c r="F140" i="1"/>
  <c r="G140" i="1"/>
  <c r="H140" i="1"/>
  <c r="I140" i="1"/>
  <c r="J140" i="1"/>
  <c r="K140" i="1"/>
  <c r="E141" i="1"/>
  <c r="F141" i="1"/>
  <c r="G141" i="1"/>
  <c r="H141" i="1"/>
  <c r="I141" i="1"/>
  <c r="J141" i="1"/>
  <c r="K141" i="1"/>
  <c r="E142" i="1"/>
  <c r="F142" i="1"/>
  <c r="G142" i="1"/>
  <c r="H142" i="1"/>
  <c r="I142" i="1"/>
  <c r="J142" i="1"/>
  <c r="K142" i="1"/>
  <c r="T142" i="1" s="1"/>
  <c r="E143" i="1"/>
  <c r="F143" i="1"/>
  <c r="G143" i="1"/>
  <c r="H143" i="1"/>
  <c r="I143" i="1"/>
  <c r="J143" i="1"/>
  <c r="K143" i="1"/>
  <c r="E144" i="1"/>
  <c r="F144" i="1"/>
  <c r="G144" i="1"/>
  <c r="H144" i="1"/>
  <c r="I144" i="1"/>
  <c r="J144" i="1"/>
  <c r="K144" i="1"/>
  <c r="T144" i="1" s="1"/>
  <c r="E145" i="1"/>
  <c r="F145" i="1"/>
  <c r="G145" i="1"/>
  <c r="H145" i="1"/>
  <c r="I145" i="1"/>
  <c r="J145" i="1"/>
  <c r="K145" i="1"/>
  <c r="T145" i="1" s="1"/>
  <c r="E146" i="1"/>
  <c r="F146" i="1"/>
  <c r="G146" i="1"/>
  <c r="H146" i="1"/>
  <c r="I146" i="1"/>
  <c r="J146" i="1"/>
  <c r="K146" i="1"/>
  <c r="E147" i="1"/>
  <c r="F147" i="1"/>
  <c r="G147" i="1"/>
  <c r="H147" i="1"/>
  <c r="I147" i="1"/>
  <c r="J147" i="1"/>
  <c r="K147" i="1"/>
  <c r="T147" i="1" s="1"/>
  <c r="E148" i="1"/>
  <c r="F148" i="1"/>
  <c r="G148" i="1"/>
  <c r="H148" i="1"/>
  <c r="I148" i="1"/>
  <c r="J148" i="1"/>
  <c r="K148" i="1"/>
  <c r="T148" i="1" s="1"/>
  <c r="E149" i="1"/>
  <c r="F149" i="1"/>
  <c r="G149" i="1"/>
  <c r="H149" i="1"/>
  <c r="I149" i="1"/>
  <c r="J149" i="1"/>
  <c r="K149" i="1"/>
  <c r="E150" i="1"/>
  <c r="F150" i="1"/>
  <c r="G150" i="1"/>
  <c r="H150" i="1"/>
  <c r="I150" i="1"/>
  <c r="J150" i="1"/>
  <c r="K150" i="1"/>
  <c r="E151" i="1"/>
  <c r="F151" i="1"/>
  <c r="G151" i="1"/>
  <c r="H151" i="1"/>
  <c r="I151" i="1"/>
  <c r="J151" i="1"/>
  <c r="K151" i="1"/>
  <c r="T151" i="1" s="1"/>
  <c r="E152" i="1"/>
  <c r="F152" i="1"/>
  <c r="G152" i="1"/>
  <c r="H152" i="1"/>
  <c r="I152" i="1"/>
  <c r="J152" i="1"/>
  <c r="K152" i="1"/>
  <c r="E153" i="1"/>
  <c r="F153" i="1"/>
  <c r="G153" i="1"/>
  <c r="H153" i="1"/>
  <c r="I153" i="1"/>
  <c r="J153" i="1"/>
  <c r="K153" i="1"/>
  <c r="E154" i="1"/>
  <c r="F154" i="1"/>
  <c r="G154" i="1"/>
  <c r="H154" i="1"/>
  <c r="I154" i="1"/>
  <c r="J154" i="1"/>
  <c r="K154" i="1"/>
  <c r="E155" i="1"/>
  <c r="F155" i="1"/>
  <c r="G155" i="1"/>
  <c r="H155" i="1"/>
  <c r="I155" i="1"/>
  <c r="J155" i="1"/>
  <c r="K155" i="1"/>
  <c r="E156" i="1"/>
  <c r="F156" i="1"/>
  <c r="G156" i="1"/>
  <c r="H156" i="1"/>
  <c r="I156" i="1"/>
  <c r="J156" i="1"/>
  <c r="K156" i="1"/>
  <c r="E157" i="1"/>
  <c r="F157" i="1"/>
  <c r="G157" i="1"/>
  <c r="H157" i="1"/>
  <c r="I157" i="1"/>
  <c r="J157" i="1"/>
  <c r="K157" i="1"/>
  <c r="E158" i="1"/>
  <c r="F158" i="1"/>
  <c r="G158" i="1"/>
  <c r="H158" i="1"/>
  <c r="I158" i="1"/>
  <c r="J158" i="1"/>
  <c r="K158" i="1"/>
  <c r="E159" i="1"/>
  <c r="F159" i="1"/>
  <c r="G159" i="1"/>
  <c r="H159" i="1"/>
  <c r="I159" i="1"/>
  <c r="J159" i="1"/>
  <c r="K159" i="1"/>
  <c r="T159" i="1" s="1"/>
  <c r="E160" i="1"/>
  <c r="F160" i="1"/>
  <c r="G160" i="1"/>
  <c r="H160" i="1"/>
  <c r="I160" i="1"/>
  <c r="J160" i="1"/>
  <c r="K160" i="1"/>
  <c r="E161" i="1"/>
  <c r="F161" i="1"/>
  <c r="G161" i="1"/>
  <c r="H161" i="1"/>
  <c r="I161" i="1"/>
  <c r="J161" i="1"/>
  <c r="K161" i="1"/>
  <c r="E162" i="1"/>
  <c r="F162" i="1"/>
  <c r="G162" i="1"/>
  <c r="H162" i="1"/>
  <c r="I162" i="1"/>
  <c r="J162" i="1"/>
  <c r="K162" i="1"/>
  <c r="T162" i="1" s="1"/>
  <c r="E163" i="1"/>
  <c r="F163" i="1"/>
  <c r="G163" i="1"/>
  <c r="H163" i="1"/>
  <c r="I163" i="1"/>
  <c r="J163" i="1"/>
  <c r="K163" i="1"/>
  <c r="E164" i="1"/>
  <c r="F164" i="1"/>
  <c r="G164" i="1"/>
  <c r="H164" i="1"/>
  <c r="I164" i="1"/>
  <c r="J164" i="1"/>
  <c r="K164" i="1"/>
  <c r="T164" i="1" s="1"/>
  <c r="E165" i="1"/>
  <c r="F165" i="1"/>
  <c r="G165" i="1"/>
  <c r="H165" i="1"/>
  <c r="I165" i="1"/>
  <c r="J165" i="1"/>
  <c r="K165" i="1"/>
  <c r="T165" i="1" s="1"/>
  <c r="E166" i="1"/>
  <c r="F166" i="1"/>
  <c r="G166" i="1"/>
  <c r="H166" i="1"/>
  <c r="I166" i="1"/>
  <c r="J166" i="1"/>
  <c r="K166" i="1"/>
  <c r="E167" i="1"/>
  <c r="F167" i="1"/>
  <c r="G167" i="1"/>
  <c r="H167" i="1"/>
  <c r="I167" i="1"/>
  <c r="J167" i="1"/>
  <c r="K167" i="1"/>
  <c r="T167" i="1" s="1"/>
  <c r="E168" i="1"/>
  <c r="F168" i="1"/>
  <c r="G168" i="1"/>
  <c r="H168" i="1"/>
  <c r="I168" i="1"/>
  <c r="J168" i="1"/>
  <c r="K168" i="1"/>
  <c r="E169" i="1"/>
  <c r="F169" i="1"/>
  <c r="G169" i="1"/>
  <c r="H169" i="1"/>
  <c r="I169" i="1"/>
  <c r="J169" i="1"/>
  <c r="K169" i="1"/>
  <c r="E170" i="1"/>
  <c r="F170" i="1"/>
  <c r="G170" i="1"/>
  <c r="H170" i="1"/>
  <c r="I170" i="1"/>
  <c r="J170" i="1"/>
  <c r="K170" i="1"/>
  <c r="T170" i="1" s="1"/>
  <c r="E171" i="1"/>
  <c r="F171" i="1"/>
  <c r="G171" i="1"/>
  <c r="H171" i="1"/>
  <c r="I171" i="1"/>
  <c r="J171" i="1"/>
  <c r="K171" i="1"/>
  <c r="T171" i="1" s="1"/>
  <c r="E172" i="1"/>
  <c r="F172" i="1"/>
  <c r="G172" i="1"/>
  <c r="H172" i="1"/>
  <c r="I172" i="1"/>
  <c r="J172" i="1"/>
  <c r="K172" i="1"/>
  <c r="E173" i="1"/>
  <c r="F173" i="1"/>
  <c r="G173" i="1"/>
  <c r="H173" i="1"/>
  <c r="I173" i="1"/>
  <c r="J173" i="1"/>
  <c r="K173" i="1"/>
  <c r="E174" i="1"/>
  <c r="F174" i="1"/>
  <c r="G174" i="1"/>
  <c r="H174" i="1"/>
  <c r="I174" i="1"/>
  <c r="J174" i="1"/>
  <c r="K174" i="1"/>
  <c r="E175" i="1"/>
  <c r="F175" i="1"/>
  <c r="G175" i="1"/>
  <c r="H175" i="1"/>
  <c r="I175" i="1"/>
  <c r="J175" i="1"/>
  <c r="K175" i="1"/>
  <c r="E176" i="1"/>
  <c r="F176" i="1"/>
  <c r="G176" i="1"/>
  <c r="H176" i="1"/>
  <c r="I176" i="1"/>
  <c r="J176" i="1"/>
  <c r="K176" i="1"/>
  <c r="E177" i="1"/>
  <c r="F177" i="1"/>
  <c r="G177" i="1"/>
  <c r="H177" i="1"/>
  <c r="I177" i="1"/>
  <c r="J177" i="1"/>
  <c r="K177" i="1"/>
  <c r="E178" i="1"/>
  <c r="F178" i="1"/>
  <c r="G178" i="1"/>
  <c r="H178" i="1"/>
  <c r="I178" i="1"/>
  <c r="J178" i="1"/>
  <c r="K178" i="1"/>
  <c r="E179" i="1"/>
  <c r="F179" i="1"/>
  <c r="G179" i="1"/>
  <c r="H179" i="1"/>
  <c r="I179" i="1"/>
  <c r="J179" i="1"/>
  <c r="K179" i="1"/>
  <c r="T179" i="1" s="1"/>
  <c r="E180" i="1"/>
  <c r="F180" i="1"/>
  <c r="G180" i="1"/>
  <c r="H180" i="1"/>
  <c r="I180" i="1"/>
  <c r="J180" i="1"/>
  <c r="K180" i="1"/>
  <c r="E181" i="1"/>
  <c r="F181" i="1"/>
  <c r="G181" i="1"/>
  <c r="H181" i="1"/>
  <c r="I181" i="1"/>
  <c r="J181" i="1"/>
  <c r="K181" i="1"/>
  <c r="E182" i="1"/>
  <c r="F182" i="1"/>
  <c r="G182" i="1"/>
  <c r="H182" i="1"/>
  <c r="I182" i="1"/>
  <c r="J182" i="1"/>
  <c r="K182" i="1"/>
  <c r="T182" i="1" s="1"/>
  <c r="E183" i="1"/>
  <c r="F183" i="1"/>
  <c r="G183" i="1"/>
  <c r="H183" i="1"/>
  <c r="I183" i="1"/>
  <c r="J183" i="1"/>
  <c r="K183" i="1"/>
  <c r="E184" i="1"/>
  <c r="F184" i="1"/>
  <c r="G184" i="1"/>
  <c r="H184" i="1"/>
  <c r="I184" i="1"/>
  <c r="J184" i="1"/>
  <c r="K184" i="1"/>
  <c r="E185" i="1"/>
  <c r="F185" i="1"/>
  <c r="G185" i="1"/>
  <c r="H185" i="1"/>
  <c r="I185" i="1"/>
  <c r="J185" i="1"/>
  <c r="K185" i="1"/>
  <c r="E186" i="1"/>
  <c r="F186" i="1"/>
  <c r="G186" i="1"/>
  <c r="H186" i="1"/>
  <c r="I186" i="1"/>
  <c r="J186" i="1"/>
  <c r="K186" i="1"/>
  <c r="E187" i="1"/>
  <c r="F187" i="1"/>
  <c r="G187" i="1"/>
  <c r="H187" i="1"/>
  <c r="I187" i="1"/>
  <c r="J187" i="1"/>
  <c r="K187" i="1"/>
  <c r="E188" i="1"/>
  <c r="F188" i="1"/>
  <c r="G188" i="1"/>
  <c r="H188" i="1"/>
  <c r="I188" i="1"/>
  <c r="J188" i="1"/>
  <c r="K188" i="1"/>
  <c r="E189" i="1"/>
  <c r="F189" i="1"/>
  <c r="G189" i="1"/>
  <c r="H189" i="1"/>
  <c r="I189" i="1"/>
  <c r="J189" i="1"/>
  <c r="K189" i="1"/>
  <c r="E190" i="1"/>
  <c r="F190" i="1"/>
  <c r="G190" i="1"/>
  <c r="H190" i="1"/>
  <c r="I190" i="1"/>
  <c r="J190" i="1"/>
  <c r="K190" i="1"/>
  <c r="E191" i="1"/>
  <c r="F191" i="1"/>
  <c r="G191" i="1"/>
  <c r="H191" i="1"/>
  <c r="I191" i="1"/>
  <c r="J191" i="1"/>
  <c r="K191" i="1"/>
  <c r="T191" i="1" s="1"/>
  <c r="E192" i="1"/>
  <c r="F192" i="1"/>
  <c r="G192" i="1"/>
  <c r="H192" i="1"/>
  <c r="I192" i="1"/>
  <c r="J192" i="1"/>
  <c r="K192" i="1"/>
  <c r="E193" i="1"/>
  <c r="F193" i="1"/>
  <c r="G193" i="1"/>
  <c r="H193" i="1"/>
  <c r="I193" i="1"/>
  <c r="J193" i="1"/>
  <c r="K193" i="1"/>
  <c r="E194" i="1"/>
  <c r="F194" i="1"/>
  <c r="G194" i="1"/>
  <c r="H194" i="1"/>
  <c r="I194" i="1"/>
  <c r="J194" i="1"/>
  <c r="K194" i="1"/>
  <c r="E195" i="1"/>
  <c r="F195" i="1"/>
  <c r="G195" i="1"/>
  <c r="H195" i="1"/>
  <c r="I195" i="1"/>
  <c r="J195" i="1"/>
  <c r="K195" i="1"/>
  <c r="E196" i="1"/>
  <c r="F196" i="1"/>
  <c r="G196" i="1"/>
  <c r="H196" i="1"/>
  <c r="I196" i="1"/>
  <c r="J196" i="1"/>
  <c r="K196" i="1"/>
  <c r="E197" i="1"/>
  <c r="F197" i="1"/>
  <c r="G197" i="1"/>
  <c r="H197" i="1"/>
  <c r="I197" i="1"/>
  <c r="J197" i="1"/>
  <c r="K197" i="1"/>
  <c r="E198" i="1"/>
  <c r="F198" i="1"/>
  <c r="G198" i="1"/>
  <c r="H198" i="1"/>
  <c r="I198" i="1"/>
  <c r="J198" i="1"/>
  <c r="K198" i="1"/>
  <c r="E199" i="1"/>
  <c r="F199" i="1"/>
  <c r="G199" i="1"/>
  <c r="H199" i="1"/>
  <c r="I199" i="1"/>
  <c r="J199" i="1"/>
  <c r="K199" i="1"/>
  <c r="T199" i="1" s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E202" i="1"/>
  <c r="F202" i="1"/>
  <c r="G202" i="1"/>
  <c r="H202" i="1"/>
  <c r="I202" i="1"/>
  <c r="J202" i="1"/>
  <c r="K202" i="1"/>
  <c r="E203" i="1"/>
  <c r="F203" i="1"/>
  <c r="G203" i="1"/>
  <c r="H203" i="1"/>
  <c r="I203" i="1"/>
  <c r="J203" i="1"/>
  <c r="K203" i="1"/>
  <c r="E204" i="1"/>
  <c r="F204" i="1"/>
  <c r="G204" i="1"/>
  <c r="H204" i="1"/>
  <c r="I204" i="1"/>
  <c r="J204" i="1"/>
  <c r="K204" i="1"/>
  <c r="E205" i="1"/>
  <c r="F205" i="1"/>
  <c r="G205" i="1"/>
  <c r="H205" i="1"/>
  <c r="I205" i="1"/>
  <c r="J205" i="1"/>
  <c r="K205" i="1"/>
  <c r="E206" i="1"/>
  <c r="F206" i="1"/>
  <c r="G206" i="1"/>
  <c r="H206" i="1"/>
  <c r="I206" i="1"/>
  <c r="J206" i="1"/>
  <c r="K206" i="1"/>
  <c r="E207" i="1"/>
  <c r="F207" i="1"/>
  <c r="G207" i="1"/>
  <c r="H207" i="1"/>
  <c r="I207" i="1"/>
  <c r="J207" i="1"/>
  <c r="K207" i="1"/>
  <c r="E208" i="1"/>
  <c r="F208" i="1"/>
  <c r="G208" i="1"/>
  <c r="H208" i="1"/>
  <c r="I208" i="1"/>
  <c r="J208" i="1"/>
  <c r="K208" i="1"/>
  <c r="E209" i="1"/>
  <c r="F209" i="1"/>
  <c r="G209" i="1"/>
  <c r="H209" i="1"/>
  <c r="I209" i="1"/>
  <c r="J209" i="1"/>
  <c r="K209" i="1"/>
  <c r="E210" i="1"/>
  <c r="F210" i="1"/>
  <c r="G210" i="1"/>
  <c r="H210" i="1"/>
  <c r="I210" i="1"/>
  <c r="J210" i="1"/>
  <c r="K210" i="1"/>
  <c r="E211" i="1"/>
  <c r="F211" i="1"/>
  <c r="G211" i="1"/>
  <c r="H211" i="1"/>
  <c r="I211" i="1"/>
  <c r="J211" i="1"/>
  <c r="K211" i="1"/>
  <c r="E212" i="1"/>
  <c r="F212" i="1"/>
  <c r="G212" i="1"/>
  <c r="H212" i="1"/>
  <c r="I212" i="1"/>
  <c r="J212" i="1"/>
  <c r="K212" i="1"/>
  <c r="E213" i="1"/>
  <c r="F213" i="1"/>
  <c r="G213" i="1"/>
  <c r="H213" i="1"/>
  <c r="I213" i="1"/>
  <c r="J213" i="1"/>
  <c r="K213" i="1"/>
  <c r="E214" i="1"/>
  <c r="F214" i="1"/>
  <c r="G214" i="1"/>
  <c r="H214" i="1"/>
  <c r="I214" i="1"/>
  <c r="J214" i="1"/>
  <c r="K214" i="1"/>
  <c r="E215" i="1"/>
  <c r="F215" i="1"/>
  <c r="G215" i="1"/>
  <c r="H215" i="1"/>
  <c r="I215" i="1"/>
  <c r="J215" i="1"/>
  <c r="K215" i="1"/>
  <c r="E216" i="1"/>
  <c r="F216" i="1"/>
  <c r="G216" i="1"/>
  <c r="H216" i="1"/>
  <c r="I216" i="1"/>
  <c r="J216" i="1"/>
  <c r="K216" i="1"/>
  <c r="E217" i="1"/>
  <c r="F217" i="1"/>
  <c r="G217" i="1"/>
  <c r="H217" i="1"/>
  <c r="I217" i="1"/>
  <c r="J217" i="1"/>
  <c r="K217" i="1"/>
  <c r="E218" i="1"/>
  <c r="F218" i="1"/>
  <c r="G218" i="1"/>
  <c r="H218" i="1"/>
  <c r="I218" i="1"/>
  <c r="J218" i="1"/>
  <c r="K218" i="1"/>
  <c r="E219" i="1"/>
  <c r="F219" i="1"/>
  <c r="G219" i="1"/>
  <c r="H219" i="1"/>
  <c r="I219" i="1"/>
  <c r="J219" i="1"/>
  <c r="K219" i="1"/>
  <c r="E220" i="1"/>
  <c r="F220" i="1"/>
  <c r="G220" i="1"/>
  <c r="H220" i="1"/>
  <c r="I220" i="1"/>
  <c r="J220" i="1"/>
  <c r="K220" i="1"/>
  <c r="E221" i="1"/>
  <c r="F221" i="1"/>
  <c r="G221" i="1"/>
  <c r="H221" i="1"/>
  <c r="I221" i="1"/>
  <c r="J221" i="1"/>
  <c r="K221" i="1"/>
  <c r="E222" i="1"/>
  <c r="F222" i="1"/>
  <c r="G222" i="1"/>
  <c r="H222" i="1"/>
  <c r="I222" i="1"/>
  <c r="J222" i="1"/>
  <c r="K222" i="1"/>
  <c r="E223" i="1"/>
  <c r="F223" i="1"/>
  <c r="G223" i="1"/>
  <c r="H223" i="1"/>
  <c r="I223" i="1"/>
  <c r="J223" i="1"/>
  <c r="K223" i="1"/>
  <c r="E224" i="1"/>
  <c r="F224" i="1"/>
  <c r="G224" i="1"/>
  <c r="H224" i="1"/>
  <c r="I224" i="1"/>
  <c r="J224" i="1"/>
  <c r="K224" i="1"/>
  <c r="E225" i="1"/>
  <c r="F225" i="1"/>
  <c r="G225" i="1"/>
  <c r="H225" i="1"/>
  <c r="I225" i="1"/>
  <c r="J225" i="1"/>
  <c r="K225" i="1"/>
  <c r="E226" i="1"/>
  <c r="F226" i="1"/>
  <c r="G226" i="1"/>
  <c r="H226" i="1"/>
  <c r="I226" i="1"/>
  <c r="J226" i="1"/>
  <c r="K226" i="1"/>
  <c r="E227" i="1"/>
  <c r="F227" i="1"/>
  <c r="G227" i="1"/>
  <c r="H227" i="1"/>
  <c r="I227" i="1"/>
  <c r="J227" i="1"/>
  <c r="K227" i="1"/>
  <c r="E228" i="1"/>
  <c r="F228" i="1"/>
  <c r="G228" i="1"/>
  <c r="H228" i="1"/>
  <c r="I228" i="1"/>
  <c r="J228" i="1"/>
  <c r="K228" i="1"/>
  <c r="E229" i="1"/>
  <c r="F229" i="1"/>
  <c r="G229" i="1"/>
  <c r="H229" i="1"/>
  <c r="I229" i="1"/>
  <c r="J229" i="1"/>
  <c r="K229" i="1"/>
  <c r="E230" i="1"/>
  <c r="F230" i="1"/>
  <c r="G230" i="1"/>
  <c r="H230" i="1"/>
  <c r="I230" i="1"/>
  <c r="J230" i="1"/>
  <c r="K230" i="1"/>
  <c r="E231" i="1"/>
  <c r="F231" i="1"/>
  <c r="G231" i="1"/>
  <c r="H231" i="1"/>
  <c r="I231" i="1"/>
  <c r="J231" i="1"/>
  <c r="K231" i="1"/>
  <c r="E232" i="1"/>
  <c r="F232" i="1"/>
  <c r="G232" i="1"/>
  <c r="H232" i="1"/>
  <c r="I232" i="1"/>
  <c r="J232" i="1"/>
  <c r="K232" i="1"/>
  <c r="E233" i="1"/>
  <c r="F233" i="1"/>
  <c r="G233" i="1"/>
  <c r="H233" i="1"/>
  <c r="I233" i="1"/>
  <c r="J233" i="1"/>
  <c r="K233" i="1"/>
  <c r="E234" i="1"/>
  <c r="F234" i="1"/>
  <c r="G234" i="1"/>
  <c r="H234" i="1"/>
  <c r="I234" i="1"/>
  <c r="J234" i="1"/>
  <c r="K234" i="1"/>
  <c r="E235" i="1"/>
  <c r="F235" i="1"/>
  <c r="G235" i="1"/>
  <c r="H235" i="1"/>
  <c r="I235" i="1"/>
  <c r="J235" i="1"/>
  <c r="K235" i="1"/>
  <c r="E236" i="1"/>
  <c r="F236" i="1"/>
  <c r="G236" i="1"/>
  <c r="H236" i="1"/>
  <c r="I236" i="1"/>
  <c r="J236" i="1"/>
  <c r="K236" i="1"/>
  <c r="E237" i="1"/>
  <c r="F237" i="1"/>
  <c r="G237" i="1"/>
  <c r="H237" i="1"/>
  <c r="I237" i="1"/>
  <c r="J237" i="1"/>
  <c r="K237" i="1"/>
  <c r="E238" i="1"/>
  <c r="F238" i="1"/>
  <c r="G238" i="1"/>
  <c r="H238" i="1"/>
  <c r="I238" i="1"/>
  <c r="J238" i="1"/>
  <c r="K238" i="1"/>
  <c r="E239" i="1"/>
  <c r="F239" i="1"/>
  <c r="G239" i="1"/>
  <c r="H239" i="1"/>
  <c r="I239" i="1"/>
  <c r="J239" i="1"/>
  <c r="K239" i="1"/>
  <c r="E240" i="1"/>
  <c r="F240" i="1"/>
  <c r="G240" i="1"/>
  <c r="H240" i="1"/>
  <c r="I240" i="1"/>
  <c r="J240" i="1"/>
  <c r="K240" i="1"/>
  <c r="E241" i="1"/>
  <c r="F241" i="1"/>
  <c r="G241" i="1"/>
  <c r="H241" i="1"/>
  <c r="I241" i="1"/>
  <c r="J241" i="1"/>
  <c r="K241" i="1"/>
  <c r="E242" i="1"/>
  <c r="F242" i="1"/>
  <c r="G242" i="1"/>
  <c r="H242" i="1"/>
  <c r="I242" i="1"/>
  <c r="J242" i="1"/>
  <c r="K242" i="1"/>
  <c r="E243" i="1"/>
  <c r="F243" i="1"/>
  <c r="G243" i="1"/>
  <c r="H243" i="1"/>
  <c r="I243" i="1"/>
  <c r="J243" i="1"/>
  <c r="K243" i="1"/>
  <c r="E244" i="1"/>
  <c r="F244" i="1"/>
  <c r="G244" i="1"/>
  <c r="H244" i="1"/>
  <c r="I244" i="1"/>
  <c r="J244" i="1"/>
  <c r="K244" i="1"/>
  <c r="E245" i="1"/>
  <c r="F245" i="1"/>
  <c r="G245" i="1"/>
  <c r="H245" i="1"/>
  <c r="I245" i="1"/>
  <c r="J245" i="1"/>
  <c r="K245" i="1"/>
  <c r="E246" i="1"/>
  <c r="F246" i="1"/>
  <c r="G246" i="1"/>
  <c r="H246" i="1"/>
  <c r="I246" i="1"/>
  <c r="J246" i="1"/>
  <c r="K246" i="1"/>
  <c r="E247" i="1"/>
  <c r="F247" i="1"/>
  <c r="G247" i="1"/>
  <c r="H247" i="1"/>
  <c r="I247" i="1"/>
  <c r="J247" i="1"/>
  <c r="K247" i="1"/>
  <c r="E248" i="1"/>
  <c r="F248" i="1"/>
  <c r="G248" i="1"/>
  <c r="H248" i="1"/>
  <c r="I248" i="1"/>
  <c r="J248" i="1"/>
  <c r="K248" i="1"/>
  <c r="E249" i="1"/>
  <c r="F249" i="1"/>
  <c r="G249" i="1"/>
  <c r="H249" i="1"/>
  <c r="I249" i="1"/>
  <c r="J249" i="1"/>
  <c r="K249" i="1"/>
  <c r="E250" i="1"/>
  <c r="F250" i="1"/>
  <c r="G250" i="1"/>
  <c r="H250" i="1"/>
  <c r="I250" i="1"/>
  <c r="J250" i="1"/>
  <c r="K250" i="1"/>
  <c r="E251" i="1"/>
  <c r="F251" i="1"/>
  <c r="G251" i="1"/>
  <c r="H251" i="1"/>
  <c r="I251" i="1"/>
  <c r="J251" i="1"/>
  <c r="K251" i="1"/>
  <c r="E252" i="1"/>
  <c r="F252" i="1"/>
  <c r="G252" i="1"/>
  <c r="H252" i="1"/>
  <c r="I252" i="1"/>
  <c r="J252" i="1"/>
  <c r="K252" i="1"/>
  <c r="E253" i="1"/>
  <c r="F253" i="1"/>
  <c r="G253" i="1"/>
  <c r="H253" i="1"/>
  <c r="I253" i="1"/>
  <c r="J253" i="1"/>
  <c r="K253" i="1"/>
  <c r="E254" i="1"/>
  <c r="F254" i="1"/>
  <c r="G254" i="1"/>
  <c r="H254" i="1"/>
  <c r="I254" i="1"/>
  <c r="J254" i="1"/>
  <c r="K254" i="1"/>
  <c r="E255" i="1"/>
  <c r="F255" i="1"/>
  <c r="G255" i="1"/>
  <c r="H255" i="1"/>
  <c r="I255" i="1"/>
  <c r="J255" i="1"/>
  <c r="K255" i="1"/>
  <c r="E256" i="1"/>
  <c r="F256" i="1"/>
  <c r="G256" i="1"/>
  <c r="H256" i="1"/>
  <c r="I256" i="1"/>
  <c r="J256" i="1"/>
  <c r="K256" i="1"/>
  <c r="E257" i="1"/>
  <c r="F257" i="1"/>
  <c r="G257" i="1"/>
  <c r="H257" i="1"/>
  <c r="I257" i="1"/>
  <c r="J257" i="1"/>
  <c r="K257" i="1"/>
  <c r="E258" i="1"/>
  <c r="F258" i="1"/>
  <c r="G258" i="1"/>
  <c r="H258" i="1"/>
  <c r="I258" i="1"/>
  <c r="J258" i="1"/>
  <c r="K258" i="1"/>
  <c r="E259" i="1"/>
  <c r="F259" i="1"/>
  <c r="G259" i="1"/>
  <c r="H259" i="1"/>
  <c r="I259" i="1"/>
  <c r="J259" i="1"/>
  <c r="K259" i="1"/>
  <c r="E260" i="1"/>
  <c r="F260" i="1"/>
  <c r="G260" i="1"/>
  <c r="H260" i="1"/>
  <c r="I260" i="1"/>
  <c r="J260" i="1"/>
  <c r="K260" i="1"/>
  <c r="E261" i="1"/>
  <c r="F261" i="1"/>
  <c r="G261" i="1"/>
  <c r="H261" i="1"/>
  <c r="I261" i="1"/>
  <c r="J261" i="1"/>
  <c r="K261" i="1"/>
  <c r="E262" i="1"/>
  <c r="F262" i="1"/>
  <c r="G262" i="1"/>
  <c r="H262" i="1"/>
  <c r="I262" i="1"/>
  <c r="J262" i="1"/>
  <c r="K262" i="1"/>
  <c r="E263" i="1"/>
  <c r="F263" i="1"/>
  <c r="G263" i="1"/>
  <c r="H263" i="1"/>
  <c r="I263" i="1"/>
  <c r="J263" i="1"/>
  <c r="K263" i="1"/>
  <c r="E264" i="1"/>
  <c r="F264" i="1"/>
  <c r="G264" i="1"/>
  <c r="H264" i="1"/>
  <c r="I264" i="1"/>
  <c r="J264" i="1"/>
  <c r="K264" i="1"/>
  <c r="E265" i="1"/>
  <c r="F265" i="1"/>
  <c r="G265" i="1"/>
  <c r="H265" i="1"/>
  <c r="I265" i="1"/>
  <c r="J265" i="1"/>
  <c r="K265" i="1"/>
  <c r="E266" i="1"/>
  <c r="F266" i="1"/>
  <c r="G266" i="1"/>
  <c r="H266" i="1"/>
  <c r="I266" i="1"/>
  <c r="J266" i="1"/>
  <c r="K266" i="1"/>
  <c r="E267" i="1"/>
  <c r="F267" i="1"/>
  <c r="G267" i="1"/>
  <c r="H267" i="1"/>
  <c r="I267" i="1"/>
  <c r="J267" i="1"/>
  <c r="K267" i="1"/>
  <c r="T267" i="1" s="1"/>
  <c r="E268" i="1"/>
  <c r="F268" i="1"/>
  <c r="G268" i="1"/>
  <c r="H268" i="1"/>
  <c r="I268" i="1"/>
  <c r="J268" i="1"/>
  <c r="K268" i="1"/>
  <c r="T268" i="1" s="1"/>
  <c r="E269" i="1"/>
  <c r="F269" i="1"/>
  <c r="G269" i="1"/>
  <c r="H269" i="1"/>
  <c r="I269" i="1"/>
  <c r="J269" i="1"/>
  <c r="K269" i="1"/>
  <c r="E270" i="1"/>
  <c r="F270" i="1"/>
  <c r="G270" i="1"/>
  <c r="H270" i="1"/>
  <c r="I270" i="1"/>
  <c r="J270" i="1"/>
  <c r="K270" i="1"/>
  <c r="E271" i="1"/>
  <c r="F271" i="1"/>
  <c r="G271" i="1"/>
  <c r="H271" i="1"/>
  <c r="I271" i="1"/>
  <c r="J271" i="1"/>
  <c r="K271" i="1"/>
  <c r="T271" i="1" s="1"/>
  <c r="E272" i="1"/>
  <c r="F272" i="1"/>
  <c r="G272" i="1"/>
  <c r="H272" i="1"/>
  <c r="I272" i="1"/>
  <c r="J272" i="1"/>
  <c r="K272" i="1"/>
  <c r="E273" i="1"/>
  <c r="F273" i="1"/>
  <c r="G273" i="1"/>
  <c r="H273" i="1"/>
  <c r="I273" i="1"/>
  <c r="J273" i="1"/>
  <c r="K273" i="1"/>
  <c r="E274" i="1"/>
  <c r="F274" i="1"/>
  <c r="G274" i="1"/>
  <c r="H274" i="1"/>
  <c r="I274" i="1"/>
  <c r="J274" i="1"/>
  <c r="K274" i="1"/>
  <c r="E275" i="1"/>
  <c r="F275" i="1"/>
  <c r="G275" i="1"/>
  <c r="H275" i="1"/>
  <c r="I275" i="1"/>
  <c r="J275" i="1"/>
  <c r="K275" i="1"/>
  <c r="E276" i="1"/>
  <c r="F276" i="1"/>
  <c r="G276" i="1"/>
  <c r="H276" i="1"/>
  <c r="I276" i="1"/>
  <c r="J276" i="1"/>
  <c r="K276" i="1"/>
  <c r="E277" i="1"/>
  <c r="F277" i="1"/>
  <c r="G277" i="1"/>
  <c r="H277" i="1"/>
  <c r="I277" i="1"/>
  <c r="J277" i="1"/>
  <c r="K277" i="1"/>
  <c r="E278" i="1"/>
  <c r="F278" i="1"/>
  <c r="G278" i="1"/>
  <c r="H278" i="1"/>
  <c r="I278" i="1"/>
  <c r="J278" i="1"/>
  <c r="K278" i="1"/>
  <c r="E279" i="1"/>
  <c r="F279" i="1"/>
  <c r="G279" i="1"/>
  <c r="H279" i="1"/>
  <c r="I279" i="1"/>
  <c r="J279" i="1"/>
  <c r="K279" i="1"/>
  <c r="T279" i="1" s="1"/>
  <c r="E280" i="1"/>
  <c r="F280" i="1"/>
  <c r="G280" i="1"/>
  <c r="H280" i="1"/>
  <c r="I280" i="1"/>
  <c r="J280" i="1"/>
  <c r="K280" i="1"/>
  <c r="E281" i="1"/>
  <c r="F281" i="1"/>
  <c r="G281" i="1"/>
  <c r="H281" i="1"/>
  <c r="I281" i="1"/>
  <c r="J281" i="1"/>
  <c r="K281" i="1"/>
  <c r="T281" i="1" s="1"/>
  <c r="E282" i="1"/>
  <c r="F282" i="1"/>
  <c r="G282" i="1"/>
  <c r="H282" i="1"/>
  <c r="I282" i="1"/>
  <c r="J282" i="1"/>
  <c r="K282" i="1"/>
  <c r="T282" i="1" s="1"/>
  <c r="E283" i="1"/>
  <c r="F283" i="1"/>
  <c r="G283" i="1"/>
  <c r="H283" i="1"/>
  <c r="I283" i="1"/>
  <c r="J283" i="1"/>
  <c r="K283" i="1"/>
  <c r="E284" i="1"/>
  <c r="F284" i="1"/>
  <c r="G284" i="1"/>
  <c r="H284" i="1"/>
  <c r="I284" i="1"/>
  <c r="J284" i="1"/>
  <c r="K284" i="1"/>
  <c r="E285" i="1"/>
  <c r="F285" i="1"/>
  <c r="G285" i="1"/>
  <c r="H285" i="1"/>
  <c r="I285" i="1"/>
  <c r="J285" i="1"/>
  <c r="K285" i="1"/>
  <c r="T285" i="1" s="1"/>
  <c r="E286" i="1"/>
  <c r="F286" i="1"/>
  <c r="G286" i="1"/>
  <c r="H286" i="1"/>
  <c r="I286" i="1"/>
  <c r="J286" i="1"/>
  <c r="K286" i="1"/>
  <c r="E287" i="1"/>
  <c r="F287" i="1"/>
  <c r="G287" i="1"/>
  <c r="H287" i="1"/>
  <c r="I287" i="1"/>
  <c r="J287" i="1"/>
  <c r="K287" i="1"/>
  <c r="T287" i="1" s="1"/>
  <c r="E288" i="1"/>
  <c r="F288" i="1"/>
  <c r="G288" i="1"/>
  <c r="H288" i="1"/>
  <c r="I288" i="1"/>
  <c r="J288" i="1"/>
  <c r="K288" i="1"/>
  <c r="T288" i="1" s="1"/>
  <c r="E289" i="1"/>
  <c r="F289" i="1"/>
  <c r="G289" i="1"/>
  <c r="H289" i="1"/>
  <c r="I289" i="1"/>
  <c r="J289" i="1"/>
  <c r="K289" i="1"/>
  <c r="E290" i="1"/>
  <c r="F290" i="1"/>
  <c r="G290" i="1"/>
  <c r="H290" i="1"/>
  <c r="I290" i="1"/>
  <c r="J290" i="1"/>
  <c r="K290" i="1"/>
  <c r="T290" i="1" s="1"/>
  <c r="E291" i="1"/>
  <c r="F291" i="1"/>
  <c r="G291" i="1"/>
  <c r="H291" i="1"/>
  <c r="I291" i="1"/>
  <c r="J291" i="1"/>
  <c r="K291" i="1"/>
  <c r="T291" i="1" s="1"/>
  <c r="E292" i="1"/>
  <c r="F292" i="1"/>
  <c r="G292" i="1"/>
  <c r="H292" i="1"/>
  <c r="I292" i="1"/>
  <c r="J292" i="1"/>
  <c r="K292" i="1"/>
  <c r="E293" i="1"/>
  <c r="F293" i="1"/>
  <c r="G293" i="1"/>
  <c r="H293" i="1"/>
  <c r="I293" i="1"/>
  <c r="J293" i="1"/>
  <c r="K293" i="1"/>
  <c r="E294" i="1"/>
  <c r="F294" i="1"/>
  <c r="G294" i="1"/>
  <c r="H294" i="1"/>
  <c r="I294" i="1"/>
  <c r="J294" i="1"/>
  <c r="K294" i="1"/>
  <c r="E295" i="1"/>
  <c r="F295" i="1"/>
  <c r="G295" i="1"/>
  <c r="H295" i="1"/>
  <c r="I295" i="1"/>
  <c r="J295" i="1"/>
  <c r="K295" i="1"/>
  <c r="E296" i="1"/>
  <c r="F296" i="1"/>
  <c r="G296" i="1"/>
  <c r="H296" i="1"/>
  <c r="I296" i="1"/>
  <c r="J296" i="1"/>
  <c r="K296" i="1"/>
  <c r="E297" i="1"/>
  <c r="F297" i="1"/>
  <c r="G297" i="1"/>
  <c r="H297" i="1"/>
  <c r="I297" i="1"/>
  <c r="J297" i="1"/>
  <c r="K297" i="1"/>
  <c r="E298" i="1"/>
  <c r="F298" i="1"/>
  <c r="G298" i="1"/>
  <c r="H298" i="1"/>
  <c r="I298" i="1"/>
  <c r="J298" i="1"/>
  <c r="K298" i="1"/>
  <c r="E299" i="1"/>
  <c r="F299" i="1"/>
  <c r="G299" i="1"/>
  <c r="H299" i="1"/>
  <c r="I299" i="1"/>
  <c r="J299" i="1"/>
  <c r="K299" i="1"/>
  <c r="T299" i="1" s="1"/>
  <c r="E300" i="1"/>
  <c r="F300" i="1"/>
  <c r="G300" i="1"/>
  <c r="H300" i="1"/>
  <c r="I300" i="1"/>
  <c r="J300" i="1"/>
  <c r="K300" i="1"/>
  <c r="E301" i="1"/>
  <c r="F301" i="1"/>
  <c r="G301" i="1"/>
  <c r="H301" i="1"/>
  <c r="I301" i="1"/>
  <c r="J301" i="1"/>
  <c r="K301" i="1"/>
  <c r="E302" i="1"/>
  <c r="F302" i="1"/>
  <c r="G302" i="1"/>
  <c r="H302" i="1"/>
  <c r="I302" i="1"/>
  <c r="J302" i="1"/>
  <c r="K302" i="1"/>
  <c r="T302" i="1" s="1"/>
  <c r="E303" i="1"/>
  <c r="F303" i="1"/>
  <c r="G303" i="1"/>
  <c r="H303" i="1"/>
  <c r="I303" i="1"/>
  <c r="J303" i="1"/>
  <c r="K303" i="1"/>
  <c r="E304" i="1"/>
  <c r="F304" i="1"/>
  <c r="G304" i="1"/>
  <c r="H304" i="1"/>
  <c r="I304" i="1"/>
  <c r="J304" i="1"/>
  <c r="K304" i="1"/>
  <c r="E305" i="1"/>
  <c r="F305" i="1"/>
  <c r="G305" i="1"/>
  <c r="H305" i="1"/>
  <c r="I305" i="1"/>
  <c r="J305" i="1"/>
  <c r="K305" i="1"/>
  <c r="T305" i="1" s="1"/>
  <c r="E306" i="1"/>
  <c r="F306" i="1"/>
  <c r="G306" i="1"/>
  <c r="H306" i="1"/>
  <c r="I306" i="1"/>
  <c r="J306" i="1"/>
  <c r="K306" i="1"/>
  <c r="E307" i="1"/>
  <c r="F307" i="1"/>
  <c r="G307" i="1"/>
  <c r="H307" i="1"/>
  <c r="I307" i="1"/>
  <c r="J307" i="1"/>
  <c r="K307" i="1"/>
  <c r="T307" i="1" s="1"/>
  <c r="E308" i="1"/>
  <c r="F308" i="1"/>
  <c r="G308" i="1"/>
  <c r="H308" i="1"/>
  <c r="I308" i="1"/>
  <c r="J308" i="1"/>
  <c r="K308" i="1"/>
  <c r="T308" i="1" s="1"/>
  <c r="E309" i="1"/>
  <c r="F309" i="1"/>
  <c r="G309" i="1"/>
  <c r="H309" i="1"/>
  <c r="I309" i="1"/>
  <c r="J309" i="1"/>
  <c r="K309" i="1"/>
  <c r="E310" i="1"/>
  <c r="F310" i="1"/>
  <c r="G310" i="1"/>
  <c r="H310" i="1"/>
  <c r="I310" i="1"/>
  <c r="J310" i="1"/>
  <c r="K310" i="1"/>
  <c r="T310" i="1" s="1"/>
  <c r="E311" i="1"/>
  <c r="F311" i="1"/>
  <c r="G311" i="1"/>
  <c r="H311" i="1"/>
  <c r="I311" i="1"/>
  <c r="J311" i="1"/>
  <c r="K311" i="1"/>
  <c r="T311" i="1" s="1"/>
  <c r="E312" i="1"/>
  <c r="F312" i="1"/>
  <c r="G312" i="1"/>
  <c r="H312" i="1"/>
  <c r="I312" i="1"/>
  <c r="J312" i="1"/>
  <c r="K312" i="1"/>
  <c r="E313" i="1"/>
  <c r="F313" i="1"/>
  <c r="G313" i="1"/>
  <c r="H313" i="1"/>
  <c r="I313" i="1"/>
  <c r="J313" i="1"/>
  <c r="K313" i="1"/>
  <c r="E314" i="1"/>
  <c r="F314" i="1"/>
  <c r="G314" i="1"/>
  <c r="H314" i="1"/>
  <c r="I314" i="1"/>
  <c r="J314" i="1"/>
  <c r="K314" i="1"/>
  <c r="E315" i="1"/>
  <c r="F315" i="1"/>
  <c r="G315" i="1"/>
  <c r="H315" i="1"/>
  <c r="I315" i="1"/>
  <c r="J315" i="1"/>
  <c r="K315" i="1"/>
  <c r="E316" i="1"/>
  <c r="F316" i="1"/>
  <c r="G316" i="1"/>
  <c r="H316" i="1"/>
  <c r="I316" i="1"/>
  <c r="J316" i="1"/>
  <c r="K316" i="1"/>
  <c r="E317" i="1"/>
  <c r="F317" i="1"/>
  <c r="G317" i="1"/>
  <c r="H317" i="1"/>
  <c r="I317" i="1"/>
  <c r="J317" i="1"/>
  <c r="K317" i="1"/>
  <c r="E318" i="1"/>
  <c r="F318" i="1"/>
  <c r="G318" i="1"/>
  <c r="H318" i="1"/>
  <c r="I318" i="1"/>
  <c r="J318" i="1"/>
  <c r="K318" i="1"/>
  <c r="E319" i="1"/>
  <c r="F319" i="1"/>
  <c r="G319" i="1"/>
  <c r="H319" i="1"/>
  <c r="I319" i="1"/>
  <c r="J319" i="1"/>
  <c r="K319" i="1"/>
  <c r="E320" i="1"/>
  <c r="F320" i="1"/>
  <c r="G320" i="1"/>
  <c r="H320" i="1"/>
  <c r="I320" i="1"/>
  <c r="J320" i="1"/>
  <c r="K320" i="1"/>
  <c r="E321" i="1"/>
  <c r="F321" i="1"/>
  <c r="G321" i="1"/>
  <c r="H321" i="1"/>
  <c r="I321" i="1"/>
  <c r="J321" i="1"/>
  <c r="K321" i="1"/>
  <c r="E322" i="1"/>
  <c r="F322" i="1"/>
  <c r="G322" i="1"/>
  <c r="H322" i="1"/>
  <c r="I322" i="1"/>
  <c r="J322" i="1"/>
  <c r="K322" i="1"/>
  <c r="T322" i="1" s="1"/>
  <c r="E323" i="1"/>
  <c r="F323" i="1"/>
  <c r="G323" i="1"/>
  <c r="H323" i="1"/>
  <c r="I323" i="1"/>
  <c r="J323" i="1"/>
  <c r="K323" i="1"/>
  <c r="E324" i="1"/>
  <c r="F324" i="1"/>
  <c r="G324" i="1"/>
  <c r="H324" i="1"/>
  <c r="I324" i="1"/>
  <c r="J324" i="1"/>
  <c r="K324" i="1"/>
  <c r="T324" i="1" s="1"/>
  <c r="E325" i="1"/>
  <c r="F325" i="1"/>
  <c r="G325" i="1"/>
  <c r="H325" i="1"/>
  <c r="I325" i="1"/>
  <c r="J325" i="1"/>
  <c r="K325" i="1"/>
  <c r="T325" i="1" s="1"/>
  <c r="E326" i="1"/>
  <c r="F326" i="1"/>
  <c r="G326" i="1"/>
  <c r="H326" i="1"/>
  <c r="I326" i="1"/>
  <c r="J326" i="1"/>
  <c r="K326" i="1"/>
  <c r="E327" i="1"/>
  <c r="F327" i="1"/>
  <c r="G327" i="1"/>
  <c r="H327" i="1"/>
  <c r="I327" i="1"/>
  <c r="J327" i="1"/>
  <c r="K327" i="1"/>
  <c r="T327" i="1" s="1"/>
  <c r="E328" i="1"/>
  <c r="F328" i="1"/>
  <c r="G328" i="1"/>
  <c r="H328" i="1"/>
  <c r="I328" i="1"/>
  <c r="J328" i="1"/>
  <c r="K328" i="1"/>
  <c r="T328" i="1" s="1"/>
  <c r="E329" i="1"/>
  <c r="F329" i="1"/>
  <c r="G329" i="1"/>
  <c r="H329" i="1"/>
  <c r="I329" i="1"/>
  <c r="J329" i="1"/>
  <c r="K329" i="1"/>
  <c r="E330" i="1"/>
  <c r="F330" i="1"/>
  <c r="G330" i="1"/>
  <c r="H330" i="1"/>
  <c r="I330" i="1"/>
  <c r="J330" i="1"/>
  <c r="K330" i="1"/>
  <c r="E331" i="1"/>
  <c r="F331" i="1"/>
  <c r="G331" i="1"/>
  <c r="H331" i="1"/>
  <c r="I331" i="1"/>
  <c r="J331" i="1"/>
  <c r="K331" i="1"/>
  <c r="T331" i="1" s="1"/>
  <c r="E332" i="1"/>
  <c r="F332" i="1"/>
  <c r="G332" i="1"/>
  <c r="H332" i="1"/>
  <c r="I332" i="1"/>
  <c r="J332" i="1"/>
  <c r="K332" i="1"/>
  <c r="E333" i="1"/>
  <c r="F333" i="1"/>
  <c r="G333" i="1"/>
  <c r="H333" i="1"/>
  <c r="I333" i="1"/>
  <c r="J333" i="1"/>
  <c r="K333" i="1"/>
  <c r="E334" i="1"/>
  <c r="F334" i="1"/>
  <c r="G334" i="1"/>
  <c r="H334" i="1"/>
  <c r="I334" i="1"/>
  <c r="J334" i="1"/>
  <c r="K334" i="1"/>
  <c r="E335" i="1"/>
  <c r="F335" i="1"/>
  <c r="G335" i="1"/>
  <c r="H335" i="1"/>
  <c r="I335" i="1"/>
  <c r="J335" i="1"/>
  <c r="K335" i="1"/>
  <c r="E336" i="1"/>
  <c r="F336" i="1"/>
  <c r="G336" i="1"/>
  <c r="H336" i="1"/>
  <c r="I336" i="1"/>
  <c r="J336" i="1"/>
  <c r="K336" i="1"/>
  <c r="E337" i="1"/>
  <c r="F337" i="1"/>
  <c r="G337" i="1"/>
  <c r="H337" i="1"/>
  <c r="I337" i="1"/>
  <c r="J337" i="1"/>
  <c r="K337" i="1"/>
  <c r="E338" i="1"/>
  <c r="F338" i="1"/>
  <c r="G338" i="1"/>
  <c r="H338" i="1"/>
  <c r="I338" i="1"/>
  <c r="J338" i="1"/>
  <c r="K338" i="1"/>
  <c r="E339" i="1"/>
  <c r="F339" i="1"/>
  <c r="G339" i="1"/>
  <c r="H339" i="1"/>
  <c r="I339" i="1"/>
  <c r="J339" i="1"/>
  <c r="K339" i="1"/>
  <c r="T339" i="1" s="1"/>
  <c r="E340" i="1"/>
  <c r="F340" i="1"/>
  <c r="G340" i="1"/>
  <c r="H340" i="1"/>
  <c r="I340" i="1"/>
  <c r="J340" i="1"/>
  <c r="K340" i="1"/>
  <c r="E341" i="1"/>
  <c r="F341" i="1"/>
  <c r="G341" i="1"/>
  <c r="H341" i="1"/>
  <c r="I341" i="1"/>
  <c r="J341" i="1"/>
  <c r="K341" i="1"/>
  <c r="E342" i="1"/>
  <c r="F342" i="1"/>
  <c r="G342" i="1"/>
  <c r="H342" i="1"/>
  <c r="I342" i="1"/>
  <c r="J342" i="1"/>
  <c r="K342" i="1"/>
  <c r="T342" i="1" s="1"/>
  <c r="E343" i="1"/>
  <c r="F343" i="1"/>
  <c r="G343" i="1"/>
  <c r="H343" i="1"/>
  <c r="I343" i="1"/>
  <c r="J343" i="1"/>
  <c r="K343" i="1"/>
  <c r="E344" i="1"/>
  <c r="F344" i="1"/>
  <c r="G344" i="1"/>
  <c r="H344" i="1"/>
  <c r="I344" i="1"/>
  <c r="J344" i="1"/>
  <c r="K344" i="1"/>
  <c r="T344" i="1" s="1"/>
  <c r="E345" i="1"/>
  <c r="F345" i="1"/>
  <c r="G345" i="1"/>
  <c r="H345" i="1"/>
  <c r="I345" i="1"/>
  <c r="J345" i="1"/>
  <c r="K345" i="1"/>
  <c r="T345" i="1" s="1"/>
  <c r="E346" i="1"/>
  <c r="F346" i="1"/>
  <c r="G346" i="1"/>
  <c r="H346" i="1"/>
  <c r="I346" i="1"/>
  <c r="J346" i="1"/>
  <c r="K346" i="1"/>
  <c r="E347" i="1"/>
  <c r="F347" i="1"/>
  <c r="G347" i="1"/>
  <c r="H347" i="1"/>
  <c r="I347" i="1"/>
  <c r="J347" i="1"/>
  <c r="K347" i="1"/>
  <c r="E348" i="1"/>
  <c r="F348" i="1"/>
  <c r="G348" i="1"/>
  <c r="H348" i="1"/>
  <c r="I348" i="1"/>
  <c r="J348" i="1"/>
  <c r="K348" i="1"/>
  <c r="T348" i="1" s="1"/>
  <c r="E349" i="1"/>
  <c r="F349" i="1"/>
  <c r="G349" i="1"/>
  <c r="H349" i="1"/>
  <c r="I349" i="1"/>
  <c r="J349" i="1"/>
  <c r="K349" i="1"/>
  <c r="E350" i="1"/>
  <c r="F350" i="1"/>
  <c r="G350" i="1"/>
  <c r="H350" i="1"/>
  <c r="I350" i="1"/>
  <c r="J350" i="1"/>
  <c r="K350" i="1"/>
  <c r="T350" i="1" s="1"/>
  <c r="E351" i="1"/>
  <c r="F351" i="1"/>
  <c r="G351" i="1"/>
  <c r="H351" i="1"/>
  <c r="I351" i="1"/>
  <c r="J351" i="1"/>
  <c r="K351" i="1"/>
  <c r="T351" i="1" s="1"/>
  <c r="E352" i="1"/>
  <c r="F352" i="1"/>
  <c r="G352" i="1"/>
  <c r="H352" i="1"/>
  <c r="I352" i="1"/>
  <c r="J352" i="1"/>
  <c r="K352" i="1"/>
  <c r="E353" i="1"/>
  <c r="F353" i="1"/>
  <c r="G353" i="1"/>
  <c r="H353" i="1"/>
  <c r="I353" i="1"/>
  <c r="J353" i="1"/>
  <c r="K353" i="1"/>
  <c r="E354" i="1"/>
  <c r="F354" i="1"/>
  <c r="G354" i="1"/>
  <c r="H354" i="1"/>
  <c r="I354" i="1"/>
  <c r="J354" i="1"/>
  <c r="K354" i="1"/>
  <c r="E355" i="1"/>
  <c r="F355" i="1"/>
  <c r="G355" i="1"/>
  <c r="H355" i="1"/>
  <c r="I355" i="1"/>
  <c r="J355" i="1"/>
  <c r="K355" i="1"/>
  <c r="E356" i="1"/>
  <c r="F356" i="1"/>
  <c r="G356" i="1"/>
  <c r="H356" i="1"/>
  <c r="I356" i="1"/>
  <c r="J356" i="1"/>
  <c r="K356" i="1"/>
  <c r="E357" i="1"/>
  <c r="F357" i="1"/>
  <c r="G357" i="1"/>
  <c r="H357" i="1"/>
  <c r="I357" i="1"/>
  <c r="J357" i="1"/>
  <c r="K357" i="1"/>
  <c r="E358" i="1"/>
  <c r="F358" i="1"/>
  <c r="G358" i="1"/>
  <c r="H358" i="1"/>
  <c r="I358" i="1"/>
  <c r="J358" i="1"/>
  <c r="K358" i="1"/>
  <c r="E359" i="1"/>
  <c r="F359" i="1"/>
  <c r="G359" i="1"/>
  <c r="H359" i="1"/>
  <c r="I359" i="1"/>
  <c r="J359" i="1"/>
  <c r="K359" i="1"/>
  <c r="T359" i="1" s="1"/>
  <c r="E360" i="1"/>
  <c r="F360" i="1"/>
  <c r="G360" i="1"/>
  <c r="H360" i="1"/>
  <c r="I360" i="1"/>
  <c r="J360" i="1"/>
  <c r="K360" i="1"/>
  <c r="E361" i="1"/>
  <c r="F361" i="1"/>
  <c r="G361" i="1"/>
  <c r="H361" i="1"/>
  <c r="I361" i="1"/>
  <c r="J361" i="1"/>
  <c r="K361" i="1"/>
  <c r="E362" i="1"/>
  <c r="F362" i="1"/>
  <c r="G362" i="1"/>
  <c r="H362" i="1"/>
  <c r="I362" i="1"/>
  <c r="J362" i="1"/>
  <c r="K362" i="1"/>
  <c r="T362" i="1" s="1"/>
  <c r="E363" i="1"/>
  <c r="F363" i="1"/>
  <c r="G363" i="1"/>
  <c r="H363" i="1"/>
  <c r="I363" i="1"/>
  <c r="J363" i="1"/>
  <c r="K363" i="1"/>
  <c r="E364" i="1"/>
  <c r="F364" i="1"/>
  <c r="G364" i="1"/>
  <c r="H364" i="1"/>
  <c r="I364" i="1"/>
  <c r="J364" i="1"/>
  <c r="K364" i="1"/>
  <c r="T364" i="1" s="1"/>
  <c r="E365" i="1"/>
  <c r="F365" i="1"/>
  <c r="G365" i="1"/>
  <c r="H365" i="1"/>
  <c r="I365" i="1"/>
  <c r="J365" i="1"/>
  <c r="K365" i="1"/>
  <c r="T365" i="1" s="1"/>
  <c r="E366" i="1"/>
  <c r="F366" i="1"/>
  <c r="G366" i="1"/>
  <c r="H366" i="1"/>
  <c r="I366" i="1"/>
  <c r="J366" i="1"/>
  <c r="K366" i="1"/>
  <c r="E367" i="1"/>
  <c r="F367" i="1"/>
  <c r="G367" i="1"/>
  <c r="H367" i="1"/>
  <c r="I367" i="1"/>
  <c r="J367" i="1"/>
  <c r="K367" i="1"/>
  <c r="E368" i="1"/>
  <c r="F368" i="1"/>
  <c r="G368" i="1"/>
  <c r="H368" i="1"/>
  <c r="I368" i="1"/>
  <c r="J368" i="1"/>
  <c r="K368" i="1"/>
  <c r="T368" i="1" s="1"/>
  <c r="E369" i="1"/>
  <c r="F369" i="1"/>
  <c r="G369" i="1"/>
  <c r="H369" i="1"/>
  <c r="I369" i="1"/>
  <c r="J369" i="1"/>
  <c r="K369" i="1"/>
  <c r="E370" i="1"/>
  <c r="F370" i="1"/>
  <c r="G370" i="1"/>
  <c r="H370" i="1"/>
  <c r="I370" i="1"/>
  <c r="J370" i="1"/>
  <c r="K370" i="1"/>
  <c r="E371" i="1"/>
  <c r="F371" i="1"/>
  <c r="G371" i="1"/>
  <c r="H371" i="1"/>
  <c r="I371" i="1"/>
  <c r="J371" i="1"/>
  <c r="K371" i="1"/>
  <c r="T371" i="1" s="1"/>
  <c r="E372" i="1"/>
  <c r="F372" i="1"/>
  <c r="G372" i="1"/>
  <c r="H372" i="1"/>
  <c r="I372" i="1"/>
  <c r="J372" i="1"/>
  <c r="K372" i="1"/>
  <c r="E373" i="1"/>
  <c r="F373" i="1"/>
  <c r="G373" i="1"/>
  <c r="H373" i="1"/>
  <c r="I373" i="1"/>
  <c r="J373" i="1"/>
  <c r="K373" i="1"/>
  <c r="E374" i="1"/>
  <c r="F374" i="1"/>
  <c r="G374" i="1"/>
  <c r="H374" i="1"/>
  <c r="I374" i="1"/>
  <c r="J374" i="1"/>
  <c r="K374" i="1"/>
  <c r="E375" i="1"/>
  <c r="F375" i="1"/>
  <c r="G375" i="1"/>
  <c r="H375" i="1"/>
  <c r="I375" i="1"/>
  <c r="J375" i="1"/>
  <c r="K375" i="1"/>
  <c r="E376" i="1"/>
  <c r="F376" i="1"/>
  <c r="G376" i="1"/>
  <c r="H376" i="1"/>
  <c r="I376" i="1"/>
  <c r="J376" i="1"/>
  <c r="K376" i="1"/>
  <c r="E377" i="1"/>
  <c r="F377" i="1"/>
  <c r="G377" i="1"/>
  <c r="H377" i="1"/>
  <c r="I377" i="1"/>
  <c r="J377" i="1"/>
  <c r="K377" i="1"/>
  <c r="E378" i="1"/>
  <c r="F378" i="1"/>
  <c r="G378" i="1"/>
  <c r="H378" i="1"/>
  <c r="I378" i="1"/>
  <c r="J378" i="1"/>
  <c r="K378" i="1"/>
  <c r="E379" i="1"/>
  <c r="F379" i="1"/>
  <c r="G379" i="1"/>
  <c r="H379" i="1"/>
  <c r="I379" i="1"/>
  <c r="J379" i="1"/>
  <c r="K379" i="1"/>
  <c r="E380" i="1"/>
  <c r="F380" i="1"/>
  <c r="G380" i="1"/>
  <c r="H380" i="1"/>
  <c r="I380" i="1"/>
  <c r="J380" i="1"/>
  <c r="K380" i="1"/>
  <c r="T380" i="1" s="1"/>
  <c r="E381" i="1"/>
  <c r="F381" i="1"/>
  <c r="G381" i="1"/>
  <c r="H381" i="1"/>
  <c r="I381" i="1"/>
  <c r="J381" i="1"/>
  <c r="K381" i="1"/>
  <c r="E382" i="1"/>
  <c r="F382" i="1"/>
  <c r="G382" i="1"/>
  <c r="H382" i="1"/>
  <c r="I382" i="1"/>
  <c r="J382" i="1"/>
  <c r="K382" i="1"/>
  <c r="T382" i="1" s="1"/>
  <c r="E383" i="1"/>
  <c r="F383" i="1"/>
  <c r="G383" i="1"/>
  <c r="H383" i="1"/>
  <c r="I383" i="1"/>
  <c r="J383" i="1"/>
  <c r="K383" i="1"/>
  <c r="E384" i="1"/>
  <c r="F384" i="1"/>
  <c r="G384" i="1"/>
  <c r="H384" i="1"/>
  <c r="I384" i="1"/>
  <c r="J384" i="1"/>
  <c r="K384" i="1"/>
  <c r="T384" i="1" s="1"/>
  <c r="E385" i="1"/>
  <c r="F385" i="1"/>
  <c r="G385" i="1"/>
  <c r="H385" i="1"/>
  <c r="I385" i="1"/>
  <c r="J385" i="1"/>
  <c r="K385" i="1"/>
  <c r="E386" i="1"/>
  <c r="F386" i="1"/>
  <c r="G386" i="1"/>
  <c r="H386" i="1"/>
  <c r="I386" i="1"/>
  <c r="J386" i="1"/>
  <c r="K386" i="1"/>
  <c r="E387" i="1"/>
  <c r="F387" i="1"/>
  <c r="G387" i="1"/>
  <c r="H387" i="1"/>
  <c r="I387" i="1"/>
  <c r="J387" i="1"/>
  <c r="K387" i="1"/>
  <c r="E388" i="1"/>
  <c r="F388" i="1"/>
  <c r="G388" i="1"/>
  <c r="H388" i="1"/>
  <c r="I388" i="1"/>
  <c r="J388" i="1"/>
  <c r="K388" i="1"/>
  <c r="T388" i="1" s="1"/>
  <c r="E389" i="1"/>
  <c r="F389" i="1"/>
  <c r="G389" i="1"/>
  <c r="H389" i="1"/>
  <c r="I389" i="1"/>
  <c r="J389" i="1"/>
  <c r="K389" i="1"/>
  <c r="E390" i="1"/>
  <c r="F390" i="1"/>
  <c r="G390" i="1"/>
  <c r="H390" i="1"/>
  <c r="I390" i="1"/>
  <c r="J390" i="1"/>
  <c r="K390" i="1"/>
  <c r="T390" i="1" s="1"/>
  <c r="E391" i="1"/>
  <c r="F391" i="1"/>
  <c r="G391" i="1"/>
  <c r="H391" i="1"/>
  <c r="I391" i="1"/>
  <c r="J391" i="1"/>
  <c r="K391" i="1"/>
  <c r="E392" i="1"/>
  <c r="F392" i="1"/>
  <c r="G392" i="1"/>
  <c r="H392" i="1"/>
  <c r="I392" i="1"/>
  <c r="J392" i="1"/>
  <c r="K392" i="1"/>
  <c r="E393" i="1"/>
  <c r="F393" i="1"/>
  <c r="G393" i="1"/>
  <c r="H393" i="1"/>
  <c r="I393" i="1"/>
  <c r="J393" i="1"/>
  <c r="K393" i="1"/>
  <c r="E394" i="1"/>
  <c r="F394" i="1"/>
  <c r="G394" i="1"/>
  <c r="H394" i="1"/>
  <c r="I394" i="1"/>
  <c r="J394" i="1"/>
  <c r="K394" i="1"/>
  <c r="E395" i="1"/>
  <c r="F395" i="1"/>
  <c r="G395" i="1"/>
  <c r="H395" i="1"/>
  <c r="I395" i="1"/>
  <c r="J395" i="1"/>
  <c r="K395" i="1"/>
  <c r="E396" i="1"/>
  <c r="F396" i="1"/>
  <c r="G396" i="1"/>
  <c r="H396" i="1"/>
  <c r="I396" i="1"/>
  <c r="J396" i="1"/>
  <c r="K396" i="1"/>
  <c r="E397" i="1"/>
  <c r="F397" i="1"/>
  <c r="G397" i="1"/>
  <c r="H397" i="1"/>
  <c r="I397" i="1"/>
  <c r="J397" i="1"/>
  <c r="K397" i="1"/>
  <c r="E398" i="1"/>
  <c r="F398" i="1"/>
  <c r="G398" i="1"/>
  <c r="H398" i="1"/>
  <c r="I398" i="1"/>
  <c r="J398" i="1"/>
  <c r="K398" i="1"/>
  <c r="E399" i="1"/>
  <c r="F399" i="1"/>
  <c r="G399" i="1"/>
  <c r="H399" i="1"/>
  <c r="I399" i="1"/>
  <c r="J399" i="1"/>
  <c r="K399" i="1"/>
  <c r="E400" i="1"/>
  <c r="F400" i="1"/>
  <c r="G400" i="1"/>
  <c r="H400" i="1"/>
  <c r="I400" i="1"/>
  <c r="J400" i="1"/>
  <c r="K400" i="1"/>
  <c r="E401" i="1"/>
  <c r="F401" i="1"/>
  <c r="G401" i="1"/>
  <c r="H401" i="1"/>
  <c r="I401" i="1"/>
  <c r="J401" i="1"/>
  <c r="K401" i="1"/>
  <c r="E402" i="1"/>
  <c r="F402" i="1"/>
  <c r="G402" i="1"/>
  <c r="H402" i="1"/>
  <c r="I402" i="1"/>
  <c r="J402" i="1"/>
  <c r="K402" i="1"/>
  <c r="E403" i="1"/>
  <c r="F403" i="1"/>
  <c r="G403" i="1"/>
  <c r="H403" i="1"/>
  <c r="I403" i="1"/>
  <c r="J403" i="1"/>
  <c r="K403" i="1"/>
  <c r="E404" i="1"/>
  <c r="F404" i="1"/>
  <c r="G404" i="1"/>
  <c r="H404" i="1"/>
  <c r="I404" i="1"/>
  <c r="J404" i="1"/>
  <c r="K404" i="1"/>
  <c r="E405" i="1"/>
  <c r="F405" i="1"/>
  <c r="G405" i="1"/>
  <c r="H405" i="1"/>
  <c r="I405" i="1"/>
  <c r="J405" i="1"/>
  <c r="K405" i="1"/>
  <c r="E406" i="1"/>
  <c r="F406" i="1"/>
  <c r="G406" i="1"/>
  <c r="H406" i="1"/>
  <c r="I406" i="1"/>
  <c r="J406" i="1"/>
  <c r="K406" i="1"/>
  <c r="E407" i="1"/>
  <c r="F407" i="1"/>
  <c r="G407" i="1"/>
  <c r="H407" i="1"/>
  <c r="I407" i="1"/>
  <c r="J407" i="1"/>
  <c r="K407" i="1"/>
  <c r="E408" i="1"/>
  <c r="F408" i="1"/>
  <c r="G408" i="1"/>
  <c r="H408" i="1"/>
  <c r="I408" i="1"/>
  <c r="J408" i="1"/>
  <c r="K408" i="1"/>
  <c r="E409" i="1"/>
  <c r="F409" i="1"/>
  <c r="G409" i="1"/>
  <c r="H409" i="1"/>
  <c r="I409" i="1"/>
  <c r="J409" i="1"/>
  <c r="K409" i="1"/>
  <c r="E410" i="1"/>
  <c r="F410" i="1"/>
  <c r="G410" i="1"/>
  <c r="H410" i="1"/>
  <c r="I410" i="1"/>
  <c r="J410" i="1"/>
  <c r="K410" i="1"/>
  <c r="T410" i="1" s="1"/>
  <c r="E411" i="1"/>
  <c r="F411" i="1"/>
  <c r="G411" i="1"/>
  <c r="H411" i="1"/>
  <c r="I411" i="1"/>
  <c r="J411" i="1"/>
  <c r="K411" i="1"/>
  <c r="E412" i="1"/>
  <c r="F412" i="1"/>
  <c r="G412" i="1"/>
  <c r="H412" i="1"/>
  <c r="I412" i="1"/>
  <c r="J412" i="1"/>
  <c r="K412" i="1"/>
  <c r="E413" i="1"/>
  <c r="F413" i="1"/>
  <c r="G413" i="1"/>
  <c r="H413" i="1"/>
  <c r="I413" i="1"/>
  <c r="J413" i="1"/>
  <c r="K413" i="1"/>
  <c r="E414" i="1"/>
  <c r="F414" i="1"/>
  <c r="G414" i="1"/>
  <c r="H414" i="1"/>
  <c r="I414" i="1"/>
  <c r="J414" i="1"/>
  <c r="K414" i="1"/>
  <c r="E415" i="1"/>
  <c r="F415" i="1"/>
  <c r="G415" i="1"/>
  <c r="H415" i="1"/>
  <c r="I415" i="1"/>
  <c r="J415" i="1"/>
  <c r="K415" i="1"/>
  <c r="E416" i="1"/>
  <c r="F416" i="1"/>
  <c r="G416" i="1"/>
  <c r="H416" i="1"/>
  <c r="I416" i="1"/>
  <c r="J416" i="1"/>
  <c r="K416" i="1"/>
  <c r="E417" i="1"/>
  <c r="F417" i="1"/>
  <c r="G417" i="1"/>
  <c r="H417" i="1"/>
  <c r="I417" i="1"/>
  <c r="J417" i="1"/>
  <c r="K417" i="1"/>
  <c r="E418" i="1"/>
  <c r="F418" i="1"/>
  <c r="G418" i="1"/>
  <c r="H418" i="1"/>
  <c r="I418" i="1"/>
  <c r="J418" i="1"/>
  <c r="K418" i="1"/>
  <c r="E419" i="1"/>
  <c r="F419" i="1"/>
  <c r="G419" i="1"/>
  <c r="H419" i="1"/>
  <c r="I419" i="1"/>
  <c r="J419" i="1"/>
  <c r="K419" i="1"/>
  <c r="E420" i="1"/>
  <c r="F420" i="1"/>
  <c r="G420" i="1"/>
  <c r="H420" i="1"/>
  <c r="I420" i="1"/>
  <c r="J420" i="1"/>
  <c r="K420" i="1"/>
  <c r="E421" i="1"/>
  <c r="F421" i="1"/>
  <c r="G421" i="1"/>
  <c r="H421" i="1"/>
  <c r="I421" i="1"/>
  <c r="J421" i="1"/>
  <c r="K421" i="1"/>
  <c r="E422" i="1"/>
  <c r="F422" i="1"/>
  <c r="G422" i="1"/>
  <c r="H422" i="1"/>
  <c r="I422" i="1"/>
  <c r="J422" i="1"/>
  <c r="K422" i="1"/>
  <c r="T422" i="1" s="1"/>
  <c r="E423" i="1"/>
  <c r="F423" i="1"/>
  <c r="G423" i="1"/>
  <c r="H423" i="1"/>
  <c r="I423" i="1"/>
  <c r="J423" i="1"/>
  <c r="K423" i="1"/>
  <c r="E424" i="1"/>
  <c r="F424" i="1"/>
  <c r="G424" i="1"/>
  <c r="H424" i="1"/>
  <c r="I424" i="1"/>
  <c r="J424" i="1"/>
  <c r="K424" i="1"/>
  <c r="E425" i="1"/>
  <c r="F425" i="1"/>
  <c r="G425" i="1"/>
  <c r="H425" i="1"/>
  <c r="I425" i="1"/>
  <c r="J425" i="1"/>
  <c r="K425" i="1"/>
  <c r="E426" i="1"/>
  <c r="F426" i="1"/>
  <c r="G426" i="1"/>
  <c r="H426" i="1"/>
  <c r="I426" i="1"/>
  <c r="J426" i="1"/>
  <c r="K426" i="1"/>
  <c r="E427" i="1"/>
  <c r="F427" i="1"/>
  <c r="G427" i="1"/>
  <c r="H427" i="1"/>
  <c r="I427" i="1"/>
  <c r="J427" i="1"/>
  <c r="K427" i="1"/>
  <c r="E428" i="1"/>
  <c r="F428" i="1"/>
  <c r="G428" i="1"/>
  <c r="H428" i="1"/>
  <c r="I428" i="1"/>
  <c r="J428" i="1"/>
  <c r="K428" i="1"/>
  <c r="E429" i="1"/>
  <c r="F429" i="1"/>
  <c r="G429" i="1"/>
  <c r="H429" i="1"/>
  <c r="I429" i="1"/>
  <c r="J429" i="1"/>
  <c r="K429" i="1"/>
  <c r="E430" i="1"/>
  <c r="F430" i="1"/>
  <c r="G430" i="1"/>
  <c r="H430" i="1"/>
  <c r="I430" i="1"/>
  <c r="J430" i="1"/>
  <c r="K430" i="1"/>
  <c r="T430" i="1" s="1"/>
  <c r="E431" i="1"/>
  <c r="F431" i="1"/>
  <c r="G431" i="1"/>
  <c r="H431" i="1"/>
  <c r="I431" i="1"/>
  <c r="J431" i="1"/>
  <c r="K431" i="1"/>
  <c r="E432" i="1"/>
  <c r="F432" i="1"/>
  <c r="G432" i="1"/>
  <c r="H432" i="1"/>
  <c r="I432" i="1"/>
  <c r="J432" i="1"/>
  <c r="K432" i="1"/>
  <c r="E433" i="1"/>
  <c r="F433" i="1"/>
  <c r="G433" i="1"/>
  <c r="H433" i="1"/>
  <c r="I433" i="1"/>
  <c r="J433" i="1"/>
  <c r="K433" i="1"/>
  <c r="E434" i="1"/>
  <c r="F434" i="1"/>
  <c r="G434" i="1"/>
  <c r="H434" i="1"/>
  <c r="I434" i="1"/>
  <c r="J434" i="1"/>
  <c r="K434" i="1"/>
  <c r="E435" i="1"/>
  <c r="F435" i="1"/>
  <c r="G435" i="1"/>
  <c r="H435" i="1"/>
  <c r="I435" i="1"/>
  <c r="J435" i="1"/>
  <c r="K435" i="1"/>
  <c r="E436" i="1"/>
  <c r="F436" i="1"/>
  <c r="G436" i="1"/>
  <c r="H436" i="1"/>
  <c r="I436" i="1"/>
  <c r="J436" i="1"/>
  <c r="K436" i="1"/>
  <c r="E437" i="1"/>
  <c r="F437" i="1"/>
  <c r="G437" i="1"/>
  <c r="H437" i="1"/>
  <c r="I437" i="1"/>
  <c r="J437" i="1"/>
  <c r="K437" i="1"/>
  <c r="E438" i="1"/>
  <c r="F438" i="1"/>
  <c r="G438" i="1"/>
  <c r="H438" i="1"/>
  <c r="I438" i="1"/>
  <c r="J438" i="1"/>
  <c r="K438" i="1"/>
  <c r="E439" i="1"/>
  <c r="F439" i="1"/>
  <c r="G439" i="1"/>
  <c r="H439" i="1"/>
  <c r="I439" i="1"/>
  <c r="J439" i="1"/>
  <c r="K439" i="1"/>
  <c r="E440" i="1"/>
  <c r="F440" i="1"/>
  <c r="G440" i="1"/>
  <c r="H440" i="1"/>
  <c r="I440" i="1"/>
  <c r="J440" i="1"/>
  <c r="K440" i="1"/>
  <c r="E441" i="1"/>
  <c r="F441" i="1"/>
  <c r="G441" i="1"/>
  <c r="H441" i="1"/>
  <c r="I441" i="1"/>
  <c r="J441" i="1"/>
  <c r="K441" i="1"/>
  <c r="E442" i="1"/>
  <c r="F442" i="1"/>
  <c r="G442" i="1"/>
  <c r="H442" i="1"/>
  <c r="I442" i="1"/>
  <c r="J442" i="1"/>
  <c r="K442" i="1"/>
  <c r="T442" i="1" s="1"/>
  <c r="E443" i="1"/>
  <c r="F443" i="1"/>
  <c r="G443" i="1"/>
  <c r="H443" i="1"/>
  <c r="I443" i="1"/>
  <c r="J443" i="1"/>
  <c r="K443" i="1"/>
  <c r="E444" i="1"/>
  <c r="F444" i="1"/>
  <c r="G444" i="1"/>
  <c r="H444" i="1"/>
  <c r="I444" i="1"/>
  <c r="J444" i="1"/>
  <c r="K444" i="1"/>
  <c r="E445" i="1"/>
  <c r="F445" i="1"/>
  <c r="G445" i="1"/>
  <c r="H445" i="1"/>
  <c r="I445" i="1"/>
  <c r="J445" i="1"/>
  <c r="K445" i="1"/>
  <c r="E446" i="1"/>
  <c r="F446" i="1"/>
  <c r="G446" i="1"/>
  <c r="H446" i="1"/>
  <c r="I446" i="1"/>
  <c r="J446" i="1"/>
  <c r="K446" i="1"/>
  <c r="E447" i="1"/>
  <c r="F447" i="1"/>
  <c r="G447" i="1"/>
  <c r="H447" i="1"/>
  <c r="I447" i="1"/>
  <c r="J447" i="1"/>
  <c r="K447" i="1"/>
  <c r="E448" i="1"/>
  <c r="F448" i="1"/>
  <c r="G448" i="1"/>
  <c r="H448" i="1"/>
  <c r="I448" i="1"/>
  <c r="J448" i="1"/>
  <c r="K448" i="1"/>
  <c r="E449" i="1"/>
  <c r="F449" i="1"/>
  <c r="G449" i="1"/>
  <c r="H449" i="1"/>
  <c r="I449" i="1"/>
  <c r="J449" i="1"/>
  <c r="K449" i="1"/>
  <c r="E450" i="1"/>
  <c r="F450" i="1"/>
  <c r="G450" i="1"/>
  <c r="H450" i="1"/>
  <c r="I450" i="1"/>
  <c r="J450" i="1"/>
  <c r="K450" i="1"/>
  <c r="E451" i="1"/>
  <c r="F451" i="1"/>
  <c r="G451" i="1"/>
  <c r="H451" i="1"/>
  <c r="I451" i="1"/>
  <c r="J451" i="1"/>
  <c r="K451" i="1"/>
  <c r="E452" i="1"/>
  <c r="F452" i="1"/>
  <c r="G452" i="1"/>
  <c r="H452" i="1"/>
  <c r="I452" i="1"/>
  <c r="J452" i="1"/>
  <c r="K452" i="1"/>
  <c r="E453" i="1"/>
  <c r="F453" i="1"/>
  <c r="G453" i="1"/>
  <c r="H453" i="1"/>
  <c r="I453" i="1"/>
  <c r="J453" i="1"/>
  <c r="K453" i="1"/>
  <c r="E454" i="1"/>
  <c r="F454" i="1"/>
  <c r="G454" i="1"/>
  <c r="H454" i="1"/>
  <c r="I454" i="1"/>
  <c r="J454" i="1"/>
  <c r="K454" i="1"/>
  <c r="E455" i="1"/>
  <c r="F455" i="1"/>
  <c r="G455" i="1"/>
  <c r="H455" i="1"/>
  <c r="I455" i="1"/>
  <c r="J455" i="1"/>
  <c r="K455" i="1"/>
  <c r="E456" i="1"/>
  <c r="F456" i="1"/>
  <c r="G456" i="1"/>
  <c r="H456" i="1"/>
  <c r="I456" i="1"/>
  <c r="J456" i="1"/>
  <c r="K456" i="1"/>
  <c r="E457" i="1"/>
  <c r="F457" i="1"/>
  <c r="G457" i="1"/>
  <c r="H457" i="1"/>
  <c r="I457" i="1"/>
  <c r="J457" i="1"/>
  <c r="K457" i="1"/>
  <c r="E458" i="1"/>
  <c r="F458" i="1"/>
  <c r="G458" i="1"/>
  <c r="H458" i="1"/>
  <c r="I458" i="1"/>
  <c r="J458" i="1"/>
  <c r="K458" i="1"/>
  <c r="E459" i="1"/>
  <c r="F459" i="1"/>
  <c r="G459" i="1"/>
  <c r="H459" i="1"/>
  <c r="I459" i="1"/>
  <c r="J459" i="1"/>
  <c r="K459" i="1"/>
  <c r="E460" i="1"/>
  <c r="F460" i="1"/>
  <c r="G460" i="1"/>
  <c r="H460" i="1"/>
  <c r="I460" i="1"/>
  <c r="J460" i="1"/>
  <c r="K460" i="1"/>
  <c r="E461" i="1"/>
  <c r="F461" i="1"/>
  <c r="G461" i="1"/>
  <c r="H461" i="1"/>
  <c r="I461" i="1"/>
  <c r="J461" i="1"/>
  <c r="K461" i="1"/>
  <c r="E462" i="1"/>
  <c r="F462" i="1"/>
  <c r="G462" i="1"/>
  <c r="H462" i="1"/>
  <c r="I462" i="1"/>
  <c r="J462" i="1"/>
  <c r="K462" i="1"/>
  <c r="E463" i="1"/>
  <c r="F463" i="1"/>
  <c r="G463" i="1"/>
  <c r="H463" i="1"/>
  <c r="I463" i="1"/>
  <c r="J463" i="1"/>
  <c r="K463" i="1"/>
  <c r="E464" i="1"/>
  <c r="F464" i="1"/>
  <c r="G464" i="1"/>
  <c r="H464" i="1"/>
  <c r="I464" i="1"/>
  <c r="J464" i="1"/>
  <c r="K464" i="1"/>
  <c r="E465" i="1"/>
  <c r="F465" i="1"/>
  <c r="G465" i="1"/>
  <c r="H465" i="1"/>
  <c r="I465" i="1"/>
  <c r="J465" i="1"/>
  <c r="K465" i="1"/>
  <c r="E466" i="1"/>
  <c r="F466" i="1"/>
  <c r="G466" i="1"/>
  <c r="H466" i="1"/>
  <c r="I466" i="1"/>
  <c r="J466" i="1"/>
  <c r="K466" i="1"/>
  <c r="E467" i="1"/>
  <c r="F467" i="1"/>
  <c r="G467" i="1"/>
  <c r="H467" i="1"/>
  <c r="I467" i="1"/>
  <c r="J467" i="1"/>
  <c r="K467" i="1"/>
  <c r="E468" i="1"/>
  <c r="F468" i="1"/>
  <c r="G468" i="1"/>
  <c r="H468" i="1"/>
  <c r="I468" i="1"/>
  <c r="J468" i="1"/>
  <c r="K468" i="1"/>
  <c r="E469" i="1"/>
  <c r="F469" i="1"/>
  <c r="G469" i="1"/>
  <c r="H469" i="1"/>
  <c r="I469" i="1"/>
  <c r="J469" i="1"/>
  <c r="K469" i="1"/>
  <c r="E470" i="1"/>
  <c r="F470" i="1"/>
  <c r="G470" i="1"/>
  <c r="H470" i="1"/>
  <c r="I470" i="1"/>
  <c r="J470" i="1"/>
  <c r="K470" i="1"/>
  <c r="T470" i="1" s="1"/>
  <c r="E471" i="1"/>
  <c r="F471" i="1"/>
  <c r="G471" i="1"/>
  <c r="H471" i="1"/>
  <c r="I471" i="1"/>
  <c r="J471" i="1"/>
  <c r="K471" i="1"/>
  <c r="T471" i="1" s="1"/>
  <c r="E472" i="1"/>
  <c r="F472" i="1"/>
  <c r="G472" i="1"/>
  <c r="H472" i="1"/>
  <c r="I472" i="1"/>
  <c r="J472" i="1"/>
  <c r="K472" i="1"/>
  <c r="E473" i="1"/>
  <c r="F473" i="1"/>
  <c r="G473" i="1"/>
  <c r="H473" i="1"/>
  <c r="I473" i="1"/>
  <c r="J473" i="1"/>
  <c r="K473" i="1"/>
  <c r="E474" i="1"/>
  <c r="F474" i="1"/>
  <c r="G474" i="1"/>
  <c r="H474" i="1"/>
  <c r="I474" i="1"/>
  <c r="J474" i="1"/>
  <c r="K474" i="1"/>
  <c r="E475" i="1"/>
  <c r="F475" i="1"/>
  <c r="G475" i="1"/>
  <c r="H475" i="1"/>
  <c r="I475" i="1"/>
  <c r="J475" i="1"/>
  <c r="K475" i="1"/>
  <c r="E476" i="1"/>
  <c r="F476" i="1"/>
  <c r="G476" i="1"/>
  <c r="H476" i="1"/>
  <c r="I476" i="1"/>
  <c r="J476" i="1"/>
  <c r="K476" i="1"/>
  <c r="E477" i="1"/>
  <c r="F477" i="1"/>
  <c r="G477" i="1"/>
  <c r="H477" i="1"/>
  <c r="I477" i="1"/>
  <c r="J477" i="1"/>
  <c r="K477" i="1"/>
  <c r="E478" i="1"/>
  <c r="F478" i="1"/>
  <c r="G478" i="1"/>
  <c r="H478" i="1"/>
  <c r="I478" i="1"/>
  <c r="J478" i="1"/>
  <c r="K478" i="1"/>
  <c r="E479" i="1"/>
  <c r="F479" i="1"/>
  <c r="G479" i="1"/>
  <c r="H479" i="1"/>
  <c r="I479" i="1"/>
  <c r="J479" i="1"/>
  <c r="K479" i="1"/>
  <c r="T479" i="1" s="1"/>
  <c r="E480" i="1"/>
  <c r="F480" i="1"/>
  <c r="G480" i="1"/>
  <c r="H480" i="1"/>
  <c r="I480" i="1"/>
  <c r="J480" i="1"/>
  <c r="K480" i="1"/>
  <c r="T480" i="1" s="1"/>
  <c r="E481" i="1"/>
  <c r="F481" i="1"/>
  <c r="G481" i="1"/>
  <c r="H481" i="1"/>
  <c r="I481" i="1"/>
  <c r="J481" i="1"/>
  <c r="K481" i="1"/>
  <c r="E482" i="1"/>
  <c r="F482" i="1"/>
  <c r="G482" i="1"/>
  <c r="H482" i="1"/>
  <c r="I482" i="1"/>
  <c r="J482" i="1"/>
  <c r="K482" i="1"/>
  <c r="T482" i="1" s="1"/>
  <c r="E483" i="1"/>
  <c r="F483" i="1"/>
  <c r="G483" i="1"/>
  <c r="H483" i="1"/>
  <c r="I483" i="1"/>
  <c r="J483" i="1"/>
  <c r="K483" i="1"/>
  <c r="E484" i="1"/>
  <c r="F484" i="1"/>
  <c r="G484" i="1"/>
  <c r="H484" i="1"/>
  <c r="I484" i="1"/>
  <c r="J484" i="1"/>
  <c r="K484" i="1"/>
  <c r="E485" i="1"/>
  <c r="F485" i="1"/>
  <c r="G485" i="1"/>
  <c r="H485" i="1"/>
  <c r="I485" i="1"/>
  <c r="J485" i="1"/>
  <c r="K485" i="1"/>
  <c r="T485" i="1" s="1"/>
  <c r="E486" i="1"/>
  <c r="F486" i="1"/>
  <c r="G486" i="1"/>
  <c r="H486" i="1"/>
  <c r="I486" i="1"/>
  <c r="J486" i="1"/>
  <c r="K486" i="1"/>
  <c r="E487" i="1"/>
  <c r="F487" i="1"/>
  <c r="G487" i="1"/>
  <c r="H487" i="1"/>
  <c r="I487" i="1"/>
  <c r="J487" i="1"/>
  <c r="K487" i="1"/>
  <c r="T487" i="1" s="1"/>
  <c r="E488" i="1"/>
  <c r="F488" i="1"/>
  <c r="G488" i="1"/>
  <c r="H488" i="1"/>
  <c r="I488" i="1"/>
  <c r="J488" i="1"/>
  <c r="K488" i="1"/>
  <c r="T488" i="1" s="1"/>
  <c r="E489" i="1"/>
  <c r="F489" i="1"/>
  <c r="G489" i="1"/>
  <c r="H489" i="1"/>
  <c r="I489" i="1"/>
  <c r="J489" i="1"/>
  <c r="K489" i="1"/>
  <c r="E490" i="1"/>
  <c r="F490" i="1"/>
  <c r="G490" i="1"/>
  <c r="H490" i="1"/>
  <c r="I490" i="1"/>
  <c r="J490" i="1"/>
  <c r="K490" i="1"/>
  <c r="T490" i="1" s="1"/>
  <c r="E491" i="1"/>
  <c r="F491" i="1"/>
  <c r="G491" i="1"/>
  <c r="H491" i="1"/>
  <c r="I491" i="1"/>
  <c r="J491" i="1"/>
  <c r="K491" i="1"/>
  <c r="T491" i="1" s="1"/>
  <c r="E492" i="1"/>
  <c r="F492" i="1"/>
  <c r="G492" i="1"/>
  <c r="H492" i="1"/>
  <c r="I492" i="1"/>
  <c r="J492" i="1"/>
  <c r="K492" i="1"/>
  <c r="E493" i="1"/>
  <c r="F493" i="1"/>
  <c r="G493" i="1"/>
  <c r="H493" i="1"/>
  <c r="I493" i="1"/>
  <c r="J493" i="1"/>
  <c r="K493" i="1"/>
  <c r="E494" i="1"/>
  <c r="F494" i="1"/>
  <c r="G494" i="1"/>
  <c r="H494" i="1"/>
  <c r="I494" i="1"/>
  <c r="J494" i="1"/>
  <c r="K494" i="1"/>
  <c r="E495" i="1"/>
  <c r="F495" i="1"/>
  <c r="G495" i="1"/>
  <c r="H495" i="1"/>
  <c r="I495" i="1"/>
  <c r="J495" i="1"/>
  <c r="K495" i="1"/>
  <c r="E496" i="1"/>
  <c r="F496" i="1"/>
  <c r="G496" i="1"/>
  <c r="H496" i="1"/>
  <c r="I496" i="1"/>
  <c r="J496" i="1"/>
  <c r="K496" i="1"/>
  <c r="E497" i="1"/>
  <c r="F497" i="1"/>
  <c r="G497" i="1"/>
  <c r="H497" i="1"/>
  <c r="I497" i="1"/>
  <c r="J497" i="1"/>
  <c r="K497" i="1"/>
  <c r="E498" i="1"/>
  <c r="F498" i="1"/>
  <c r="G498" i="1"/>
  <c r="H498" i="1"/>
  <c r="I498" i="1"/>
  <c r="J498" i="1"/>
  <c r="K498" i="1"/>
  <c r="E499" i="1"/>
  <c r="F499" i="1"/>
  <c r="G499" i="1"/>
  <c r="H499" i="1"/>
  <c r="I499" i="1"/>
  <c r="J499" i="1"/>
  <c r="K499" i="1"/>
  <c r="E500" i="1"/>
  <c r="F500" i="1"/>
  <c r="G500" i="1"/>
  <c r="H500" i="1"/>
  <c r="I500" i="1"/>
  <c r="J500" i="1"/>
  <c r="K500" i="1"/>
  <c r="T500" i="1" s="1"/>
  <c r="E501" i="1"/>
  <c r="F501" i="1"/>
  <c r="G501" i="1"/>
  <c r="H501" i="1"/>
  <c r="I501" i="1"/>
  <c r="J501" i="1"/>
  <c r="K501" i="1"/>
  <c r="E502" i="1"/>
  <c r="F502" i="1"/>
  <c r="G502" i="1"/>
  <c r="H502" i="1"/>
  <c r="I502" i="1"/>
  <c r="J502" i="1"/>
  <c r="K502" i="1"/>
  <c r="T502" i="1" s="1"/>
  <c r="E503" i="1"/>
  <c r="F503" i="1"/>
  <c r="G503" i="1"/>
  <c r="H503" i="1"/>
  <c r="I503" i="1"/>
  <c r="J503" i="1"/>
  <c r="K503" i="1"/>
  <c r="E504" i="1"/>
  <c r="F504" i="1"/>
  <c r="G504" i="1"/>
  <c r="H504" i="1"/>
  <c r="I504" i="1"/>
  <c r="J504" i="1"/>
  <c r="K504" i="1"/>
  <c r="E505" i="1"/>
  <c r="F505" i="1"/>
  <c r="G505" i="1"/>
  <c r="H505" i="1"/>
  <c r="I505" i="1"/>
  <c r="J505" i="1"/>
  <c r="K505" i="1"/>
  <c r="T505" i="1" s="1"/>
  <c r="E506" i="1"/>
  <c r="F506" i="1"/>
  <c r="G506" i="1"/>
  <c r="H506" i="1"/>
  <c r="I506" i="1"/>
  <c r="J506" i="1"/>
  <c r="K506" i="1"/>
  <c r="E507" i="1"/>
  <c r="F507" i="1"/>
  <c r="G507" i="1"/>
  <c r="H507" i="1"/>
  <c r="I507" i="1"/>
  <c r="J507" i="1"/>
  <c r="K507" i="1"/>
  <c r="T507" i="1" s="1"/>
  <c r="E508" i="1"/>
  <c r="F508" i="1"/>
  <c r="G508" i="1"/>
  <c r="H508" i="1"/>
  <c r="I508" i="1"/>
  <c r="J508" i="1"/>
  <c r="K508" i="1"/>
  <c r="E509" i="1"/>
  <c r="F509" i="1"/>
  <c r="G509" i="1"/>
  <c r="H509" i="1"/>
  <c r="I509" i="1"/>
  <c r="J509" i="1"/>
  <c r="K509" i="1"/>
  <c r="E510" i="1"/>
  <c r="F510" i="1"/>
  <c r="G510" i="1"/>
  <c r="H510" i="1"/>
  <c r="I510" i="1"/>
  <c r="J510" i="1"/>
  <c r="K510" i="1"/>
  <c r="T510" i="1" s="1"/>
  <c r="E511" i="1"/>
  <c r="F511" i="1"/>
  <c r="G511" i="1"/>
  <c r="H511" i="1"/>
  <c r="I511" i="1"/>
  <c r="J511" i="1"/>
  <c r="K511" i="1"/>
  <c r="T511" i="1" s="1"/>
  <c r="E512" i="1"/>
  <c r="F512" i="1"/>
  <c r="G512" i="1"/>
  <c r="H512" i="1"/>
  <c r="I512" i="1"/>
  <c r="J512" i="1"/>
  <c r="K512" i="1"/>
  <c r="E513" i="1"/>
  <c r="F513" i="1"/>
  <c r="G513" i="1"/>
  <c r="H513" i="1"/>
  <c r="I513" i="1"/>
  <c r="J513" i="1"/>
  <c r="K513" i="1"/>
  <c r="E514" i="1"/>
  <c r="F514" i="1"/>
  <c r="G514" i="1"/>
  <c r="H514" i="1"/>
  <c r="I514" i="1"/>
  <c r="J514" i="1"/>
  <c r="K514" i="1"/>
  <c r="E515" i="1"/>
  <c r="F515" i="1"/>
  <c r="G515" i="1"/>
  <c r="H515" i="1"/>
  <c r="I515" i="1"/>
  <c r="J515" i="1"/>
  <c r="K515" i="1"/>
  <c r="E516" i="1"/>
  <c r="F516" i="1"/>
  <c r="G516" i="1"/>
  <c r="H516" i="1"/>
  <c r="I516" i="1"/>
  <c r="J516" i="1"/>
  <c r="K516" i="1"/>
  <c r="E517" i="1"/>
  <c r="F517" i="1"/>
  <c r="G517" i="1"/>
  <c r="H517" i="1"/>
  <c r="I517" i="1"/>
  <c r="J517" i="1"/>
  <c r="K517" i="1"/>
  <c r="E518" i="1"/>
  <c r="F518" i="1"/>
  <c r="G518" i="1"/>
  <c r="H518" i="1"/>
  <c r="I518" i="1"/>
  <c r="J518" i="1"/>
  <c r="K518" i="1"/>
  <c r="E519" i="1"/>
  <c r="F519" i="1"/>
  <c r="G519" i="1"/>
  <c r="H519" i="1"/>
  <c r="I519" i="1"/>
  <c r="J519" i="1"/>
  <c r="K519" i="1"/>
  <c r="T519" i="1" s="1"/>
  <c r="E520" i="1"/>
  <c r="F520" i="1"/>
  <c r="G520" i="1"/>
  <c r="H520" i="1"/>
  <c r="I520" i="1"/>
  <c r="J520" i="1"/>
  <c r="K520" i="1"/>
  <c r="E521" i="1"/>
  <c r="F521" i="1"/>
  <c r="G521" i="1"/>
  <c r="H521" i="1"/>
  <c r="I521" i="1"/>
  <c r="J521" i="1"/>
  <c r="K521" i="1"/>
  <c r="E522" i="1"/>
  <c r="F522" i="1"/>
  <c r="G522" i="1"/>
  <c r="H522" i="1"/>
  <c r="I522" i="1"/>
  <c r="J522" i="1"/>
  <c r="K522" i="1"/>
  <c r="T522" i="1" s="1"/>
  <c r="E523" i="1"/>
  <c r="F523" i="1"/>
  <c r="G523" i="1"/>
  <c r="H523" i="1"/>
  <c r="I523" i="1"/>
  <c r="J523" i="1"/>
  <c r="K523" i="1"/>
  <c r="E524" i="1"/>
  <c r="F524" i="1"/>
  <c r="G524" i="1"/>
  <c r="H524" i="1"/>
  <c r="I524" i="1"/>
  <c r="J524" i="1"/>
  <c r="K524" i="1"/>
  <c r="T524" i="1" s="1"/>
  <c r="E525" i="1"/>
  <c r="F525" i="1"/>
  <c r="G525" i="1"/>
  <c r="H525" i="1"/>
  <c r="I525" i="1"/>
  <c r="J525" i="1"/>
  <c r="K525" i="1"/>
  <c r="E526" i="1"/>
  <c r="F526" i="1"/>
  <c r="G526" i="1"/>
  <c r="H526" i="1"/>
  <c r="I526" i="1"/>
  <c r="J526" i="1"/>
  <c r="K526" i="1"/>
  <c r="E527" i="1"/>
  <c r="F527" i="1"/>
  <c r="G527" i="1"/>
  <c r="H527" i="1"/>
  <c r="I527" i="1"/>
  <c r="J527" i="1"/>
  <c r="K527" i="1"/>
  <c r="T527" i="1" s="1"/>
  <c r="E528" i="1"/>
  <c r="F528" i="1"/>
  <c r="G528" i="1"/>
  <c r="H528" i="1"/>
  <c r="I528" i="1"/>
  <c r="J528" i="1"/>
  <c r="K528" i="1"/>
  <c r="T528" i="1" s="1"/>
  <c r="E529" i="1"/>
  <c r="F529" i="1"/>
  <c r="G529" i="1"/>
  <c r="H529" i="1"/>
  <c r="I529" i="1"/>
  <c r="J529" i="1"/>
  <c r="K529" i="1"/>
  <c r="E530" i="1"/>
  <c r="F530" i="1"/>
  <c r="G530" i="1"/>
  <c r="H530" i="1"/>
  <c r="I530" i="1"/>
  <c r="J530" i="1"/>
  <c r="K530" i="1"/>
  <c r="E531" i="1"/>
  <c r="F531" i="1"/>
  <c r="G531" i="1"/>
  <c r="H531" i="1"/>
  <c r="I531" i="1"/>
  <c r="J531" i="1"/>
  <c r="K531" i="1"/>
  <c r="T531" i="1" s="1"/>
  <c r="E532" i="1"/>
  <c r="F532" i="1"/>
  <c r="G532" i="1"/>
  <c r="H532" i="1"/>
  <c r="I532" i="1"/>
  <c r="J532" i="1"/>
  <c r="K532" i="1"/>
  <c r="E533" i="1"/>
  <c r="F533" i="1"/>
  <c r="G533" i="1"/>
  <c r="H533" i="1"/>
  <c r="I533" i="1"/>
  <c r="J533" i="1"/>
  <c r="K533" i="1"/>
  <c r="E534" i="1"/>
  <c r="F534" i="1"/>
  <c r="G534" i="1"/>
  <c r="H534" i="1"/>
  <c r="I534" i="1"/>
  <c r="J534" i="1"/>
  <c r="K534" i="1"/>
  <c r="E535" i="1"/>
  <c r="F535" i="1"/>
  <c r="G535" i="1"/>
  <c r="H535" i="1"/>
  <c r="I535" i="1"/>
  <c r="J535" i="1"/>
  <c r="K535" i="1"/>
  <c r="E536" i="1"/>
  <c r="F536" i="1"/>
  <c r="G536" i="1"/>
  <c r="H536" i="1"/>
  <c r="I536" i="1"/>
  <c r="J536" i="1"/>
  <c r="K536" i="1"/>
  <c r="E537" i="1"/>
  <c r="F537" i="1"/>
  <c r="G537" i="1"/>
  <c r="H537" i="1"/>
  <c r="I537" i="1"/>
  <c r="J537" i="1"/>
  <c r="K537" i="1"/>
  <c r="E538" i="1"/>
  <c r="F538" i="1"/>
  <c r="G538" i="1"/>
  <c r="H538" i="1"/>
  <c r="I538" i="1"/>
  <c r="J538" i="1"/>
  <c r="K538" i="1"/>
  <c r="E539" i="1"/>
  <c r="F539" i="1"/>
  <c r="G539" i="1"/>
  <c r="H539" i="1"/>
  <c r="I539" i="1"/>
  <c r="J539" i="1"/>
  <c r="K539" i="1"/>
  <c r="E540" i="1"/>
  <c r="F540" i="1"/>
  <c r="G540" i="1"/>
  <c r="H540" i="1"/>
  <c r="I540" i="1"/>
  <c r="J540" i="1"/>
  <c r="K540" i="1"/>
  <c r="E541" i="1"/>
  <c r="F541" i="1"/>
  <c r="G541" i="1"/>
  <c r="H541" i="1"/>
  <c r="I541" i="1"/>
  <c r="J541" i="1"/>
  <c r="K541" i="1"/>
  <c r="E542" i="1"/>
  <c r="F542" i="1"/>
  <c r="G542" i="1"/>
  <c r="H542" i="1"/>
  <c r="I542" i="1"/>
  <c r="J542" i="1"/>
  <c r="K542" i="1"/>
  <c r="E543" i="1"/>
  <c r="F543" i="1"/>
  <c r="G543" i="1"/>
  <c r="H543" i="1"/>
  <c r="I543" i="1"/>
  <c r="J543" i="1"/>
  <c r="K543" i="1"/>
  <c r="E544" i="1"/>
  <c r="F544" i="1"/>
  <c r="G544" i="1"/>
  <c r="H544" i="1"/>
  <c r="I544" i="1"/>
  <c r="J544" i="1"/>
  <c r="K544" i="1"/>
  <c r="E545" i="1"/>
  <c r="F545" i="1"/>
  <c r="G545" i="1"/>
  <c r="H545" i="1"/>
  <c r="I545" i="1"/>
  <c r="J545" i="1"/>
  <c r="K545" i="1"/>
  <c r="E546" i="1"/>
  <c r="F546" i="1"/>
  <c r="G546" i="1"/>
  <c r="H546" i="1"/>
  <c r="I546" i="1"/>
  <c r="J546" i="1"/>
  <c r="K546" i="1"/>
  <c r="E547" i="1"/>
  <c r="F547" i="1"/>
  <c r="G547" i="1"/>
  <c r="H547" i="1"/>
  <c r="I547" i="1"/>
  <c r="J547" i="1"/>
  <c r="K547" i="1"/>
  <c r="E548" i="1"/>
  <c r="F548" i="1"/>
  <c r="G548" i="1"/>
  <c r="H548" i="1"/>
  <c r="I548" i="1"/>
  <c r="J548" i="1"/>
  <c r="K548" i="1"/>
  <c r="E549" i="1"/>
  <c r="F549" i="1"/>
  <c r="G549" i="1"/>
  <c r="H549" i="1"/>
  <c r="I549" i="1"/>
  <c r="J549" i="1"/>
  <c r="K549" i="1"/>
  <c r="E550" i="1"/>
  <c r="F550" i="1"/>
  <c r="G550" i="1"/>
  <c r="H550" i="1"/>
  <c r="I550" i="1"/>
  <c r="J550" i="1"/>
  <c r="K550" i="1"/>
  <c r="E551" i="1"/>
  <c r="F551" i="1"/>
  <c r="G551" i="1"/>
  <c r="H551" i="1"/>
  <c r="I551" i="1"/>
  <c r="J551" i="1"/>
  <c r="K551" i="1"/>
  <c r="E552" i="1"/>
  <c r="F552" i="1"/>
  <c r="G552" i="1"/>
  <c r="H552" i="1"/>
  <c r="I552" i="1"/>
  <c r="J552" i="1"/>
  <c r="K552" i="1"/>
  <c r="E553" i="1"/>
  <c r="F553" i="1"/>
  <c r="G553" i="1"/>
  <c r="H553" i="1"/>
  <c r="I553" i="1"/>
  <c r="J553" i="1"/>
  <c r="K553" i="1"/>
  <c r="E554" i="1"/>
  <c r="F554" i="1"/>
  <c r="G554" i="1"/>
  <c r="H554" i="1"/>
  <c r="I554" i="1"/>
  <c r="J554" i="1"/>
  <c r="K554" i="1"/>
  <c r="E555" i="1"/>
  <c r="F555" i="1"/>
  <c r="G555" i="1"/>
  <c r="H555" i="1"/>
  <c r="I555" i="1"/>
  <c r="J555" i="1"/>
  <c r="K555" i="1"/>
  <c r="E556" i="1"/>
  <c r="F556" i="1"/>
  <c r="G556" i="1"/>
  <c r="H556" i="1"/>
  <c r="I556" i="1"/>
  <c r="J556" i="1"/>
  <c r="K556" i="1"/>
  <c r="E557" i="1"/>
  <c r="F557" i="1"/>
  <c r="G557" i="1"/>
  <c r="H557" i="1"/>
  <c r="I557" i="1"/>
  <c r="J557" i="1"/>
  <c r="K557" i="1"/>
  <c r="E558" i="1"/>
  <c r="F558" i="1"/>
  <c r="G558" i="1"/>
  <c r="H558" i="1"/>
  <c r="I558" i="1"/>
  <c r="J558" i="1"/>
  <c r="K558" i="1"/>
  <c r="E559" i="1"/>
  <c r="F559" i="1"/>
  <c r="G559" i="1"/>
  <c r="H559" i="1"/>
  <c r="I559" i="1"/>
  <c r="J559" i="1"/>
  <c r="K559" i="1"/>
  <c r="E560" i="1"/>
  <c r="F560" i="1"/>
  <c r="G560" i="1"/>
  <c r="H560" i="1"/>
  <c r="I560" i="1"/>
  <c r="J560" i="1"/>
  <c r="K560" i="1"/>
  <c r="E561" i="1"/>
  <c r="F561" i="1"/>
  <c r="G561" i="1"/>
  <c r="H561" i="1"/>
  <c r="I561" i="1"/>
  <c r="J561" i="1"/>
  <c r="K561" i="1"/>
  <c r="E562" i="1"/>
  <c r="F562" i="1"/>
  <c r="G562" i="1"/>
  <c r="H562" i="1"/>
  <c r="I562" i="1"/>
  <c r="J562" i="1"/>
  <c r="K562" i="1"/>
  <c r="E563" i="1"/>
  <c r="F563" i="1"/>
  <c r="G563" i="1"/>
  <c r="H563" i="1"/>
  <c r="I563" i="1"/>
  <c r="J563" i="1"/>
  <c r="K563" i="1"/>
  <c r="E564" i="1"/>
  <c r="F564" i="1"/>
  <c r="G564" i="1"/>
  <c r="H564" i="1"/>
  <c r="I564" i="1"/>
  <c r="J564" i="1"/>
  <c r="K564" i="1"/>
  <c r="E565" i="1"/>
  <c r="F565" i="1"/>
  <c r="G565" i="1"/>
  <c r="H565" i="1"/>
  <c r="I565" i="1"/>
  <c r="J565" i="1"/>
  <c r="K565" i="1"/>
  <c r="E566" i="1"/>
  <c r="F566" i="1"/>
  <c r="G566" i="1"/>
  <c r="H566" i="1"/>
  <c r="I566" i="1"/>
  <c r="J566" i="1"/>
  <c r="K566" i="1"/>
  <c r="E567" i="1"/>
  <c r="F567" i="1"/>
  <c r="G567" i="1"/>
  <c r="H567" i="1"/>
  <c r="I567" i="1"/>
  <c r="J567" i="1"/>
  <c r="K567" i="1"/>
  <c r="E568" i="1"/>
  <c r="F568" i="1"/>
  <c r="G568" i="1"/>
  <c r="H568" i="1"/>
  <c r="I568" i="1"/>
  <c r="J568" i="1"/>
  <c r="K568" i="1"/>
  <c r="E569" i="1"/>
  <c r="F569" i="1"/>
  <c r="G569" i="1"/>
  <c r="H569" i="1"/>
  <c r="I569" i="1"/>
  <c r="J569" i="1"/>
  <c r="K569" i="1"/>
  <c r="E570" i="1"/>
  <c r="F570" i="1"/>
  <c r="G570" i="1"/>
  <c r="H570" i="1"/>
  <c r="I570" i="1"/>
  <c r="J570" i="1"/>
  <c r="K570" i="1"/>
  <c r="E571" i="1"/>
  <c r="F571" i="1"/>
  <c r="G571" i="1"/>
  <c r="H571" i="1"/>
  <c r="I571" i="1"/>
  <c r="J571" i="1"/>
  <c r="K571" i="1"/>
  <c r="E572" i="1"/>
  <c r="F572" i="1"/>
  <c r="G572" i="1"/>
  <c r="H572" i="1"/>
  <c r="I572" i="1"/>
  <c r="J572" i="1"/>
  <c r="K572" i="1"/>
  <c r="E573" i="1"/>
  <c r="F573" i="1"/>
  <c r="G573" i="1"/>
  <c r="H573" i="1"/>
  <c r="I573" i="1"/>
  <c r="J573" i="1"/>
  <c r="K573" i="1"/>
  <c r="E574" i="1"/>
  <c r="F574" i="1"/>
  <c r="G574" i="1"/>
  <c r="H574" i="1"/>
  <c r="I574" i="1"/>
  <c r="J574" i="1"/>
  <c r="K574" i="1"/>
  <c r="E575" i="1"/>
  <c r="F575" i="1"/>
  <c r="G575" i="1"/>
  <c r="H575" i="1"/>
  <c r="I575" i="1"/>
  <c r="J575" i="1"/>
  <c r="K575" i="1"/>
  <c r="E576" i="1"/>
  <c r="F576" i="1"/>
  <c r="G576" i="1"/>
  <c r="H576" i="1"/>
  <c r="I576" i="1"/>
  <c r="J576" i="1"/>
  <c r="K576" i="1"/>
  <c r="E577" i="1"/>
  <c r="F577" i="1"/>
  <c r="G577" i="1"/>
  <c r="H577" i="1"/>
  <c r="I577" i="1"/>
  <c r="J577" i="1"/>
  <c r="K577" i="1"/>
  <c r="E578" i="1"/>
  <c r="F578" i="1"/>
  <c r="G578" i="1"/>
  <c r="H578" i="1"/>
  <c r="I578" i="1"/>
  <c r="J578" i="1"/>
  <c r="K578" i="1"/>
  <c r="E579" i="1"/>
  <c r="F579" i="1"/>
  <c r="G579" i="1"/>
  <c r="H579" i="1"/>
  <c r="I579" i="1"/>
  <c r="J579" i="1"/>
  <c r="K579" i="1"/>
  <c r="E580" i="1"/>
  <c r="F580" i="1"/>
  <c r="G580" i="1"/>
  <c r="H580" i="1"/>
  <c r="I580" i="1"/>
  <c r="J580" i="1"/>
  <c r="K580" i="1"/>
  <c r="E581" i="1"/>
  <c r="F581" i="1"/>
  <c r="G581" i="1"/>
  <c r="H581" i="1"/>
  <c r="I581" i="1"/>
  <c r="J581" i="1"/>
  <c r="K581" i="1"/>
  <c r="E582" i="1"/>
  <c r="F582" i="1"/>
  <c r="G582" i="1"/>
  <c r="H582" i="1"/>
  <c r="I582" i="1"/>
  <c r="J582" i="1"/>
  <c r="K582" i="1"/>
  <c r="E583" i="1"/>
  <c r="F583" i="1"/>
  <c r="G583" i="1"/>
  <c r="H583" i="1"/>
  <c r="I583" i="1"/>
  <c r="J583" i="1"/>
  <c r="K583" i="1"/>
  <c r="E584" i="1"/>
  <c r="F584" i="1"/>
  <c r="G584" i="1"/>
  <c r="H584" i="1"/>
  <c r="I584" i="1"/>
  <c r="J584" i="1"/>
  <c r="K584" i="1"/>
  <c r="E585" i="1"/>
  <c r="F585" i="1"/>
  <c r="G585" i="1"/>
  <c r="H585" i="1"/>
  <c r="I585" i="1"/>
  <c r="J585" i="1"/>
  <c r="K585" i="1"/>
  <c r="E586" i="1"/>
  <c r="F586" i="1"/>
  <c r="G586" i="1"/>
  <c r="H586" i="1"/>
  <c r="I586" i="1"/>
  <c r="J586" i="1"/>
  <c r="K586" i="1"/>
  <c r="E587" i="1"/>
  <c r="F587" i="1"/>
  <c r="G587" i="1"/>
  <c r="H587" i="1"/>
  <c r="I587" i="1"/>
  <c r="J587" i="1"/>
  <c r="K587" i="1"/>
  <c r="E588" i="1"/>
  <c r="F588" i="1"/>
  <c r="G588" i="1"/>
  <c r="H588" i="1"/>
  <c r="I588" i="1"/>
  <c r="J588" i="1"/>
  <c r="K588" i="1"/>
  <c r="E589" i="1"/>
  <c r="F589" i="1"/>
  <c r="G589" i="1"/>
  <c r="H589" i="1"/>
  <c r="I589" i="1"/>
  <c r="J589" i="1"/>
  <c r="K589" i="1"/>
  <c r="E590" i="1"/>
  <c r="F590" i="1"/>
  <c r="G590" i="1"/>
  <c r="H590" i="1"/>
  <c r="I590" i="1"/>
  <c r="J590" i="1"/>
  <c r="K590" i="1"/>
  <c r="E591" i="1"/>
  <c r="F591" i="1"/>
  <c r="G591" i="1"/>
  <c r="H591" i="1"/>
  <c r="I591" i="1"/>
  <c r="J591" i="1"/>
  <c r="K591" i="1"/>
  <c r="E592" i="1"/>
  <c r="F592" i="1"/>
  <c r="G592" i="1"/>
  <c r="H592" i="1"/>
  <c r="I592" i="1"/>
  <c r="J592" i="1"/>
  <c r="K592" i="1"/>
  <c r="E593" i="1"/>
  <c r="F593" i="1"/>
  <c r="G593" i="1"/>
  <c r="H593" i="1"/>
  <c r="I593" i="1"/>
  <c r="J593" i="1"/>
  <c r="K593" i="1"/>
  <c r="E594" i="1"/>
  <c r="F594" i="1"/>
  <c r="G594" i="1"/>
  <c r="H594" i="1"/>
  <c r="I594" i="1"/>
  <c r="J594" i="1"/>
  <c r="K594" i="1"/>
  <c r="E595" i="1"/>
  <c r="F595" i="1"/>
  <c r="G595" i="1"/>
  <c r="H595" i="1"/>
  <c r="I595" i="1"/>
  <c r="J595" i="1"/>
  <c r="K595" i="1"/>
  <c r="E596" i="1"/>
  <c r="F596" i="1"/>
  <c r="G596" i="1"/>
  <c r="H596" i="1"/>
  <c r="I596" i="1"/>
  <c r="J596" i="1"/>
  <c r="K596" i="1"/>
  <c r="E597" i="1"/>
  <c r="F597" i="1"/>
  <c r="G597" i="1"/>
  <c r="H597" i="1"/>
  <c r="I597" i="1"/>
  <c r="J597" i="1"/>
  <c r="K597" i="1"/>
  <c r="E598" i="1"/>
  <c r="F598" i="1"/>
  <c r="G598" i="1"/>
  <c r="H598" i="1"/>
  <c r="I598" i="1"/>
  <c r="J598" i="1"/>
  <c r="K598" i="1"/>
  <c r="E599" i="1"/>
  <c r="F599" i="1"/>
  <c r="G599" i="1"/>
  <c r="H599" i="1"/>
  <c r="I599" i="1"/>
  <c r="J599" i="1"/>
  <c r="K599" i="1"/>
  <c r="E600" i="1"/>
  <c r="F600" i="1"/>
  <c r="G600" i="1"/>
  <c r="H600" i="1"/>
  <c r="I600" i="1"/>
  <c r="J600" i="1"/>
  <c r="K600" i="1"/>
  <c r="E601" i="1"/>
  <c r="F601" i="1"/>
  <c r="G601" i="1"/>
  <c r="H601" i="1"/>
  <c r="I601" i="1"/>
  <c r="J601" i="1"/>
  <c r="K601" i="1"/>
  <c r="E602" i="1"/>
  <c r="F602" i="1"/>
  <c r="G602" i="1"/>
  <c r="H602" i="1"/>
  <c r="I602" i="1"/>
  <c r="J602" i="1"/>
  <c r="K602" i="1"/>
  <c r="E603" i="1"/>
  <c r="F603" i="1"/>
  <c r="G603" i="1"/>
  <c r="H603" i="1"/>
  <c r="I603" i="1"/>
  <c r="J603" i="1"/>
  <c r="K603" i="1"/>
  <c r="E604" i="1"/>
  <c r="F604" i="1"/>
  <c r="G604" i="1"/>
  <c r="H604" i="1"/>
  <c r="I604" i="1"/>
  <c r="J604" i="1"/>
  <c r="K604" i="1"/>
  <c r="E605" i="1"/>
  <c r="F605" i="1"/>
  <c r="G605" i="1"/>
  <c r="H605" i="1"/>
  <c r="I605" i="1"/>
  <c r="J605" i="1"/>
  <c r="K605" i="1"/>
  <c r="E606" i="1"/>
  <c r="F606" i="1"/>
  <c r="G606" i="1"/>
  <c r="H606" i="1"/>
  <c r="I606" i="1"/>
  <c r="J606" i="1"/>
  <c r="K606" i="1"/>
  <c r="E607" i="1"/>
  <c r="F607" i="1"/>
  <c r="G607" i="1"/>
  <c r="H607" i="1"/>
  <c r="I607" i="1"/>
  <c r="J607" i="1"/>
  <c r="K607" i="1"/>
  <c r="E608" i="1"/>
  <c r="F608" i="1"/>
  <c r="G608" i="1"/>
  <c r="H608" i="1"/>
  <c r="I608" i="1"/>
  <c r="J608" i="1"/>
  <c r="K608" i="1"/>
  <c r="E609" i="1"/>
  <c r="F609" i="1"/>
  <c r="G609" i="1"/>
  <c r="H609" i="1"/>
  <c r="I609" i="1"/>
  <c r="J609" i="1"/>
  <c r="K609" i="1"/>
  <c r="E610" i="1"/>
  <c r="F610" i="1"/>
  <c r="G610" i="1"/>
  <c r="H610" i="1"/>
  <c r="I610" i="1"/>
  <c r="J610" i="1"/>
  <c r="K610" i="1"/>
  <c r="E611" i="1"/>
  <c r="F611" i="1"/>
  <c r="G611" i="1"/>
  <c r="H611" i="1"/>
  <c r="I611" i="1"/>
  <c r="J611" i="1"/>
  <c r="K611" i="1"/>
  <c r="E612" i="1"/>
  <c r="F612" i="1"/>
  <c r="G612" i="1"/>
  <c r="H612" i="1"/>
  <c r="I612" i="1"/>
  <c r="J612" i="1"/>
  <c r="K612" i="1"/>
  <c r="E613" i="1"/>
  <c r="F613" i="1"/>
  <c r="G613" i="1"/>
  <c r="H613" i="1"/>
  <c r="I613" i="1"/>
  <c r="J613" i="1"/>
  <c r="K613" i="1"/>
  <c r="E614" i="1"/>
  <c r="F614" i="1"/>
  <c r="G614" i="1"/>
  <c r="H614" i="1"/>
  <c r="I614" i="1"/>
  <c r="J614" i="1"/>
  <c r="K614" i="1"/>
  <c r="E615" i="1"/>
  <c r="F615" i="1"/>
  <c r="G615" i="1"/>
  <c r="H615" i="1"/>
  <c r="I615" i="1"/>
  <c r="J615" i="1"/>
  <c r="K615" i="1"/>
  <c r="E616" i="1"/>
  <c r="F616" i="1"/>
  <c r="G616" i="1"/>
  <c r="H616" i="1"/>
  <c r="I616" i="1"/>
  <c r="J616" i="1"/>
  <c r="K616" i="1"/>
  <c r="E617" i="1"/>
  <c r="F617" i="1"/>
  <c r="G617" i="1"/>
  <c r="H617" i="1"/>
  <c r="I617" i="1"/>
  <c r="J617" i="1"/>
  <c r="K617" i="1"/>
  <c r="E618" i="1"/>
  <c r="F618" i="1"/>
  <c r="G618" i="1"/>
  <c r="H618" i="1"/>
  <c r="I618" i="1"/>
  <c r="J618" i="1"/>
  <c r="K618" i="1"/>
  <c r="E619" i="1"/>
  <c r="F619" i="1"/>
  <c r="G619" i="1"/>
  <c r="H619" i="1"/>
  <c r="I619" i="1"/>
  <c r="J619" i="1"/>
  <c r="K619" i="1"/>
  <c r="E620" i="1"/>
  <c r="F620" i="1"/>
  <c r="G620" i="1"/>
  <c r="H620" i="1"/>
  <c r="I620" i="1"/>
  <c r="J620" i="1"/>
  <c r="K620" i="1"/>
  <c r="E621" i="1"/>
  <c r="F621" i="1"/>
  <c r="G621" i="1"/>
  <c r="H621" i="1"/>
  <c r="I621" i="1"/>
  <c r="J621" i="1"/>
  <c r="K621" i="1"/>
  <c r="E622" i="1"/>
  <c r="F622" i="1"/>
  <c r="G622" i="1"/>
  <c r="H622" i="1"/>
  <c r="I622" i="1"/>
  <c r="J622" i="1"/>
  <c r="K622" i="1"/>
  <c r="E623" i="1"/>
  <c r="F623" i="1"/>
  <c r="G623" i="1"/>
  <c r="H623" i="1"/>
  <c r="I623" i="1"/>
  <c r="J623" i="1"/>
  <c r="K623" i="1"/>
  <c r="E624" i="1"/>
  <c r="F624" i="1"/>
  <c r="G624" i="1"/>
  <c r="H624" i="1"/>
  <c r="I624" i="1"/>
  <c r="J624" i="1"/>
  <c r="K624" i="1"/>
  <c r="E625" i="1"/>
  <c r="F625" i="1"/>
  <c r="G625" i="1"/>
  <c r="H625" i="1"/>
  <c r="I625" i="1"/>
  <c r="J625" i="1"/>
  <c r="K625" i="1"/>
  <c r="E626" i="1"/>
  <c r="F626" i="1"/>
  <c r="G626" i="1"/>
  <c r="H626" i="1"/>
  <c r="I626" i="1"/>
  <c r="J626" i="1"/>
  <c r="K626" i="1"/>
  <c r="E627" i="1"/>
  <c r="F627" i="1"/>
  <c r="G627" i="1"/>
  <c r="H627" i="1"/>
  <c r="I627" i="1"/>
  <c r="J627" i="1"/>
  <c r="K627" i="1"/>
  <c r="E628" i="1"/>
  <c r="F628" i="1"/>
  <c r="G628" i="1"/>
  <c r="H628" i="1"/>
  <c r="I628" i="1"/>
  <c r="J628" i="1"/>
  <c r="K628" i="1"/>
  <c r="T628" i="1" s="1"/>
  <c r="E629" i="1"/>
  <c r="F629" i="1"/>
  <c r="G629" i="1"/>
  <c r="H629" i="1"/>
  <c r="I629" i="1"/>
  <c r="J629" i="1"/>
  <c r="K629" i="1"/>
  <c r="E630" i="1"/>
  <c r="F630" i="1"/>
  <c r="G630" i="1"/>
  <c r="H630" i="1"/>
  <c r="I630" i="1"/>
  <c r="J630" i="1"/>
  <c r="K630" i="1"/>
  <c r="T630" i="1" s="1"/>
  <c r="E631" i="1"/>
  <c r="F631" i="1"/>
  <c r="G631" i="1"/>
  <c r="H631" i="1"/>
  <c r="I631" i="1"/>
  <c r="J631" i="1"/>
  <c r="K631" i="1"/>
  <c r="T631" i="1" s="1"/>
  <c r="E632" i="1"/>
  <c r="F632" i="1"/>
  <c r="G632" i="1"/>
  <c r="H632" i="1"/>
  <c r="I632" i="1"/>
  <c r="J632" i="1"/>
  <c r="K632" i="1"/>
  <c r="E633" i="1"/>
  <c r="F633" i="1"/>
  <c r="G633" i="1"/>
  <c r="H633" i="1"/>
  <c r="I633" i="1"/>
  <c r="J633" i="1"/>
  <c r="K633" i="1"/>
  <c r="E634" i="1"/>
  <c r="F634" i="1"/>
  <c r="G634" i="1"/>
  <c r="H634" i="1"/>
  <c r="I634" i="1"/>
  <c r="J634" i="1"/>
  <c r="K634" i="1"/>
  <c r="E635" i="1"/>
  <c r="F635" i="1"/>
  <c r="G635" i="1"/>
  <c r="H635" i="1"/>
  <c r="I635" i="1"/>
  <c r="J635" i="1"/>
  <c r="K635" i="1"/>
  <c r="E636" i="1"/>
  <c r="F636" i="1"/>
  <c r="G636" i="1"/>
  <c r="H636" i="1"/>
  <c r="I636" i="1"/>
  <c r="J636" i="1"/>
  <c r="K636" i="1"/>
  <c r="E637" i="1"/>
  <c r="F637" i="1"/>
  <c r="G637" i="1"/>
  <c r="H637" i="1"/>
  <c r="I637" i="1"/>
  <c r="J637" i="1"/>
  <c r="K637" i="1"/>
  <c r="E638" i="1"/>
  <c r="F638" i="1"/>
  <c r="G638" i="1"/>
  <c r="H638" i="1"/>
  <c r="I638" i="1"/>
  <c r="J638" i="1"/>
  <c r="K638" i="1"/>
  <c r="E639" i="1"/>
  <c r="F639" i="1"/>
  <c r="G639" i="1"/>
  <c r="H639" i="1"/>
  <c r="I639" i="1"/>
  <c r="J639" i="1"/>
  <c r="K639" i="1"/>
  <c r="T639" i="1" s="1"/>
  <c r="E640" i="1"/>
  <c r="F640" i="1"/>
  <c r="G640" i="1"/>
  <c r="H640" i="1"/>
  <c r="I640" i="1"/>
  <c r="J640" i="1"/>
  <c r="K640" i="1"/>
  <c r="T640" i="1" s="1"/>
  <c r="E641" i="1"/>
  <c r="F641" i="1"/>
  <c r="G641" i="1"/>
  <c r="H641" i="1"/>
  <c r="I641" i="1"/>
  <c r="J641" i="1"/>
  <c r="K641" i="1"/>
  <c r="T641" i="1" s="1"/>
  <c r="E642" i="1"/>
  <c r="F642" i="1"/>
  <c r="G642" i="1"/>
  <c r="H642" i="1"/>
  <c r="I642" i="1"/>
  <c r="J642" i="1"/>
  <c r="K642" i="1"/>
  <c r="T642" i="1" s="1"/>
  <c r="E643" i="1"/>
  <c r="F643" i="1"/>
  <c r="G643" i="1"/>
  <c r="H643" i="1"/>
  <c r="I643" i="1"/>
  <c r="J643" i="1"/>
  <c r="K643" i="1"/>
  <c r="E644" i="1"/>
  <c r="F644" i="1"/>
  <c r="G644" i="1"/>
  <c r="H644" i="1"/>
  <c r="I644" i="1"/>
  <c r="J644" i="1"/>
  <c r="K644" i="1"/>
  <c r="E645" i="1"/>
  <c r="F645" i="1"/>
  <c r="G645" i="1"/>
  <c r="H645" i="1"/>
  <c r="I645" i="1"/>
  <c r="J645" i="1"/>
  <c r="K645" i="1"/>
  <c r="T645" i="1" s="1"/>
  <c r="E646" i="1"/>
  <c r="F646" i="1"/>
  <c r="G646" i="1"/>
  <c r="H646" i="1"/>
  <c r="I646" i="1"/>
  <c r="J646" i="1"/>
  <c r="K646" i="1"/>
  <c r="E647" i="1"/>
  <c r="F647" i="1"/>
  <c r="G647" i="1"/>
  <c r="H647" i="1"/>
  <c r="I647" i="1"/>
  <c r="J647" i="1"/>
  <c r="K647" i="1"/>
  <c r="T647" i="1" s="1"/>
  <c r="E648" i="1"/>
  <c r="F648" i="1"/>
  <c r="G648" i="1"/>
  <c r="H648" i="1"/>
  <c r="I648" i="1"/>
  <c r="J648" i="1"/>
  <c r="K648" i="1"/>
  <c r="T648" i="1" s="1"/>
  <c r="E649" i="1"/>
  <c r="F649" i="1"/>
  <c r="G649" i="1"/>
  <c r="H649" i="1"/>
  <c r="I649" i="1"/>
  <c r="J649" i="1"/>
  <c r="K649" i="1"/>
  <c r="E650" i="1"/>
  <c r="F650" i="1"/>
  <c r="G650" i="1"/>
  <c r="H650" i="1"/>
  <c r="I650" i="1"/>
  <c r="J650" i="1"/>
  <c r="K650" i="1"/>
  <c r="T650" i="1" s="1"/>
  <c r="E651" i="1"/>
  <c r="F651" i="1"/>
  <c r="G651" i="1"/>
  <c r="H651" i="1"/>
  <c r="I651" i="1"/>
  <c r="J651" i="1"/>
  <c r="K651" i="1"/>
  <c r="T651" i="1" s="1"/>
  <c r="E652" i="1"/>
  <c r="F652" i="1"/>
  <c r="G652" i="1"/>
  <c r="H652" i="1"/>
  <c r="I652" i="1"/>
  <c r="J652" i="1"/>
  <c r="K652" i="1"/>
  <c r="E653" i="1"/>
  <c r="F653" i="1"/>
  <c r="G653" i="1"/>
  <c r="H653" i="1"/>
  <c r="I653" i="1"/>
  <c r="J653" i="1"/>
  <c r="K653" i="1"/>
  <c r="E654" i="1"/>
  <c r="F654" i="1"/>
  <c r="G654" i="1"/>
  <c r="H654" i="1"/>
  <c r="I654" i="1"/>
  <c r="J654" i="1"/>
  <c r="K654" i="1"/>
  <c r="E655" i="1"/>
  <c r="F655" i="1"/>
  <c r="G655" i="1"/>
  <c r="H655" i="1"/>
  <c r="I655" i="1"/>
  <c r="J655" i="1"/>
  <c r="K655" i="1"/>
  <c r="E656" i="1"/>
  <c r="F656" i="1"/>
  <c r="G656" i="1"/>
  <c r="H656" i="1"/>
  <c r="I656" i="1"/>
  <c r="J656" i="1"/>
  <c r="K656" i="1"/>
  <c r="E657" i="1"/>
  <c r="F657" i="1"/>
  <c r="G657" i="1"/>
  <c r="H657" i="1"/>
  <c r="I657" i="1"/>
  <c r="J657" i="1"/>
  <c r="K657" i="1"/>
  <c r="E658" i="1"/>
  <c r="F658" i="1"/>
  <c r="G658" i="1"/>
  <c r="H658" i="1"/>
  <c r="I658" i="1"/>
  <c r="J658" i="1"/>
  <c r="K658" i="1"/>
  <c r="E659" i="1"/>
  <c r="F659" i="1"/>
  <c r="G659" i="1"/>
  <c r="H659" i="1"/>
  <c r="I659" i="1"/>
  <c r="J659" i="1"/>
  <c r="K659" i="1"/>
  <c r="E660" i="1"/>
  <c r="F660" i="1"/>
  <c r="G660" i="1"/>
  <c r="H660" i="1"/>
  <c r="I660" i="1"/>
  <c r="J660" i="1"/>
  <c r="K660" i="1"/>
  <c r="T660" i="1" s="1"/>
  <c r="E661" i="1"/>
  <c r="F661" i="1"/>
  <c r="G661" i="1"/>
  <c r="H661" i="1"/>
  <c r="I661" i="1"/>
  <c r="J661" i="1"/>
  <c r="K661" i="1"/>
  <c r="T661" i="1" s="1"/>
  <c r="E662" i="1"/>
  <c r="F662" i="1"/>
  <c r="G662" i="1"/>
  <c r="H662" i="1"/>
  <c r="I662" i="1"/>
  <c r="J662" i="1"/>
  <c r="K662" i="1"/>
  <c r="T662" i="1" s="1"/>
  <c r="E663" i="1"/>
  <c r="F663" i="1"/>
  <c r="G663" i="1"/>
  <c r="H663" i="1"/>
  <c r="I663" i="1"/>
  <c r="J663" i="1"/>
  <c r="K663" i="1"/>
  <c r="E664" i="1"/>
  <c r="F664" i="1"/>
  <c r="G664" i="1"/>
  <c r="H664" i="1"/>
  <c r="I664" i="1"/>
  <c r="J664" i="1"/>
  <c r="K664" i="1"/>
  <c r="E665" i="1"/>
  <c r="F665" i="1"/>
  <c r="G665" i="1"/>
  <c r="H665" i="1"/>
  <c r="I665" i="1"/>
  <c r="J665" i="1"/>
  <c r="K665" i="1"/>
  <c r="T665" i="1" s="1"/>
  <c r="E666" i="1"/>
  <c r="F666" i="1"/>
  <c r="G666" i="1"/>
  <c r="H666" i="1"/>
  <c r="I666" i="1"/>
  <c r="J666" i="1"/>
  <c r="K666" i="1"/>
  <c r="E667" i="1"/>
  <c r="F667" i="1"/>
  <c r="G667" i="1"/>
  <c r="H667" i="1"/>
  <c r="I667" i="1"/>
  <c r="J667" i="1"/>
  <c r="K667" i="1"/>
  <c r="T667" i="1" s="1"/>
  <c r="E668" i="1"/>
  <c r="F668" i="1"/>
  <c r="G668" i="1"/>
  <c r="H668" i="1"/>
  <c r="I668" i="1"/>
  <c r="J668" i="1"/>
  <c r="K668" i="1"/>
  <c r="E669" i="1"/>
  <c r="F669" i="1"/>
  <c r="G669" i="1"/>
  <c r="H669" i="1"/>
  <c r="I669" i="1"/>
  <c r="J669" i="1"/>
  <c r="K669" i="1"/>
  <c r="E670" i="1"/>
  <c r="F670" i="1"/>
  <c r="G670" i="1"/>
  <c r="H670" i="1"/>
  <c r="I670" i="1"/>
  <c r="J670" i="1"/>
  <c r="K670" i="1"/>
  <c r="T670" i="1" s="1"/>
  <c r="E671" i="1"/>
  <c r="F671" i="1"/>
  <c r="G671" i="1"/>
  <c r="H671" i="1"/>
  <c r="I671" i="1"/>
  <c r="J671" i="1"/>
  <c r="K671" i="1"/>
  <c r="T671" i="1" s="1"/>
  <c r="E672" i="1"/>
  <c r="F672" i="1"/>
  <c r="G672" i="1"/>
  <c r="H672" i="1"/>
  <c r="I672" i="1"/>
  <c r="J672" i="1"/>
  <c r="K672" i="1"/>
  <c r="E673" i="1"/>
  <c r="F673" i="1"/>
  <c r="G673" i="1"/>
  <c r="H673" i="1"/>
  <c r="I673" i="1"/>
  <c r="J673" i="1"/>
  <c r="K673" i="1"/>
  <c r="E674" i="1"/>
  <c r="F674" i="1"/>
  <c r="G674" i="1"/>
  <c r="H674" i="1"/>
  <c r="I674" i="1"/>
  <c r="J674" i="1"/>
  <c r="K674" i="1"/>
  <c r="E675" i="1"/>
  <c r="F675" i="1"/>
  <c r="G675" i="1"/>
  <c r="H675" i="1"/>
  <c r="I675" i="1"/>
  <c r="J675" i="1"/>
  <c r="K675" i="1"/>
  <c r="E676" i="1"/>
  <c r="F676" i="1"/>
  <c r="G676" i="1"/>
  <c r="H676" i="1"/>
  <c r="I676" i="1"/>
  <c r="J676" i="1"/>
  <c r="K676" i="1"/>
  <c r="E677" i="1"/>
  <c r="F677" i="1"/>
  <c r="G677" i="1"/>
  <c r="H677" i="1"/>
  <c r="I677" i="1"/>
  <c r="J677" i="1"/>
  <c r="K677" i="1"/>
  <c r="E678" i="1"/>
  <c r="F678" i="1"/>
  <c r="G678" i="1"/>
  <c r="H678" i="1"/>
  <c r="I678" i="1"/>
  <c r="J678" i="1"/>
  <c r="K678" i="1"/>
  <c r="E679" i="1"/>
  <c r="F679" i="1"/>
  <c r="G679" i="1"/>
  <c r="H679" i="1"/>
  <c r="I679" i="1"/>
  <c r="J679" i="1"/>
  <c r="K679" i="1"/>
  <c r="T679" i="1" s="1"/>
  <c r="E680" i="1"/>
  <c r="F680" i="1"/>
  <c r="G680" i="1"/>
  <c r="H680" i="1"/>
  <c r="I680" i="1"/>
  <c r="J680" i="1"/>
  <c r="K680" i="1"/>
  <c r="E681" i="1"/>
  <c r="F681" i="1"/>
  <c r="G681" i="1"/>
  <c r="H681" i="1"/>
  <c r="I681" i="1"/>
  <c r="J681" i="1"/>
  <c r="K681" i="1"/>
  <c r="E682" i="1"/>
  <c r="F682" i="1"/>
  <c r="G682" i="1"/>
  <c r="H682" i="1"/>
  <c r="I682" i="1"/>
  <c r="J682" i="1"/>
  <c r="K682" i="1"/>
  <c r="E683" i="1"/>
  <c r="F683" i="1"/>
  <c r="G683" i="1"/>
  <c r="H683" i="1"/>
  <c r="I683" i="1"/>
  <c r="J683" i="1"/>
  <c r="K683" i="1"/>
  <c r="E684" i="1"/>
  <c r="F684" i="1"/>
  <c r="G684" i="1"/>
  <c r="H684" i="1"/>
  <c r="I684" i="1"/>
  <c r="J684" i="1"/>
  <c r="K684" i="1"/>
  <c r="T684" i="1" s="1"/>
  <c r="E685" i="1"/>
  <c r="F685" i="1"/>
  <c r="G685" i="1"/>
  <c r="H685" i="1"/>
  <c r="I685" i="1"/>
  <c r="J685" i="1"/>
  <c r="K685" i="1"/>
  <c r="T685" i="1" s="1"/>
  <c r="E686" i="1"/>
  <c r="F686" i="1"/>
  <c r="G686" i="1"/>
  <c r="H686" i="1"/>
  <c r="I686" i="1"/>
  <c r="J686" i="1"/>
  <c r="K686" i="1"/>
  <c r="E687" i="1"/>
  <c r="F687" i="1"/>
  <c r="G687" i="1"/>
  <c r="H687" i="1"/>
  <c r="I687" i="1"/>
  <c r="J687" i="1"/>
  <c r="K687" i="1"/>
  <c r="E688" i="1"/>
  <c r="F688" i="1"/>
  <c r="G688" i="1"/>
  <c r="H688" i="1"/>
  <c r="I688" i="1"/>
  <c r="J688" i="1"/>
  <c r="K688" i="1"/>
  <c r="E689" i="1"/>
  <c r="F689" i="1"/>
  <c r="G689" i="1"/>
  <c r="H689" i="1"/>
  <c r="I689" i="1"/>
  <c r="J689" i="1"/>
  <c r="K689" i="1"/>
  <c r="E690" i="1"/>
  <c r="F690" i="1"/>
  <c r="G690" i="1"/>
  <c r="H690" i="1"/>
  <c r="I690" i="1"/>
  <c r="J690" i="1"/>
  <c r="K690" i="1"/>
  <c r="T690" i="1" s="1"/>
  <c r="E691" i="1"/>
  <c r="F691" i="1"/>
  <c r="G691" i="1"/>
  <c r="H691" i="1"/>
  <c r="I691" i="1"/>
  <c r="J691" i="1"/>
  <c r="K691" i="1"/>
  <c r="E692" i="1"/>
  <c r="F692" i="1"/>
  <c r="G692" i="1"/>
  <c r="H692" i="1"/>
  <c r="I692" i="1"/>
  <c r="J692" i="1"/>
  <c r="K692" i="1"/>
  <c r="E693" i="1"/>
  <c r="F693" i="1"/>
  <c r="G693" i="1"/>
  <c r="H693" i="1"/>
  <c r="I693" i="1"/>
  <c r="J693" i="1"/>
  <c r="K693" i="1"/>
  <c r="E694" i="1"/>
  <c r="F694" i="1"/>
  <c r="G694" i="1"/>
  <c r="H694" i="1"/>
  <c r="I694" i="1"/>
  <c r="J694" i="1"/>
  <c r="K694" i="1"/>
  <c r="E695" i="1"/>
  <c r="F695" i="1"/>
  <c r="G695" i="1"/>
  <c r="H695" i="1"/>
  <c r="I695" i="1"/>
  <c r="J695" i="1"/>
  <c r="K695" i="1"/>
  <c r="E696" i="1"/>
  <c r="F696" i="1"/>
  <c r="G696" i="1"/>
  <c r="H696" i="1"/>
  <c r="I696" i="1"/>
  <c r="J696" i="1"/>
  <c r="K696" i="1"/>
  <c r="E697" i="1"/>
  <c r="F697" i="1"/>
  <c r="G697" i="1"/>
  <c r="H697" i="1"/>
  <c r="I697" i="1"/>
  <c r="J697" i="1"/>
  <c r="K697" i="1"/>
  <c r="E698" i="1"/>
  <c r="F698" i="1"/>
  <c r="G698" i="1"/>
  <c r="H698" i="1"/>
  <c r="I698" i="1"/>
  <c r="J698" i="1"/>
  <c r="K698" i="1"/>
  <c r="E699" i="1"/>
  <c r="F699" i="1"/>
  <c r="G699" i="1"/>
  <c r="H699" i="1"/>
  <c r="I699" i="1"/>
  <c r="J699" i="1"/>
  <c r="K699" i="1"/>
  <c r="T699" i="1" s="1"/>
  <c r="E700" i="1"/>
  <c r="F700" i="1"/>
  <c r="G700" i="1"/>
  <c r="H700" i="1"/>
  <c r="I700" i="1"/>
  <c r="J700" i="1"/>
  <c r="K700" i="1"/>
  <c r="E701" i="1"/>
  <c r="F701" i="1"/>
  <c r="G701" i="1"/>
  <c r="H701" i="1"/>
  <c r="I701" i="1"/>
  <c r="J701" i="1"/>
  <c r="K701" i="1"/>
  <c r="E702" i="1"/>
  <c r="F702" i="1"/>
  <c r="G702" i="1"/>
  <c r="H702" i="1"/>
  <c r="I702" i="1"/>
  <c r="J702" i="1"/>
  <c r="K702" i="1"/>
  <c r="T702" i="1" s="1"/>
  <c r="E703" i="1"/>
  <c r="F703" i="1"/>
  <c r="G703" i="1"/>
  <c r="H703" i="1"/>
  <c r="I703" i="1"/>
  <c r="J703" i="1"/>
  <c r="K703" i="1"/>
  <c r="E704" i="1"/>
  <c r="F704" i="1"/>
  <c r="G704" i="1"/>
  <c r="H704" i="1"/>
  <c r="I704" i="1"/>
  <c r="J704" i="1"/>
  <c r="K704" i="1"/>
  <c r="E705" i="1"/>
  <c r="F705" i="1"/>
  <c r="G705" i="1"/>
  <c r="H705" i="1"/>
  <c r="I705" i="1"/>
  <c r="J705" i="1"/>
  <c r="K705" i="1"/>
  <c r="E706" i="1"/>
  <c r="F706" i="1"/>
  <c r="G706" i="1"/>
  <c r="H706" i="1"/>
  <c r="I706" i="1"/>
  <c r="J706" i="1"/>
  <c r="K706" i="1"/>
  <c r="E707" i="1"/>
  <c r="F707" i="1"/>
  <c r="G707" i="1"/>
  <c r="H707" i="1"/>
  <c r="I707" i="1"/>
  <c r="J707" i="1"/>
  <c r="K707" i="1"/>
  <c r="E708" i="1"/>
  <c r="F708" i="1"/>
  <c r="G708" i="1"/>
  <c r="H708" i="1"/>
  <c r="I708" i="1"/>
  <c r="J708" i="1"/>
  <c r="K708" i="1"/>
  <c r="E709" i="1"/>
  <c r="F709" i="1"/>
  <c r="G709" i="1"/>
  <c r="H709" i="1"/>
  <c r="I709" i="1"/>
  <c r="J709" i="1"/>
  <c r="K709" i="1"/>
  <c r="E710" i="1"/>
  <c r="F710" i="1"/>
  <c r="G710" i="1"/>
  <c r="H710" i="1"/>
  <c r="I710" i="1"/>
  <c r="J710" i="1"/>
  <c r="K710" i="1"/>
  <c r="E711" i="1"/>
  <c r="F711" i="1"/>
  <c r="G711" i="1"/>
  <c r="H711" i="1"/>
  <c r="I711" i="1"/>
  <c r="J711" i="1"/>
  <c r="K711" i="1"/>
  <c r="E712" i="1"/>
  <c r="F712" i="1"/>
  <c r="G712" i="1"/>
  <c r="H712" i="1"/>
  <c r="I712" i="1"/>
  <c r="J712" i="1"/>
  <c r="K712" i="1"/>
  <c r="E713" i="1"/>
  <c r="F713" i="1"/>
  <c r="G713" i="1"/>
  <c r="H713" i="1"/>
  <c r="I713" i="1"/>
  <c r="J713" i="1"/>
  <c r="K713" i="1"/>
  <c r="E714" i="1"/>
  <c r="F714" i="1"/>
  <c r="G714" i="1"/>
  <c r="H714" i="1"/>
  <c r="I714" i="1"/>
  <c r="J714" i="1"/>
  <c r="K714" i="1"/>
  <c r="E715" i="1"/>
  <c r="F715" i="1"/>
  <c r="G715" i="1"/>
  <c r="H715" i="1"/>
  <c r="I715" i="1"/>
  <c r="J715" i="1"/>
  <c r="K715" i="1"/>
  <c r="E716" i="1"/>
  <c r="F716" i="1"/>
  <c r="G716" i="1"/>
  <c r="H716" i="1"/>
  <c r="I716" i="1"/>
  <c r="J716" i="1"/>
  <c r="K716" i="1"/>
  <c r="E717" i="1"/>
  <c r="F717" i="1"/>
  <c r="G717" i="1"/>
  <c r="H717" i="1"/>
  <c r="I717" i="1"/>
  <c r="J717" i="1"/>
  <c r="K717" i="1"/>
  <c r="E718" i="1"/>
  <c r="F718" i="1"/>
  <c r="G718" i="1"/>
  <c r="H718" i="1"/>
  <c r="I718" i="1"/>
  <c r="J718" i="1"/>
  <c r="K718" i="1"/>
  <c r="E719" i="1"/>
  <c r="F719" i="1"/>
  <c r="G719" i="1"/>
  <c r="H719" i="1"/>
  <c r="I719" i="1"/>
  <c r="J719" i="1"/>
  <c r="K719" i="1"/>
  <c r="E720" i="1"/>
  <c r="F720" i="1"/>
  <c r="G720" i="1"/>
  <c r="H720" i="1"/>
  <c r="I720" i="1"/>
  <c r="J720" i="1"/>
  <c r="K720" i="1"/>
  <c r="E721" i="1"/>
  <c r="F721" i="1"/>
  <c r="G721" i="1"/>
  <c r="H721" i="1"/>
  <c r="I721" i="1"/>
  <c r="J721" i="1"/>
  <c r="K721" i="1"/>
  <c r="E722" i="1"/>
  <c r="F722" i="1"/>
  <c r="G722" i="1"/>
  <c r="H722" i="1"/>
  <c r="I722" i="1"/>
  <c r="J722" i="1"/>
  <c r="K722" i="1"/>
  <c r="E723" i="1"/>
  <c r="F723" i="1"/>
  <c r="G723" i="1"/>
  <c r="H723" i="1"/>
  <c r="I723" i="1"/>
  <c r="J723" i="1"/>
  <c r="K723" i="1"/>
  <c r="E724" i="1"/>
  <c r="F724" i="1"/>
  <c r="G724" i="1"/>
  <c r="H724" i="1"/>
  <c r="I724" i="1"/>
  <c r="J724" i="1"/>
  <c r="K724" i="1"/>
  <c r="E725" i="1"/>
  <c r="F725" i="1"/>
  <c r="G725" i="1"/>
  <c r="H725" i="1"/>
  <c r="I725" i="1"/>
  <c r="J725" i="1"/>
  <c r="K725" i="1"/>
  <c r="E726" i="1"/>
  <c r="F726" i="1"/>
  <c r="G726" i="1"/>
  <c r="H726" i="1"/>
  <c r="I726" i="1"/>
  <c r="J726" i="1"/>
  <c r="K726" i="1"/>
  <c r="E727" i="1"/>
  <c r="F727" i="1"/>
  <c r="G727" i="1"/>
  <c r="H727" i="1"/>
  <c r="I727" i="1"/>
  <c r="J727" i="1"/>
  <c r="K727" i="1"/>
  <c r="E728" i="1"/>
  <c r="F728" i="1"/>
  <c r="G728" i="1"/>
  <c r="H728" i="1"/>
  <c r="I728" i="1"/>
  <c r="J728" i="1"/>
  <c r="K728" i="1"/>
  <c r="E729" i="1"/>
  <c r="F729" i="1"/>
  <c r="G729" i="1"/>
  <c r="H729" i="1"/>
  <c r="I729" i="1"/>
  <c r="J729" i="1"/>
  <c r="K729" i="1"/>
  <c r="E730" i="1"/>
  <c r="F730" i="1"/>
  <c r="G730" i="1"/>
  <c r="H730" i="1"/>
  <c r="I730" i="1"/>
  <c r="J730" i="1"/>
  <c r="K730" i="1"/>
  <c r="E731" i="1"/>
  <c r="F731" i="1"/>
  <c r="G731" i="1"/>
  <c r="H731" i="1"/>
  <c r="I731" i="1"/>
  <c r="J731" i="1"/>
  <c r="K731" i="1"/>
  <c r="E732" i="1"/>
  <c r="F732" i="1"/>
  <c r="G732" i="1"/>
  <c r="H732" i="1"/>
  <c r="I732" i="1"/>
  <c r="J732" i="1"/>
  <c r="K732" i="1"/>
  <c r="E733" i="1"/>
  <c r="F733" i="1"/>
  <c r="G733" i="1"/>
  <c r="H733" i="1"/>
  <c r="I733" i="1"/>
  <c r="J733" i="1"/>
  <c r="K733" i="1"/>
  <c r="E734" i="1"/>
  <c r="F734" i="1"/>
  <c r="G734" i="1"/>
  <c r="H734" i="1"/>
  <c r="I734" i="1"/>
  <c r="J734" i="1"/>
  <c r="K734" i="1"/>
  <c r="E735" i="1"/>
  <c r="F735" i="1"/>
  <c r="G735" i="1"/>
  <c r="H735" i="1"/>
  <c r="I735" i="1"/>
  <c r="J735" i="1"/>
  <c r="K735" i="1"/>
  <c r="E736" i="1"/>
  <c r="F736" i="1"/>
  <c r="G736" i="1"/>
  <c r="H736" i="1"/>
  <c r="I736" i="1"/>
  <c r="J736" i="1"/>
  <c r="K736" i="1"/>
  <c r="E737" i="1"/>
  <c r="F737" i="1"/>
  <c r="G737" i="1"/>
  <c r="H737" i="1"/>
  <c r="I737" i="1"/>
  <c r="J737" i="1"/>
  <c r="K737" i="1"/>
  <c r="E738" i="1"/>
  <c r="F738" i="1"/>
  <c r="G738" i="1"/>
  <c r="H738" i="1"/>
  <c r="I738" i="1"/>
  <c r="J738" i="1"/>
  <c r="K738" i="1"/>
  <c r="E739" i="1"/>
  <c r="F739" i="1"/>
  <c r="G739" i="1"/>
  <c r="H739" i="1"/>
  <c r="I739" i="1"/>
  <c r="J739" i="1"/>
  <c r="K739" i="1"/>
  <c r="E740" i="1"/>
  <c r="F740" i="1"/>
  <c r="G740" i="1"/>
  <c r="H740" i="1"/>
  <c r="I740" i="1"/>
  <c r="J740" i="1"/>
  <c r="K740" i="1"/>
  <c r="E741" i="1"/>
  <c r="F741" i="1"/>
  <c r="G741" i="1"/>
  <c r="H741" i="1"/>
  <c r="I741" i="1"/>
  <c r="J741" i="1"/>
  <c r="K741" i="1"/>
  <c r="E742" i="1"/>
  <c r="F742" i="1"/>
  <c r="G742" i="1"/>
  <c r="H742" i="1"/>
  <c r="I742" i="1"/>
  <c r="J742" i="1"/>
  <c r="K742" i="1"/>
  <c r="E743" i="1"/>
  <c r="F743" i="1"/>
  <c r="G743" i="1"/>
  <c r="H743" i="1"/>
  <c r="I743" i="1"/>
  <c r="J743" i="1"/>
  <c r="K743" i="1"/>
  <c r="E744" i="1"/>
  <c r="F744" i="1"/>
  <c r="G744" i="1"/>
  <c r="H744" i="1"/>
  <c r="I744" i="1"/>
  <c r="J744" i="1"/>
  <c r="K744" i="1"/>
  <c r="E745" i="1"/>
  <c r="F745" i="1"/>
  <c r="G745" i="1"/>
  <c r="H745" i="1"/>
  <c r="I745" i="1"/>
  <c r="J745" i="1"/>
  <c r="K745" i="1"/>
  <c r="E746" i="1"/>
  <c r="F746" i="1"/>
  <c r="G746" i="1"/>
  <c r="H746" i="1"/>
  <c r="I746" i="1"/>
  <c r="J746" i="1"/>
  <c r="K746" i="1"/>
  <c r="E747" i="1"/>
  <c r="F747" i="1"/>
  <c r="G747" i="1"/>
  <c r="H747" i="1"/>
  <c r="I747" i="1"/>
  <c r="J747" i="1"/>
  <c r="K747" i="1"/>
  <c r="E748" i="1"/>
  <c r="F748" i="1"/>
  <c r="G748" i="1"/>
  <c r="H748" i="1"/>
  <c r="I748" i="1"/>
  <c r="J748" i="1"/>
  <c r="K748" i="1"/>
  <c r="E749" i="1"/>
  <c r="F749" i="1"/>
  <c r="G749" i="1"/>
  <c r="H749" i="1"/>
  <c r="I749" i="1"/>
  <c r="J749" i="1"/>
  <c r="K749" i="1"/>
  <c r="E750" i="1"/>
  <c r="F750" i="1"/>
  <c r="G750" i="1"/>
  <c r="H750" i="1"/>
  <c r="I750" i="1"/>
  <c r="J750" i="1"/>
  <c r="K750" i="1"/>
  <c r="T750" i="1" s="1"/>
  <c r="E751" i="1"/>
  <c r="F751" i="1"/>
  <c r="G751" i="1"/>
  <c r="H751" i="1"/>
  <c r="I751" i="1"/>
  <c r="J751" i="1"/>
  <c r="K751" i="1"/>
  <c r="T751" i="1" s="1"/>
  <c r="E752" i="1"/>
  <c r="F752" i="1"/>
  <c r="G752" i="1"/>
  <c r="H752" i="1"/>
  <c r="I752" i="1"/>
  <c r="J752" i="1"/>
  <c r="K752" i="1"/>
  <c r="E753" i="1"/>
  <c r="F753" i="1"/>
  <c r="G753" i="1"/>
  <c r="H753" i="1"/>
  <c r="I753" i="1"/>
  <c r="J753" i="1"/>
  <c r="K753" i="1"/>
  <c r="E754" i="1"/>
  <c r="F754" i="1"/>
  <c r="G754" i="1"/>
  <c r="H754" i="1"/>
  <c r="I754" i="1"/>
  <c r="J754" i="1"/>
  <c r="K754" i="1"/>
  <c r="E755" i="1"/>
  <c r="F755" i="1"/>
  <c r="G755" i="1"/>
  <c r="H755" i="1"/>
  <c r="I755" i="1"/>
  <c r="J755" i="1"/>
  <c r="K755" i="1"/>
  <c r="E756" i="1"/>
  <c r="F756" i="1"/>
  <c r="G756" i="1"/>
  <c r="H756" i="1"/>
  <c r="I756" i="1"/>
  <c r="J756" i="1"/>
  <c r="K756" i="1"/>
  <c r="E757" i="1"/>
  <c r="F757" i="1"/>
  <c r="G757" i="1"/>
  <c r="H757" i="1"/>
  <c r="I757" i="1"/>
  <c r="J757" i="1"/>
  <c r="K757" i="1"/>
  <c r="E758" i="1"/>
  <c r="F758" i="1"/>
  <c r="G758" i="1"/>
  <c r="H758" i="1"/>
  <c r="I758" i="1"/>
  <c r="J758" i="1"/>
  <c r="K758" i="1"/>
  <c r="E759" i="1"/>
  <c r="F759" i="1"/>
  <c r="G759" i="1"/>
  <c r="H759" i="1"/>
  <c r="I759" i="1"/>
  <c r="J759" i="1"/>
  <c r="K759" i="1"/>
  <c r="E760" i="1"/>
  <c r="F760" i="1"/>
  <c r="G760" i="1"/>
  <c r="H760" i="1"/>
  <c r="I760" i="1"/>
  <c r="J760" i="1"/>
  <c r="K760" i="1"/>
  <c r="E761" i="1"/>
  <c r="F761" i="1"/>
  <c r="G761" i="1"/>
  <c r="H761" i="1"/>
  <c r="I761" i="1"/>
  <c r="J761" i="1"/>
  <c r="K761" i="1"/>
  <c r="E762" i="1"/>
  <c r="F762" i="1"/>
  <c r="G762" i="1"/>
  <c r="H762" i="1"/>
  <c r="I762" i="1"/>
  <c r="J762" i="1"/>
  <c r="K762" i="1"/>
  <c r="E763" i="1"/>
  <c r="F763" i="1"/>
  <c r="G763" i="1"/>
  <c r="H763" i="1"/>
  <c r="I763" i="1"/>
  <c r="J763" i="1"/>
  <c r="K763" i="1"/>
  <c r="E764" i="1"/>
  <c r="F764" i="1"/>
  <c r="G764" i="1"/>
  <c r="H764" i="1"/>
  <c r="I764" i="1"/>
  <c r="J764" i="1"/>
  <c r="K764" i="1"/>
  <c r="E765" i="1"/>
  <c r="F765" i="1"/>
  <c r="G765" i="1"/>
  <c r="H765" i="1"/>
  <c r="I765" i="1"/>
  <c r="J765" i="1"/>
  <c r="K765" i="1"/>
  <c r="T765" i="1" s="1"/>
  <c r="E766" i="1"/>
  <c r="F766" i="1"/>
  <c r="G766" i="1"/>
  <c r="H766" i="1"/>
  <c r="I766" i="1"/>
  <c r="J766" i="1"/>
  <c r="K766" i="1"/>
  <c r="E767" i="1"/>
  <c r="F767" i="1"/>
  <c r="G767" i="1"/>
  <c r="H767" i="1"/>
  <c r="I767" i="1"/>
  <c r="J767" i="1"/>
  <c r="K767" i="1"/>
  <c r="E768" i="1"/>
  <c r="F768" i="1"/>
  <c r="G768" i="1"/>
  <c r="H768" i="1"/>
  <c r="I768" i="1"/>
  <c r="J768" i="1"/>
  <c r="K768" i="1"/>
  <c r="E769" i="1"/>
  <c r="F769" i="1"/>
  <c r="G769" i="1"/>
  <c r="H769" i="1"/>
  <c r="I769" i="1"/>
  <c r="J769" i="1"/>
  <c r="K769" i="1"/>
  <c r="E770" i="1"/>
  <c r="F770" i="1"/>
  <c r="G770" i="1"/>
  <c r="H770" i="1"/>
  <c r="I770" i="1"/>
  <c r="J770" i="1"/>
  <c r="K770" i="1"/>
  <c r="E771" i="1"/>
  <c r="F771" i="1"/>
  <c r="G771" i="1"/>
  <c r="H771" i="1"/>
  <c r="I771" i="1"/>
  <c r="J771" i="1"/>
  <c r="K771" i="1"/>
  <c r="T771" i="1" s="1"/>
  <c r="E772" i="1"/>
  <c r="F772" i="1"/>
  <c r="G772" i="1"/>
  <c r="H772" i="1"/>
  <c r="I772" i="1"/>
  <c r="J772" i="1"/>
  <c r="K772" i="1"/>
  <c r="E773" i="1"/>
  <c r="F773" i="1"/>
  <c r="G773" i="1"/>
  <c r="H773" i="1"/>
  <c r="I773" i="1"/>
  <c r="J773" i="1"/>
  <c r="K773" i="1"/>
  <c r="E774" i="1"/>
  <c r="F774" i="1"/>
  <c r="G774" i="1"/>
  <c r="H774" i="1"/>
  <c r="I774" i="1"/>
  <c r="J774" i="1"/>
  <c r="K774" i="1"/>
  <c r="E775" i="1"/>
  <c r="F775" i="1"/>
  <c r="G775" i="1"/>
  <c r="H775" i="1"/>
  <c r="I775" i="1"/>
  <c r="J775" i="1"/>
  <c r="K775" i="1"/>
  <c r="E776" i="1"/>
  <c r="F776" i="1"/>
  <c r="G776" i="1"/>
  <c r="H776" i="1"/>
  <c r="I776" i="1"/>
  <c r="J776" i="1"/>
  <c r="K776" i="1"/>
  <c r="E777" i="1"/>
  <c r="F777" i="1"/>
  <c r="G777" i="1"/>
  <c r="H777" i="1"/>
  <c r="I777" i="1"/>
  <c r="J777" i="1"/>
  <c r="K777" i="1"/>
  <c r="E778" i="1"/>
  <c r="F778" i="1"/>
  <c r="G778" i="1"/>
  <c r="H778" i="1"/>
  <c r="I778" i="1"/>
  <c r="J778" i="1"/>
  <c r="K778" i="1"/>
  <c r="E779" i="1"/>
  <c r="F779" i="1"/>
  <c r="G779" i="1"/>
  <c r="H779" i="1"/>
  <c r="I779" i="1"/>
  <c r="J779" i="1"/>
  <c r="K779" i="1"/>
  <c r="E780" i="1"/>
  <c r="F780" i="1"/>
  <c r="G780" i="1"/>
  <c r="H780" i="1"/>
  <c r="I780" i="1"/>
  <c r="J780" i="1"/>
  <c r="K780" i="1"/>
  <c r="E781" i="1"/>
  <c r="F781" i="1"/>
  <c r="G781" i="1"/>
  <c r="H781" i="1"/>
  <c r="I781" i="1"/>
  <c r="J781" i="1"/>
  <c r="K781" i="1"/>
  <c r="E782" i="1"/>
  <c r="F782" i="1"/>
  <c r="G782" i="1"/>
  <c r="H782" i="1"/>
  <c r="I782" i="1"/>
  <c r="J782" i="1"/>
  <c r="K782" i="1"/>
  <c r="E783" i="1"/>
  <c r="F783" i="1"/>
  <c r="G783" i="1"/>
  <c r="H783" i="1"/>
  <c r="I783" i="1"/>
  <c r="J783" i="1"/>
  <c r="K783" i="1"/>
  <c r="E784" i="1"/>
  <c r="F784" i="1"/>
  <c r="G784" i="1"/>
  <c r="H784" i="1"/>
  <c r="I784" i="1"/>
  <c r="J784" i="1"/>
  <c r="K784" i="1"/>
  <c r="T784" i="1" s="1"/>
  <c r="E785" i="1"/>
  <c r="F785" i="1"/>
  <c r="G785" i="1"/>
  <c r="H785" i="1"/>
  <c r="I785" i="1"/>
  <c r="J785" i="1"/>
  <c r="K785" i="1"/>
  <c r="T785" i="1" s="1"/>
  <c r="E786" i="1"/>
  <c r="F786" i="1"/>
  <c r="G786" i="1"/>
  <c r="H786" i="1"/>
  <c r="I786" i="1"/>
  <c r="J786" i="1"/>
  <c r="K786" i="1"/>
  <c r="E787" i="1"/>
  <c r="F787" i="1"/>
  <c r="G787" i="1"/>
  <c r="H787" i="1"/>
  <c r="I787" i="1"/>
  <c r="J787" i="1"/>
  <c r="K787" i="1"/>
  <c r="E788" i="1"/>
  <c r="F788" i="1"/>
  <c r="G788" i="1"/>
  <c r="H788" i="1"/>
  <c r="I788" i="1"/>
  <c r="J788" i="1"/>
  <c r="K788" i="1"/>
  <c r="E789" i="1"/>
  <c r="F789" i="1"/>
  <c r="G789" i="1"/>
  <c r="H789" i="1"/>
  <c r="I789" i="1"/>
  <c r="J789" i="1"/>
  <c r="K789" i="1"/>
  <c r="E790" i="1"/>
  <c r="F790" i="1"/>
  <c r="G790" i="1"/>
  <c r="H790" i="1"/>
  <c r="I790" i="1"/>
  <c r="J790" i="1"/>
  <c r="K790" i="1"/>
  <c r="E791" i="1"/>
  <c r="F791" i="1"/>
  <c r="G791" i="1"/>
  <c r="H791" i="1"/>
  <c r="I791" i="1"/>
  <c r="J791" i="1"/>
  <c r="K791" i="1"/>
  <c r="T791" i="1" s="1"/>
  <c r="E792" i="1"/>
  <c r="F792" i="1"/>
  <c r="G792" i="1"/>
  <c r="H792" i="1"/>
  <c r="I792" i="1"/>
  <c r="J792" i="1"/>
  <c r="K792" i="1"/>
  <c r="E793" i="1"/>
  <c r="F793" i="1"/>
  <c r="G793" i="1"/>
  <c r="H793" i="1"/>
  <c r="I793" i="1"/>
  <c r="J793" i="1"/>
  <c r="K793" i="1"/>
  <c r="E794" i="1"/>
  <c r="F794" i="1"/>
  <c r="G794" i="1"/>
  <c r="H794" i="1"/>
  <c r="I794" i="1"/>
  <c r="J794" i="1"/>
  <c r="K794" i="1"/>
  <c r="E795" i="1"/>
  <c r="F795" i="1"/>
  <c r="G795" i="1"/>
  <c r="H795" i="1"/>
  <c r="I795" i="1"/>
  <c r="J795" i="1"/>
  <c r="K795" i="1"/>
  <c r="E796" i="1"/>
  <c r="F796" i="1"/>
  <c r="G796" i="1"/>
  <c r="H796" i="1"/>
  <c r="I796" i="1"/>
  <c r="J796" i="1"/>
  <c r="K796" i="1"/>
  <c r="E797" i="1"/>
  <c r="F797" i="1"/>
  <c r="G797" i="1"/>
  <c r="H797" i="1"/>
  <c r="I797" i="1"/>
  <c r="J797" i="1"/>
  <c r="K797" i="1"/>
  <c r="E798" i="1"/>
  <c r="F798" i="1"/>
  <c r="G798" i="1"/>
  <c r="H798" i="1"/>
  <c r="I798" i="1"/>
  <c r="J798" i="1"/>
  <c r="K798" i="1"/>
  <c r="E799" i="1"/>
  <c r="F799" i="1"/>
  <c r="G799" i="1"/>
  <c r="H799" i="1"/>
  <c r="I799" i="1"/>
  <c r="J799" i="1"/>
  <c r="K799" i="1"/>
  <c r="E800" i="1"/>
  <c r="F800" i="1"/>
  <c r="G800" i="1"/>
  <c r="H800" i="1"/>
  <c r="I800" i="1"/>
  <c r="J800" i="1"/>
  <c r="K800" i="1"/>
  <c r="E801" i="1"/>
  <c r="F801" i="1"/>
  <c r="G801" i="1"/>
  <c r="H801" i="1"/>
  <c r="I801" i="1"/>
  <c r="J801" i="1"/>
  <c r="K801" i="1"/>
  <c r="E802" i="1"/>
  <c r="F802" i="1"/>
  <c r="G802" i="1"/>
  <c r="H802" i="1"/>
  <c r="I802" i="1"/>
  <c r="J802" i="1"/>
  <c r="K802" i="1"/>
  <c r="E803" i="1"/>
  <c r="F803" i="1"/>
  <c r="G803" i="1"/>
  <c r="H803" i="1"/>
  <c r="I803" i="1"/>
  <c r="J803" i="1"/>
  <c r="K803" i="1"/>
  <c r="E804" i="1"/>
  <c r="F804" i="1"/>
  <c r="G804" i="1"/>
  <c r="H804" i="1"/>
  <c r="I804" i="1"/>
  <c r="J804" i="1"/>
  <c r="K804" i="1"/>
  <c r="T804" i="1" s="1"/>
  <c r="E805" i="1"/>
  <c r="F805" i="1"/>
  <c r="G805" i="1"/>
  <c r="H805" i="1"/>
  <c r="I805" i="1"/>
  <c r="J805" i="1"/>
  <c r="K805" i="1"/>
  <c r="E806" i="1"/>
  <c r="F806" i="1"/>
  <c r="G806" i="1"/>
  <c r="H806" i="1"/>
  <c r="I806" i="1"/>
  <c r="J806" i="1"/>
  <c r="K806" i="1"/>
  <c r="E807" i="1"/>
  <c r="F807" i="1"/>
  <c r="G807" i="1"/>
  <c r="H807" i="1"/>
  <c r="I807" i="1"/>
  <c r="J807" i="1"/>
  <c r="K807" i="1"/>
  <c r="E808" i="1"/>
  <c r="F808" i="1"/>
  <c r="G808" i="1"/>
  <c r="H808" i="1"/>
  <c r="I808" i="1"/>
  <c r="J808" i="1"/>
  <c r="K808" i="1"/>
  <c r="E809" i="1"/>
  <c r="F809" i="1"/>
  <c r="G809" i="1"/>
  <c r="H809" i="1"/>
  <c r="I809" i="1"/>
  <c r="J809" i="1"/>
  <c r="K809" i="1"/>
  <c r="E810" i="1"/>
  <c r="F810" i="1"/>
  <c r="G810" i="1"/>
  <c r="H810" i="1"/>
  <c r="I810" i="1"/>
  <c r="J810" i="1"/>
  <c r="K810" i="1"/>
  <c r="E811" i="1"/>
  <c r="F811" i="1"/>
  <c r="G811" i="1"/>
  <c r="H811" i="1"/>
  <c r="I811" i="1"/>
  <c r="J811" i="1"/>
  <c r="K811" i="1"/>
  <c r="E812" i="1"/>
  <c r="F812" i="1"/>
  <c r="G812" i="1"/>
  <c r="H812" i="1"/>
  <c r="I812" i="1"/>
  <c r="J812" i="1"/>
  <c r="K812" i="1"/>
  <c r="E813" i="1"/>
  <c r="F813" i="1"/>
  <c r="G813" i="1"/>
  <c r="H813" i="1"/>
  <c r="I813" i="1"/>
  <c r="J813" i="1"/>
  <c r="K813" i="1"/>
  <c r="E814" i="1"/>
  <c r="F814" i="1"/>
  <c r="G814" i="1"/>
  <c r="H814" i="1"/>
  <c r="I814" i="1"/>
  <c r="J814" i="1"/>
  <c r="K814" i="1"/>
  <c r="E815" i="1"/>
  <c r="F815" i="1"/>
  <c r="G815" i="1"/>
  <c r="H815" i="1"/>
  <c r="I815" i="1"/>
  <c r="J815" i="1"/>
  <c r="K815" i="1"/>
  <c r="E816" i="1"/>
  <c r="F816" i="1"/>
  <c r="G816" i="1"/>
  <c r="H816" i="1"/>
  <c r="I816" i="1"/>
  <c r="J816" i="1"/>
  <c r="K816" i="1"/>
  <c r="E817" i="1"/>
  <c r="F817" i="1"/>
  <c r="G817" i="1"/>
  <c r="H817" i="1"/>
  <c r="I817" i="1"/>
  <c r="J817" i="1"/>
  <c r="K817" i="1"/>
  <c r="E818" i="1"/>
  <c r="F818" i="1"/>
  <c r="G818" i="1"/>
  <c r="H818" i="1"/>
  <c r="I818" i="1"/>
  <c r="J818" i="1"/>
  <c r="K818" i="1"/>
  <c r="E819" i="1"/>
  <c r="F819" i="1"/>
  <c r="G819" i="1"/>
  <c r="H819" i="1"/>
  <c r="I819" i="1"/>
  <c r="J819" i="1"/>
  <c r="K819" i="1"/>
  <c r="E820" i="1"/>
  <c r="F820" i="1"/>
  <c r="G820" i="1"/>
  <c r="H820" i="1"/>
  <c r="I820" i="1"/>
  <c r="J820" i="1"/>
  <c r="K820" i="1"/>
  <c r="T820" i="1" s="1"/>
  <c r="E821" i="1"/>
  <c r="F821" i="1"/>
  <c r="G821" i="1"/>
  <c r="H821" i="1"/>
  <c r="I821" i="1"/>
  <c r="J821" i="1"/>
  <c r="K821" i="1"/>
  <c r="E822" i="1"/>
  <c r="F822" i="1"/>
  <c r="G822" i="1"/>
  <c r="H822" i="1"/>
  <c r="I822" i="1"/>
  <c r="J822" i="1"/>
  <c r="K822" i="1"/>
  <c r="E823" i="1"/>
  <c r="F823" i="1"/>
  <c r="G823" i="1"/>
  <c r="H823" i="1"/>
  <c r="I823" i="1"/>
  <c r="J823" i="1"/>
  <c r="K823" i="1"/>
  <c r="E824" i="1"/>
  <c r="F824" i="1"/>
  <c r="G824" i="1"/>
  <c r="H824" i="1"/>
  <c r="I824" i="1"/>
  <c r="J824" i="1"/>
  <c r="K824" i="1"/>
  <c r="E825" i="1"/>
  <c r="F825" i="1"/>
  <c r="G825" i="1"/>
  <c r="H825" i="1"/>
  <c r="I825" i="1"/>
  <c r="J825" i="1"/>
  <c r="K825" i="1"/>
  <c r="E826" i="1"/>
  <c r="F826" i="1"/>
  <c r="G826" i="1"/>
  <c r="H826" i="1"/>
  <c r="I826" i="1"/>
  <c r="J826" i="1"/>
  <c r="K826" i="1"/>
  <c r="E827" i="1"/>
  <c r="F827" i="1"/>
  <c r="G827" i="1"/>
  <c r="H827" i="1"/>
  <c r="I827" i="1"/>
  <c r="J827" i="1"/>
  <c r="K827" i="1"/>
  <c r="E828" i="1"/>
  <c r="F828" i="1"/>
  <c r="G828" i="1"/>
  <c r="H828" i="1"/>
  <c r="I828" i="1"/>
  <c r="J828" i="1"/>
  <c r="K828" i="1"/>
  <c r="E829" i="1"/>
  <c r="F829" i="1"/>
  <c r="G829" i="1"/>
  <c r="H829" i="1"/>
  <c r="I829" i="1"/>
  <c r="J829" i="1"/>
  <c r="K829" i="1"/>
  <c r="E830" i="1"/>
  <c r="F830" i="1"/>
  <c r="G830" i="1"/>
  <c r="H830" i="1"/>
  <c r="I830" i="1"/>
  <c r="J830" i="1"/>
  <c r="K830" i="1"/>
  <c r="E831" i="1"/>
  <c r="F831" i="1"/>
  <c r="G831" i="1"/>
  <c r="H831" i="1"/>
  <c r="I831" i="1"/>
  <c r="J831" i="1"/>
  <c r="K831" i="1"/>
  <c r="E832" i="1"/>
  <c r="F832" i="1"/>
  <c r="G832" i="1"/>
  <c r="H832" i="1"/>
  <c r="I832" i="1"/>
  <c r="J832" i="1"/>
  <c r="K832" i="1"/>
  <c r="E833" i="1"/>
  <c r="F833" i="1"/>
  <c r="G833" i="1"/>
  <c r="H833" i="1"/>
  <c r="I833" i="1"/>
  <c r="J833" i="1"/>
  <c r="K833" i="1"/>
  <c r="E834" i="1"/>
  <c r="F834" i="1"/>
  <c r="G834" i="1"/>
  <c r="H834" i="1"/>
  <c r="I834" i="1"/>
  <c r="J834" i="1"/>
  <c r="K834" i="1"/>
  <c r="E835" i="1"/>
  <c r="F835" i="1"/>
  <c r="G835" i="1"/>
  <c r="H835" i="1"/>
  <c r="I835" i="1"/>
  <c r="J835" i="1"/>
  <c r="K835" i="1"/>
  <c r="E836" i="1"/>
  <c r="F836" i="1"/>
  <c r="G836" i="1"/>
  <c r="H836" i="1"/>
  <c r="I836" i="1"/>
  <c r="J836" i="1"/>
  <c r="K836" i="1"/>
  <c r="E837" i="1"/>
  <c r="F837" i="1"/>
  <c r="G837" i="1"/>
  <c r="H837" i="1"/>
  <c r="I837" i="1"/>
  <c r="J837" i="1"/>
  <c r="K837" i="1"/>
  <c r="E838" i="1"/>
  <c r="F838" i="1"/>
  <c r="G838" i="1"/>
  <c r="H838" i="1"/>
  <c r="I838" i="1"/>
  <c r="J838" i="1"/>
  <c r="K838" i="1"/>
  <c r="E839" i="1"/>
  <c r="F839" i="1"/>
  <c r="G839" i="1"/>
  <c r="H839" i="1"/>
  <c r="I839" i="1"/>
  <c r="J839" i="1"/>
  <c r="K839" i="1"/>
  <c r="T839" i="1" s="1"/>
  <c r="E840" i="1"/>
  <c r="F840" i="1"/>
  <c r="G840" i="1"/>
  <c r="H840" i="1"/>
  <c r="I840" i="1"/>
  <c r="J840" i="1"/>
  <c r="K840" i="1"/>
  <c r="E841" i="1"/>
  <c r="F841" i="1"/>
  <c r="G841" i="1"/>
  <c r="H841" i="1"/>
  <c r="I841" i="1"/>
  <c r="J841" i="1"/>
  <c r="K841" i="1"/>
  <c r="E842" i="1"/>
  <c r="F842" i="1"/>
  <c r="G842" i="1"/>
  <c r="H842" i="1"/>
  <c r="I842" i="1"/>
  <c r="J842" i="1"/>
  <c r="K842" i="1"/>
  <c r="E843" i="1"/>
  <c r="F843" i="1"/>
  <c r="G843" i="1"/>
  <c r="H843" i="1"/>
  <c r="I843" i="1"/>
  <c r="J843" i="1"/>
  <c r="K843" i="1"/>
  <c r="E844" i="1"/>
  <c r="F844" i="1"/>
  <c r="G844" i="1"/>
  <c r="H844" i="1"/>
  <c r="I844" i="1"/>
  <c r="J844" i="1"/>
  <c r="K844" i="1"/>
  <c r="E845" i="1"/>
  <c r="F845" i="1"/>
  <c r="G845" i="1"/>
  <c r="H845" i="1"/>
  <c r="I845" i="1"/>
  <c r="J845" i="1"/>
  <c r="K845" i="1"/>
  <c r="E846" i="1"/>
  <c r="F846" i="1"/>
  <c r="G846" i="1"/>
  <c r="H846" i="1"/>
  <c r="I846" i="1"/>
  <c r="J846" i="1"/>
  <c r="K846" i="1"/>
  <c r="E847" i="1"/>
  <c r="F847" i="1"/>
  <c r="G847" i="1"/>
  <c r="H847" i="1"/>
  <c r="I847" i="1"/>
  <c r="J847" i="1"/>
  <c r="K847" i="1"/>
  <c r="E848" i="1"/>
  <c r="F848" i="1"/>
  <c r="G848" i="1"/>
  <c r="H848" i="1"/>
  <c r="I848" i="1"/>
  <c r="J848" i="1"/>
  <c r="K848" i="1"/>
  <c r="E849" i="1"/>
  <c r="F849" i="1"/>
  <c r="G849" i="1"/>
  <c r="H849" i="1"/>
  <c r="I849" i="1"/>
  <c r="J849" i="1"/>
  <c r="K849" i="1"/>
  <c r="E850" i="1"/>
  <c r="F850" i="1"/>
  <c r="G850" i="1"/>
  <c r="H850" i="1"/>
  <c r="I850" i="1"/>
  <c r="J850" i="1"/>
  <c r="K850" i="1"/>
  <c r="E851" i="1"/>
  <c r="F851" i="1"/>
  <c r="G851" i="1"/>
  <c r="H851" i="1"/>
  <c r="I851" i="1"/>
  <c r="J851" i="1"/>
  <c r="K851" i="1"/>
  <c r="E852" i="1"/>
  <c r="F852" i="1"/>
  <c r="G852" i="1"/>
  <c r="H852" i="1"/>
  <c r="I852" i="1"/>
  <c r="J852" i="1"/>
  <c r="K852" i="1"/>
  <c r="E853" i="1"/>
  <c r="F853" i="1"/>
  <c r="G853" i="1"/>
  <c r="H853" i="1"/>
  <c r="I853" i="1"/>
  <c r="J853" i="1"/>
  <c r="K853" i="1"/>
  <c r="E854" i="1"/>
  <c r="F854" i="1"/>
  <c r="G854" i="1"/>
  <c r="H854" i="1"/>
  <c r="I854" i="1"/>
  <c r="J854" i="1"/>
  <c r="K854" i="1"/>
  <c r="E855" i="1"/>
  <c r="F855" i="1"/>
  <c r="G855" i="1"/>
  <c r="H855" i="1"/>
  <c r="I855" i="1"/>
  <c r="J855" i="1"/>
  <c r="K855" i="1"/>
  <c r="E856" i="1"/>
  <c r="F856" i="1"/>
  <c r="G856" i="1"/>
  <c r="H856" i="1"/>
  <c r="I856" i="1"/>
  <c r="J856" i="1"/>
  <c r="K856" i="1"/>
  <c r="E857" i="1"/>
  <c r="F857" i="1"/>
  <c r="G857" i="1"/>
  <c r="H857" i="1"/>
  <c r="I857" i="1"/>
  <c r="J857" i="1"/>
  <c r="K857" i="1"/>
  <c r="E858" i="1"/>
  <c r="F858" i="1"/>
  <c r="G858" i="1"/>
  <c r="H858" i="1"/>
  <c r="I858" i="1"/>
  <c r="J858" i="1"/>
  <c r="K858" i="1"/>
  <c r="E859" i="1"/>
  <c r="F859" i="1"/>
  <c r="G859" i="1"/>
  <c r="H859" i="1"/>
  <c r="I859" i="1"/>
  <c r="J859" i="1"/>
  <c r="K859" i="1"/>
  <c r="E860" i="1"/>
  <c r="F860" i="1"/>
  <c r="G860" i="1"/>
  <c r="H860" i="1"/>
  <c r="I860" i="1"/>
  <c r="J860" i="1"/>
  <c r="K860" i="1"/>
  <c r="E861" i="1"/>
  <c r="F861" i="1"/>
  <c r="G861" i="1"/>
  <c r="H861" i="1"/>
  <c r="I861" i="1"/>
  <c r="J861" i="1"/>
  <c r="K861" i="1"/>
  <c r="E862" i="1"/>
  <c r="F862" i="1"/>
  <c r="G862" i="1"/>
  <c r="H862" i="1"/>
  <c r="I862" i="1"/>
  <c r="J862" i="1"/>
  <c r="K862" i="1"/>
  <c r="E863" i="1"/>
  <c r="F863" i="1"/>
  <c r="G863" i="1"/>
  <c r="H863" i="1"/>
  <c r="I863" i="1"/>
  <c r="J863" i="1"/>
  <c r="K863" i="1"/>
  <c r="E864" i="1"/>
  <c r="F864" i="1"/>
  <c r="G864" i="1"/>
  <c r="H864" i="1"/>
  <c r="I864" i="1"/>
  <c r="J864" i="1"/>
  <c r="K864" i="1"/>
  <c r="E865" i="1"/>
  <c r="F865" i="1"/>
  <c r="G865" i="1"/>
  <c r="H865" i="1"/>
  <c r="I865" i="1"/>
  <c r="J865" i="1"/>
  <c r="K865" i="1"/>
  <c r="E866" i="1"/>
  <c r="F866" i="1"/>
  <c r="G866" i="1"/>
  <c r="H866" i="1"/>
  <c r="I866" i="1"/>
  <c r="J866" i="1"/>
  <c r="K866" i="1"/>
  <c r="E867" i="1"/>
  <c r="F867" i="1"/>
  <c r="G867" i="1"/>
  <c r="H867" i="1"/>
  <c r="I867" i="1"/>
  <c r="J867" i="1"/>
  <c r="K867" i="1"/>
  <c r="E868" i="1"/>
  <c r="F868" i="1"/>
  <c r="G868" i="1"/>
  <c r="H868" i="1"/>
  <c r="I868" i="1"/>
  <c r="J868" i="1"/>
  <c r="K868" i="1"/>
  <c r="E869" i="1"/>
  <c r="F869" i="1"/>
  <c r="G869" i="1"/>
  <c r="H869" i="1"/>
  <c r="I869" i="1"/>
  <c r="J869" i="1"/>
  <c r="K869" i="1"/>
  <c r="E870" i="1"/>
  <c r="F870" i="1"/>
  <c r="G870" i="1"/>
  <c r="H870" i="1"/>
  <c r="I870" i="1"/>
  <c r="J870" i="1"/>
  <c r="K870" i="1"/>
  <c r="E871" i="1"/>
  <c r="F871" i="1"/>
  <c r="G871" i="1"/>
  <c r="H871" i="1"/>
  <c r="I871" i="1"/>
  <c r="J871" i="1"/>
  <c r="K871" i="1"/>
  <c r="E872" i="1"/>
  <c r="F872" i="1"/>
  <c r="G872" i="1"/>
  <c r="H872" i="1"/>
  <c r="I872" i="1"/>
  <c r="J872" i="1"/>
  <c r="K872" i="1"/>
  <c r="E873" i="1"/>
  <c r="F873" i="1"/>
  <c r="G873" i="1"/>
  <c r="H873" i="1"/>
  <c r="I873" i="1"/>
  <c r="J873" i="1"/>
  <c r="K873" i="1"/>
  <c r="E874" i="1"/>
  <c r="F874" i="1"/>
  <c r="G874" i="1"/>
  <c r="H874" i="1"/>
  <c r="I874" i="1"/>
  <c r="J874" i="1"/>
  <c r="K874" i="1"/>
  <c r="E875" i="1"/>
  <c r="F875" i="1"/>
  <c r="G875" i="1"/>
  <c r="H875" i="1"/>
  <c r="I875" i="1"/>
  <c r="J875" i="1"/>
  <c r="K875" i="1"/>
  <c r="E876" i="1"/>
  <c r="F876" i="1"/>
  <c r="G876" i="1"/>
  <c r="H876" i="1"/>
  <c r="I876" i="1"/>
  <c r="J876" i="1"/>
  <c r="K876" i="1"/>
  <c r="E877" i="1"/>
  <c r="F877" i="1"/>
  <c r="G877" i="1"/>
  <c r="H877" i="1"/>
  <c r="I877" i="1"/>
  <c r="J877" i="1"/>
  <c r="K877" i="1"/>
  <c r="E878" i="1"/>
  <c r="F878" i="1"/>
  <c r="G878" i="1"/>
  <c r="H878" i="1"/>
  <c r="I878" i="1"/>
  <c r="J878" i="1"/>
  <c r="K878" i="1"/>
  <c r="E879" i="1"/>
  <c r="F879" i="1"/>
  <c r="G879" i="1"/>
  <c r="H879" i="1"/>
  <c r="I879" i="1"/>
  <c r="J879" i="1"/>
  <c r="K879" i="1"/>
  <c r="E880" i="1"/>
  <c r="F880" i="1"/>
  <c r="G880" i="1"/>
  <c r="H880" i="1"/>
  <c r="I880" i="1"/>
  <c r="J880" i="1"/>
  <c r="K880" i="1"/>
  <c r="E881" i="1"/>
  <c r="F881" i="1"/>
  <c r="G881" i="1"/>
  <c r="H881" i="1"/>
  <c r="I881" i="1"/>
  <c r="J881" i="1"/>
  <c r="K881" i="1"/>
  <c r="E882" i="1"/>
  <c r="F882" i="1"/>
  <c r="G882" i="1"/>
  <c r="H882" i="1"/>
  <c r="I882" i="1"/>
  <c r="J882" i="1"/>
  <c r="K882" i="1"/>
  <c r="E883" i="1"/>
  <c r="F883" i="1"/>
  <c r="G883" i="1"/>
  <c r="H883" i="1"/>
  <c r="I883" i="1"/>
  <c r="J883" i="1"/>
  <c r="K883" i="1"/>
  <c r="E884" i="1"/>
  <c r="F884" i="1"/>
  <c r="G884" i="1"/>
  <c r="H884" i="1"/>
  <c r="I884" i="1"/>
  <c r="J884" i="1"/>
  <c r="K884" i="1"/>
  <c r="E885" i="1"/>
  <c r="F885" i="1"/>
  <c r="G885" i="1"/>
  <c r="H885" i="1"/>
  <c r="I885" i="1"/>
  <c r="J885" i="1"/>
  <c r="K885" i="1"/>
  <c r="E886" i="1"/>
  <c r="F886" i="1"/>
  <c r="G886" i="1"/>
  <c r="H886" i="1"/>
  <c r="I886" i="1"/>
  <c r="J886" i="1"/>
  <c r="K886" i="1"/>
  <c r="E887" i="1"/>
  <c r="F887" i="1"/>
  <c r="G887" i="1"/>
  <c r="H887" i="1"/>
  <c r="I887" i="1"/>
  <c r="J887" i="1"/>
  <c r="K887" i="1"/>
  <c r="E888" i="1"/>
  <c r="F888" i="1"/>
  <c r="G888" i="1"/>
  <c r="H888" i="1"/>
  <c r="I888" i="1"/>
  <c r="J888" i="1"/>
  <c r="K888" i="1"/>
  <c r="E889" i="1"/>
  <c r="F889" i="1"/>
  <c r="G889" i="1"/>
  <c r="H889" i="1"/>
  <c r="I889" i="1"/>
  <c r="J889" i="1"/>
  <c r="K889" i="1"/>
  <c r="E890" i="1"/>
  <c r="F890" i="1"/>
  <c r="G890" i="1"/>
  <c r="H890" i="1"/>
  <c r="I890" i="1"/>
  <c r="J890" i="1"/>
  <c r="K890" i="1"/>
  <c r="E891" i="1"/>
  <c r="F891" i="1"/>
  <c r="G891" i="1"/>
  <c r="H891" i="1"/>
  <c r="I891" i="1"/>
  <c r="J891" i="1"/>
  <c r="K891" i="1"/>
  <c r="E892" i="1"/>
  <c r="F892" i="1"/>
  <c r="G892" i="1"/>
  <c r="H892" i="1"/>
  <c r="I892" i="1"/>
  <c r="J892" i="1"/>
  <c r="K892" i="1"/>
  <c r="E893" i="1"/>
  <c r="F893" i="1"/>
  <c r="G893" i="1"/>
  <c r="H893" i="1"/>
  <c r="I893" i="1"/>
  <c r="J893" i="1"/>
  <c r="K893" i="1"/>
  <c r="E894" i="1"/>
  <c r="F894" i="1"/>
  <c r="G894" i="1"/>
  <c r="H894" i="1"/>
  <c r="I894" i="1"/>
  <c r="J894" i="1"/>
  <c r="K894" i="1"/>
  <c r="E895" i="1"/>
  <c r="F895" i="1"/>
  <c r="G895" i="1"/>
  <c r="H895" i="1"/>
  <c r="I895" i="1"/>
  <c r="J895" i="1"/>
  <c r="K895" i="1"/>
  <c r="E896" i="1"/>
  <c r="F896" i="1"/>
  <c r="G896" i="1"/>
  <c r="H896" i="1"/>
  <c r="I896" i="1"/>
  <c r="J896" i="1"/>
  <c r="K896" i="1"/>
  <c r="E897" i="1"/>
  <c r="F897" i="1"/>
  <c r="G897" i="1"/>
  <c r="H897" i="1"/>
  <c r="I897" i="1"/>
  <c r="J897" i="1"/>
  <c r="K897" i="1"/>
  <c r="E898" i="1"/>
  <c r="F898" i="1"/>
  <c r="G898" i="1"/>
  <c r="H898" i="1"/>
  <c r="I898" i="1"/>
  <c r="J898" i="1"/>
  <c r="K898" i="1"/>
  <c r="E899" i="1"/>
  <c r="F899" i="1"/>
  <c r="G899" i="1"/>
  <c r="H899" i="1"/>
  <c r="I899" i="1"/>
  <c r="J899" i="1"/>
  <c r="K899" i="1"/>
  <c r="E900" i="1"/>
  <c r="F900" i="1"/>
  <c r="G900" i="1"/>
  <c r="H900" i="1"/>
  <c r="I900" i="1"/>
  <c r="J900" i="1"/>
  <c r="K900" i="1"/>
  <c r="T900" i="1" s="1"/>
  <c r="E901" i="1"/>
  <c r="F901" i="1"/>
  <c r="G901" i="1"/>
  <c r="H901" i="1"/>
  <c r="I901" i="1"/>
  <c r="J901" i="1"/>
  <c r="K901" i="1"/>
  <c r="E902" i="1"/>
  <c r="F902" i="1"/>
  <c r="G902" i="1"/>
  <c r="H902" i="1"/>
  <c r="I902" i="1"/>
  <c r="J902" i="1"/>
  <c r="K902" i="1"/>
  <c r="E903" i="1"/>
  <c r="F903" i="1"/>
  <c r="G903" i="1"/>
  <c r="H903" i="1"/>
  <c r="I903" i="1"/>
  <c r="J903" i="1"/>
  <c r="K903" i="1"/>
  <c r="E904" i="1"/>
  <c r="F904" i="1"/>
  <c r="G904" i="1"/>
  <c r="H904" i="1"/>
  <c r="I904" i="1"/>
  <c r="J904" i="1"/>
  <c r="K904" i="1"/>
  <c r="E905" i="1"/>
  <c r="F905" i="1"/>
  <c r="G905" i="1"/>
  <c r="H905" i="1"/>
  <c r="I905" i="1"/>
  <c r="J905" i="1"/>
  <c r="K905" i="1"/>
  <c r="E906" i="1"/>
  <c r="F906" i="1"/>
  <c r="G906" i="1"/>
  <c r="H906" i="1"/>
  <c r="I906" i="1"/>
  <c r="J906" i="1"/>
  <c r="K906" i="1"/>
  <c r="E907" i="1"/>
  <c r="F907" i="1"/>
  <c r="G907" i="1"/>
  <c r="H907" i="1"/>
  <c r="I907" i="1"/>
  <c r="J907" i="1"/>
  <c r="K907" i="1"/>
  <c r="E908" i="1"/>
  <c r="F908" i="1"/>
  <c r="G908" i="1"/>
  <c r="H908" i="1"/>
  <c r="I908" i="1"/>
  <c r="J908" i="1"/>
  <c r="K908" i="1"/>
  <c r="E909" i="1"/>
  <c r="F909" i="1"/>
  <c r="G909" i="1"/>
  <c r="H909" i="1"/>
  <c r="I909" i="1"/>
  <c r="J909" i="1"/>
  <c r="K909" i="1"/>
  <c r="E910" i="1"/>
  <c r="F910" i="1"/>
  <c r="G910" i="1"/>
  <c r="H910" i="1"/>
  <c r="I910" i="1"/>
  <c r="J910" i="1"/>
  <c r="K910" i="1"/>
  <c r="T910" i="1" s="1"/>
  <c r="E911" i="1"/>
  <c r="F911" i="1"/>
  <c r="G911" i="1"/>
  <c r="H911" i="1"/>
  <c r="I911" i="1"/>
  <c r="J911" i="1"/>
  <c r="K911" i="1"/>
  <c r="T911" i="1" s="1"/>
  <c r="E912" i="1"/>
  <c r="F912" i="1"/>
  <c r="G912" i="1"/>
  <c r="H912" i="1"/>
  <c r="I912" i="1"/>
  <c r="J912" i="1"/>
  <c r="K912" i="1"/>
  <c r="E913" i="1"/>
  <c r="F913" i="1"/>
  <c r="G913" i="1"/>
  <c r="H913" i="1"/>
  <c r="I913" i="1"/>
  <c r="J913" i="1"/>
  <c r="K913" i="1"/>
  <c r="E914" i="1"/>
  <c r="F914" i="1"/>
  <c r="G914" i="1"/>
  <c r="H914" i="1"/>
  <c r="I914" i="1"/>
  <c r="J914" i="1"/>
  <c r="K914" i="1"/>
  <c r="E915" i="1"/>
  <c r="F915" i="1"/>
  <c r="G915" i="1"/>
  <c r="H915" i="1"/>
  <c r="I915" i="1"/>
  <c r="J915" i="1"/>
  <c r="K915" i="1"/>
  <c r="E916" i="1"/>
  <c r="F916" i="1"/>
  <c r="G916" i="1"/>
  <c r="H916" i="1"/>
  <c r="I916" i="1"/>
  <c r="J916" i="1"/>
  <c r="K916" i="1"/>
  <c r="E917" i="1"/>
  <c r="F917" i="1"/>
  <c r="G917" i="1"/>
  <c r="H917" i="1"/>
  <c r="I917" i="1"/>
  <c r="J917" i="1"/>
  <c r="K917" i="1"/>
  <c r="E918" i="1"/>
  <c r="F918" i="1"/>
  <c r="G918" i="1"/>
  <c r="H918" i="1"/>
  <c r="I918" i="1"/>
  <c r="J918" i="1"/>
  <c r="K918" i="1"/>
  <c r="E919" i="1"/>
  <c r="F919" i="1"/>
  <c r="G919" i="1"/>
  <c r="H919" i="1"/>
  <c r="I919" i="1"/>
  <c r="J919" i="1"/>
  <c r="K919" i="1"/>
  <c r="E920" i="1"/>
  <c r="F920" i="1"/>
  <c r="G920" i="1"/>
  <c r="H920" i="1"/>
  <c r="I920" i="1"/>
  <c r="J920" i="1"/>
  <c r="K920" i="1"/>
  <c r="E921" i="1"/>
  <c r="F921" i="1"/>
  <c r="G921" i="1"/>
  <c r="H921" i="1"/>
  <c r="I921" i="1"/>
  <c r="J921" i="1"/>
  <c r="K921" i="1"/>
  <c r="E922" i="1"/>
  <c r="F922" i="1"/>
  <c r="G922" i="1"/>
  <c r="H922" i="1"/>
  <c r="I922" i="1"/>
  <c r="J922" i="1"/>
  <c r="K922" i="1"/>
  <c r="E923" i="1"/>
  <c r="F923" i="1"/>
  <c r="G923" i="1"/>
  <c r="H923" i="1"/>
  <c r="I923" i="1"/>
  <c r="J923" i="1"/>
  <c r="K923" i="1"/>
  <c r="E924" i="1"/>
  <c r="F924" i="1"/>
  <c r="G924" i="1"/>
  <c r="H924" i="1"/>
  <c r="I924" i="1"/>
  <c r="J924" i="1"/>
  <c r="K924" i="1"/>
  <c r="E925" i="1"/>
  <c r="F925" i="1"/>
  <c r="G925" i="1"/>
  <c r="H925" i="1"/>
  <c r="I925" i="1"/>
  <c r="J925" i="1"/>
  <c r="K925" i="1"/>
  <c r="E926" i="1"/>
  <c r="F926" i="1"/>
  <c r="G926" i="1"/>
  <c r="H926" i="1"/>
  <c r="I926" i="1"/>
  <c r="J926" i="1"/>
  <c r="K926" i="1"/>
  <c r="E927" i="1"/>
  <c r="F927" i="1"/>
  <c r="G927" i="1"/>
  <c r="H927" i="1"/>
  <c r="I927" i="1"/>
  <c r="J927" i="1"/>
  <c r="K927" i="1"/>
  <c r="T927" i="1" s="1"/>
  <c r="E928" i="1"/>
  <c r="F928" i="1"/>
  <c r="G928" i="1"/>
  <c r="H928" i="1"/>
  <c r="I928" i="1"/>
  <c r="J928" i="1"/>
  <c r="K928" i="1"/>
  <c r="E929" i="1"/>
  <c r="F929" i="1"/>
  <c r="G929" i="1"/>
  <c r="H929" i="1"/>
  <c r="I929" i="1"/>
  <c r="J929" i="1"/>
  <c r="K929" i="1"/>
  <c r="E930" i="1"/>
  <c r="F930" i="1"/>
  <c r="G930" i="1"/>
  <c r="H930" i="1"/>
  <c r="I930" i="1"/>
  <c r="J930" i="1"/>
  <c r="K930" i="1"/>
  <c r="E931" i="1"/>
  <c r="F931" i="1"/>
  <c r="G931" i="1"/>
  <c r="H931" i="1"/>
  <c r="I931" i="1"/>
  <c r="J931" i="1"/>
  <c r="K931" i="1"/>
  <c r="E932" i="1"/>
  <c r="F932" i="1"/>
  <c r="G932" i="1"/>
  <c r="H932" i="1"/>
  <c r="I932" i="1"/>
  <c r="J932" i="1"/>
  <c r="K932" i="1"/>
  <c r="E933" i="1"/>
  <c r="F933" i="1"/>
  <c r="G933" i="1"/>
  <c r="H933" i="1"/>
  <c r="I933" i="1"/>
  <c r="J933" i="1"/>
  <c r="K933" i="1"/>
  <c r="E934" i="1"/>
  <c r="F934" i="1"/>
  <c r="G934" i="1"/>
  <c r="H934" i="1"/>
  <c r="I934" i="1"/>
  <c r="J934" i="1"/>
  <c r="K934" i="1"/>
  <c r="E935" i="1"/>
  <c r="F935" i="1"/>
  <c r="G935" i="1"/>
  <c r="H935" i="1"/>
  <c r="I935" i="1"/>
  <c r="J935" i="1"/>
  <c r="K935" i="1"/>
  <c r="E936" i="1"/>
  <c r="F936" i="1"/>
  <c r="G936" i="1"/>
  <c r="H936" i="1"/>
  <c r="I936" i="1"/>
  <c r="J936" i="1"/>
  <c r="K936" i="1"/>
  <c r="E937" i="1"/>
  <c r="F937" i="1"/>
  <c r="G937" i="1"/>
  <c r="H937" i="1"/>
  <c r="I937" i="1"/>
  <c r="J937" i="1"/>
  <c r="K937" i="1"/>
  <c r="E938" i="1"/>
  <c r="F938" i="1"/>
  <c r="G938" i="1"/>
  <c r="H938" i="1"/>
  <c r="I938" i="1"/>
  <c r="J938" i="1"/>
  <c r="K938" i="1"/>
  <c r="E939" i="1"/>
  <c r="F939" i="1"/>
  <c r="G939" i="1"/>
  <c r="H939" i="1"/>
  <c r="I939" i="1"/>
  <c r="J939" i="1"/>
  <c r="K939" i="1"/>
  <c r="E940" i="1"/>
  <c r="F940" i="1"/>
  <c r="G940" i="1"/>
  <c r="H940" i="1"/>
  <c r="I940" i="1"/>
  <c r="J940" i="1"/>
  <c r="K940" i="1"/>
  <c r="E941" i="1"/>
  <c r="F941" i="1"/>
  <c r="G941" i="1"/>
  <c r="H941" i="1"/>
  <c r="I941" i="1"/>
  <c r="J941" i="1"/>
  <c r="K941" i="1"/>
  <c r="E942" i="1"/>
  <c r="F942" i="1"/>
  <c r="G942" i="1"/>
  <c r="H942" i="1"/>
  <c r="I942" i="1"/>
  <c r="J942" i="1"/>
  <c r="K942" i="1"/>
  <c r="E943" i="1"/>
  <c r="F943" i="1"/>
  <c r="G943" i="1"/>
  <c r="H943" i="1"/>
  <c r="I943" i="1"/>
  <c r="J943" i="1"/>
  <c r="K943" i="1"/>
  <c r="E944" i="1"/>
  <c r="F944" i="1"/>
  <c r="G944" i="1"/>
  <c r="H944" i="1"/>
  <c r="I944" i="1"/>
  <c r="J944" i="1"/>
  <c r="K944" i="1"/>
  <c r="E945" i="1"/>
  <c r="F945" i="1"/>
  <c r="G945" i="1"/>
  <c r="H945" i="1"/>
  <c r="I945" i="1"/>
  <c r="J945" i="1"/>
  <c r="K945" i="1"/>
  <c r="E946" i="1"/>
  <c r="F946" i="1"/>
  <c r="G946" i="1"/>
  <c r="H946" i="1"/>
  <c r="I946" i="1"/>
  <c r="J946" i="1"/>
  <c r="K946" i="1"/>
  <c r="E947" i="1"/>
  <c r="F947" i="1"/>
  <c r="G947" i="1"/>
  <c r="H947" i="1"/>
  <c r="I947" i="1"/>
  <c r="J947" i="1"/>
  <c r="K947" i="1"/>
  <c r="T947" i="1" s="1"/>
  <c r="E948" i="1"/>
  <c r="F948" i="1"/>
  <c r="G948" i="1"/>
  <c r="H948" i="1"/>
  <c r="I948" i="1"/>
  <c r="J948" i="1"/>
  <c r="K948" i="1"/>
  <c r="E949" i="1"/>
  <c r="F949" i="1"/>
  <c r="G949" i="1"/>
  <c r="H949" i="1"/>
  <c r="I949" i="1"/>
  <c r="J949" i="1"/>
  <c r="K949" i="1"/>
  <c r="E950" i="1"/>
  <c r="F950" i="1"/>
  <c r="G950" i="1"/>
  <c r="H950" i="1"/>
  <c r="I950" i="1"/>
  <c r="J950" i="1"/>
  <c r="K950" i="1"/>
  <c r="E951" i="1"/>
  <c r="F951" i="1"/>
  <c r="G951" i="1"/>
  <c r="H951" i="1"/>
  <c r="I951" i="1"/>
  <c r="J951" i="1"/>
  <c r="K951" i="1"/>
  <c r="E952" i="1"/>
  <c r="F952" i="1"/>
  <c r="G952" i="1"/>
  <c r="H952" i="1"/>
  <c r="I952" i="1"/>
  <c r="J952" i="1"/>
  <c r="K952" i="1"/>
  <c r="E953" i="1"/>
  <c r="F953" i="1"/>
  <c r="G953" i="1"/>
  <c r="H953" i="1"/>
  <c r="I953" i="1"/>
  <c r="J953" i="1"/>
  <c r="K953" i="1"/>
  <c r="E954" i="1"/>
  <c r="F954" i="1"/>
  <c r="G954" i="1"/>
  <c r="H954" i="1"/>
  <c r="I954" i="1"/>
  <c r="J954" i="1"/>
  <c r="K954" i="1"/>
  <c r="E955" i="1"/>
  <c r="F955" i="1"/>
  <c r="G955" i="1"/>
  <c r="H955" i="1"/>
  <c r="I955" i="1"/>
  <c r="J955" i="1"/>
  <c r="K955" i="1"/>
  <c r="E956" i="1"/>
  <c r="F956" i="1"/>
  <c r="G956" i="1"/>
  <c r="H956" i="1"/>
  <c r="I956" i="1"/>
  <c r="J956" i="1"/>
  <c r="K956" i="1"/>
  <c r="E957" i="1"/>
  <c r="F957" i="1"/>
  <c r="G957" i="1"/>
  <c r="H957" i="1"/>
  <c r="I957" i="1"/>
  <c r="J957" i="1"/>
  <c r="K957" i="1"/>
  <c r="E958" i="1"/>
  <c r="F958" i="1"/>
  <c r="G958" i="1"/>
  <c r="H958" i="1"/>
  <c r="I958" i="1"/>
  <c r="J958" i="1"/>
  <c r="K958" i="1"/>
  <c r="E959" i="1"/>
  <c r="F959" i="1"/>
  <c r="G959" i="1"/>
  <c r="H959" i="1"/>
  <c r="I959" i="1"/>
  <c r="J959" i="1"/>
  <c r="K959" i="1"/>
  <c r="E960" i="1"/>
  <c r="F960" i="1"/>
  <c r="G960" i="1"/>
  <c r="H960" i="1"/>
  <c r="I960" i="1"/>
  <c r="J960" i="1"/>
  <c r="K960" i="1"/>
  <c r="E961" i="1"/>
  <c r="F961" i="1"/>
  <c r="G961" i="1"/>
  <c r="H961" i="1"/>
  <c r="I961" i="1"/>
  <c r="J961" i="1"/>
  <c r="K961" i="1"/>
  <c r="E962" i="1"/>
  <c r="F962" i="1"/>
  <c r="G962" i="1"/>
  <c r="H962" i="1"/>
  <c r="I962" i="1"/>
  <c r="J962" i="1"/>
  <c r="K962" i="1"/>
  <c r="E963" i="1"/>
  <c r="F963" i="1"/>
  <c r="G963" i="1"/>
  <c r="H963" i="1"/>
  <c r="I963" i="1"/>
  <c r="J963" i="1"/>
  <c r="K963" i="1"/>
  <c r="E964" i="1"/>
  <c r="F964" i="1"/>
  <c r="G964" i="1"/>
  <c r="H964" i="1"/>
  <c r="I964" i="1"/>
  <c r="J964" i="1"/>
  <c r="K964" i="1"/>
  <c r="E965" i="1"/>
  <c r="F965" i="1"/>
  <c r="G965" i="1"/>
  <c r="H965" i="1"/>
  <c r="I965" i="1"/>
  <c r="J965" i="1"/>
  <c r="K965" i="1"/>
  <c r="E966" i="1"/>
  <c r="F966" i="1"/>
  <c r="G966" i="1"/>
  <c r="H966" i="1"/>
  <c r="I966" i="1"/>
  <c r="J966" i="1"/>
  <c r="K966" i="1"/>
  <c r="E967" i="1"/>
  <c r="F967" i="1"/>
  <c r="G967" i="1"/>
  <c r="H967" i="1"/>
  <c r="I967" i="1"/>
  <c r="J967" i="1"/>
  <c r="K967" i="1"/>
  <c r="E968" i="1"/>
  <c r="F968" i="1"/>
  <c r="G968" i="1"/>
  <c r="H968" i="1"/>
  <c r="I968" i="1"/>
  <c r="J968" i="1"/>
  <c r="K968" i="1"/>
  <c r="T968" i="1" s="1"/>
  <c r="E969" i="1"/>
  <c r="F969" i="1"/>
  <c r="G969" i="1"/>
  <c r="H969" i="1"/>
  <c r="I969" i="1"/>
  <c r="J969" i="1"/>
  <c r="K969" i="1"/>
  <c r="E970" i="1"/>
  <c r="F970" i="1"/>
  <c r="G970" i="1"/>
  <c r="H970" i="1"/>
  <c r="I970" i="1"/>
  <c r="J970" i="1"/>
  <c r="K970" i="1"/>
  <c r="E971" i="1"/>
  <c r="F971" i="1"/>
  <c r="G971" i="1"/>
  <c r="H971" i="1"/>
  <c r="I971" i="1"/>
  <c r="J971" i="1"/>
  <c r="K971" i="1"/>
  <c r="E972" i="1"/>
  <c r="F972" i="1"/>
  <c r="G972" i="1"/>
  <c r="H972" i="1"/>
  <c r="I972" i="1"/>
  <c r="J972" i="1"/>
  <c r="K972" i="1"/>
  <c r="E973" i="1"/>
  <c r="F973" i="1"/>
  <c r="G973" i="1"/>
  <c r="H973" i="1"/>
  <c r="I973" i="1"/>
  <c r="J973" i="1"/>
  <c r="K973" i="1"/>
  <c r="E974" i="1"/>
  <c r="F974" i="1"/>
  <c r="G974" i="1"/>
  <c r="H974" i="1"/>
  <c r="I974" i="1"/>
  <c r="J974" i="1"/>
  <c r="K974" i="1"/>
  <c r="E975" i="1"/>
  <c r="F975" i="1"/>
  <c r="G975" i="1"/>
  <c r="H975" i="1"/>
  <c r="I975" i="1"/>
  <c r="J975" i="1"/>
  <c r="K975" i="1"/>
  <c r="E976" i="1"/>
  <c r="F976" i="1"/>
  <c r="G976" i="1"/>
  <c r="H976" i="1"/>
  <c r="I976" i="1"/>
  <c r="J976" i="1"/>
  <c r="K976" i="1"/>
  <c r="E977" i="1"/>
  <c r="F977" i="1"/>
  <c r="G977" i="1"/>
  <c r="H977" i="1"/>
  <c r="I977" i="1"/>
  <c r="J977" i="1"/>
  <c r="K977" i="1"/>
  <c r="E978" i="1"/>
  <c r="F978" i="1"/>
  <c r="G978" i="1"/>
  <c r="H978" i="1"/>
  <c r="I978" i="1"/>
  <c r="J978" i="1"/>
  <c r="K978" i="1"/>
  <c r="E979" i="1"/>
  <c r="F979" i="1"/>
  <c r="G979" i="1"/>
  <c r="H979" i="1"/>
  <c r="I979" i="1"/>
  <c r="J979" i="1"/>
  <c r="K979" i="1"/>
  <c r="E980" i="1"/>
  <c r="F980" i="1"/>
  <c r="G980" i="1"/>
  <c r="H980" i="1"/>
  <c r="I980" i="1"/>
  <c r="J980" i="1"/>
  <c r="K980" i="1"/>
  <c r="E981" i="1"/>
  <c r="F981" i="1"/>
  <c r="G981" i="1"/>
  <c r="H981" i="1"/>
  <c r="I981" i="1"/>
  <c r="J981" i="1"/>
  <c r="K981" i="1"/>
  <c r="E982" i="1"/>
  <c r="F982" i="1"/>
  <c r="G982" i="1"/>
  <c r="H982" i="1"/>
  <c r="I982" i="1"/>
  <c r="J982" i="1"/>
  <c r="K982" i="1"/>
  <c r="E983" i="1"/>
  <c r="F983" i="1"/>
  <c r="G983" i="1"/>
  <c r="H983" i="1"/>
  <c r="I983" i="1"/>
  <c r="J983" i="1"/>
  <c r="K983" i="1"/>
  <c r="E984" i="1"/>
  <c r="F984" i="1"/>
  <c r="G984" i="1"/>
  <c r="H984" i="1"/>
  <c r="I984" i="1"/>
  <c r="J984" i="1"/>
  <c r="K984" i="1"/>
  <c r="E985" i="1"/>
  <c r="F985" i="1"/>
  <c r="G985" i="1"/>
  <c r="H985" i="1"/>
  <c r="I985" i="1"/>
  <c r="J985" i="1"/>
  <c r="K985" i="1"/>
  <c r="E986" i="1"/>
  <c r="F986" i="1"/>
  <c r="G986" i="1"/>
  <c r="H986" i="1"/>
  <c r="I986" i="1"/>
  <c r="J986" i="1"/>
  <c r="K986" i="1"/>
  <c r="E987" i="1"/>
  <c r="F987" i="1"/>
  <c r="G987" i="1"/>
  <c r="H987" i="1"/>
  <c r="I987" i="1"/>
  <c r="J987" i="1"/>
  <c r="K987" i="1"/>
  <c r="E988" i="1"/>
  <c r="F988" i="1"/>
  <c r="G988" i="1"/>
  <c r="H988" i="1"/>
  <c r="I988" i="1"/>
  <c r="J988" i="1"/>
  <c r="K988" i="1"/>
  <c r="T988" i="1" s="1"/>
  <c r="E989" i="1"/>
  <c r="F989" i="1"/>
  <c r="G989" i="1"/>
  <c r="H989" i="1"/>
  <c r="I989" i="1"/>
  <c r="J989" i="1"/>
  <c r="K989" i="1"/>
  <c r="E990" i="1"/>
  <c r="F990" i="1"/>
  <c r="G990" i="1"/>
  <c r="H990" i="1"/>
  <c r="I990" i="1"/>
  <c r="J990" i="1"/>
  <c r="K990" i="1"/>
  <c r="E991" i="1"/>
  <c r="F991" i="1"/>
  <c r="G991" i="1"/>
  <c r="H991" i="1"/>
  <c r="I991" i="1"/>
  <c r="J991" i="1"/>
  <c r="K991" i="1"/>
  <c r="E992" i="1"/>
  <c r="F992" i="1"/>
  <c r="G992" i="1"/>
  <c r="H992" i="1"/>
  <c r="I992" i="1"/>
  <c r="J992" i="1"/>
  <c r="K992" i="1"/>
  <c r="E993" i="1"/>
  <c r="F993" i="1"/>
  <c r="G993" i="1"/>
  <c r="H993" i="1"/>
  <c r="I993" i="1"/>
  <c r="J993" i="1"/>
  <c r="K993" i="1"/>
  <c r="E994" i="1"/>
  <c r="F994" i="1"/>
  <c r="G994" i="1"/>
  <c r="H994" i="1"/>
  <c r="I994" i="1"/>
  <c r="J994" i="1"/>
  <c r="K994" i="1"/>
  <c r="E995" i="1"/>
  <c r="F995" i="1"/>
  <c r="G995" i="1"/>
  <c r="H995" i="1"/>
  <c r="I995" i="1"/>
  <c r="J995" i="1"/>
  <c r="K995" i="1"/>
  <c r="E996" i="1"/>
  <c r="F996" i="1"/>
  <c r="G996" i="1"/>
  <c r="H996" i="1"/>
  <c r="I996" i="1"/>
  <c r="J996" i="1"/>
  <c r="K996" i="1"/>
  <c r="E997" i="1"/>
  <c r="F997" i="1"/>
  <c r="G997" i="1"/>
  <c r="H997" i="1"/>
  <c r="I997" i="1"/>
  <c r="J997" i="1"/>
  <c r="K997" i="1"/>
  <c r="E998" i="1"/>
  <c r="F998" i="1"/>
  <c r="G998" i="1"/>
  <c r="H998" i="1"/>
  <c r="I998" i="1"/>
  <c r="J998" i="1"/>
  <c r="K998" i="1"/>
  <c r="E999" i="1"/>
  <c r="F999" i="1"/>
  <c r="G999" i="1"/>
  <c r="H999" i="1"/>
  <c r="I999" i="1"/>
  <c r="J999" i="1"/>
  <c r="K999" i="1"/>
  <c r="E1000" i="1"/>
  <c r="F1000" i="1"/>
  <c r="G1000" i="1"/>
  <c r="H1000" i="1"/>
  <c r="I1000" i="1"/>
  <c r="J1000" i="1"/>
  <c r="K1000" i="1"/>
  <c r="E1001" i="1"/>
  <c r="F1001" i="1"/>
  <c r="G1001" i="1"/>
  <c r="H1001" i="1"/>
  <c r="I1001" i="1"/>
  <c r="J1001" i="1"/>
  <c r="K1001" i="1"/>
  <c r="E1002" i="1"/>
  <c r="F1002" i="1"/>
  <c r="G1002" i="1"/>
  <c r="H1002" i="1"/>
  <c r="I1002" i="1"/>
  <c r="J1002" i="1"/>
  <c r="K1002" i="1"/>
  <c r="E1003" i="1"/>
  <c r="F1003" i="1"/>
  <c r="G1003" i="1"/>
  <c r="H1003" i="1"/>
  <c r="I1003" i="1"/>
  <c r="J1003" i="1"/>
  <c r="K1003" i="1"/>
  <c r="E1004" i="1"/>
  <c r="F1004" i="1"/>
  <c r="G1004" i="1"/>
  <c r="H1004" i="1"/>
  <c r="I1004" i="1"/>
  <c r="J1004" i="1"/>
  <c r="K1004" i="1"/>
  <c r="E1005" i="1"/>
  <c r="F1005" i="1"/>
  <c r="G1005" i="1"/>
  <c r="H1005" i="1"/>
  <c r="I1005" i="1"/>
  <c r="J1005" i="1"/>
  <c r="K1005" i="1"/>
  <c r="E1006" i="1"/>
  <c r="F1006" i="1"/>
  <c r="G1006" i="1"/>
  <c r="H1006" i="1"/>
  <c r="I1006" i="1"/>
  <c r="J1006" i="1"/>
  <c r="K1006" i="1"/>
  <c r="E1007" i="1"/>
  <c r="F1007" i="1"/>
  <c r="G1007" i="1"/>
  <c r="H1007" i="1"/>
  <c r="I1007" i="1"/>
  <c r="J1007" i="1"/>
  <c r="K1007" i="1"/>
  <c r="E1008" i="1"/>
  <c r="F1008" i="1"/>
  <c r="G1008" i="1"/>
  <c r="H1008" i="1"/>
  <c r="I1008" i="1"/>
  <c r="J1008" i="1"/>
  <c r="K1008" i="1"/>
  <c r="T1008" i="1" s="1"/>
  <c r="E1009" i="1"/>
  <c r="F1009" i="1"/>
  <c r="G1009" i="1"/>
  <c r="H1009" i="1"/>
  <c r="I1009" i="1"/>
  <c r="J1009" i="1"/>
  <c r="K1009" i="1"/>
  <c r="E1010" i="1"/>
  <c r="F1010" i="1"/>
  <c r="G1010" i="1"/>
  <c r="H1010" i="1"/>
  <c r="I1010" i="1"/>
  <c r="J1010" i="1"/>
  <c r="K1010" i="1"/>
  <c r="E1011" i="1"/>
  <c r="F1011" i="1"/>
  <c r="G1011" i="1"/>
  <c r="H1011" i="1"/>
  <c r="I1011" i="1"/>
  <c r="J1011" i="1"/>
  <c r="K1011" i="1"/>
  <c r="E1012" i="1"/>
  <c r="F1012" i="1"/>
  <c r="G1012" i="1"/>
  <c r="H1012" i="1"/>
  <c r="I1012" i="1"/>
  <c r="J1012" i="1"/>
  <c r="K1012" i="1"/>
  <c r="E1013" i="1"/>
  <c r="F1013" i="1"/>
  <c r="G1013" i="1"/>
  <c r="H1013" i="1"/>
  <c r="I1013" i="1"/>
  <c r="J1013" i="1"/>
  <c r="K1013" i="1"/>
  <c r="E1014" i="1"/>
  <c r="F1014" i="1"/>
  <c r="G1014" i="1"/>
  <c r="H1014" i="1"/>
  <c r="I1014" i="1"/>
  <c r="J1014" i="1"/>
  <c r="K1014" i="1"/>
  <c r="E1015" i="1"/>
  <c r="F1015" i="1"/>
  <c r="G1015" i="1"/>
  <c r="H1015" i="1"/>
  <c r="I1015" i="1"/>
  <c r="J1015" i="1"/>
  <c r="K1015" i="1"/>
  <c r="E1016" i="1"/>
  <c r="F1016" i="1"/>
  <c r="G1016" i="1"/>
  <c r="H1016" i="1"/>
  <c r="I1016" i="1"/>
  <c r="J1016" i="1"/>
  <c r="K1016" i="1"/>
  <c r="E1017" i="1"/>
  <c r="F1017" i="1"/>
  <c r="G1017" i="1"/>
  <c r="H1017" i="1"/>
  <c r="I1017" i="1"/>
  <c r="J1017" i="1"/>
  <c r="K1017" i="1"/>
  <c r="E1018" i="1"/>
  <c r="F1018" i="1"/>
  <c r="G1018" i="1"/>
  <c r="H1018" i="1"/>
  <c r="I1018" i="1"/>
  <c r="J1018" i="1"/>
  <c r="K1018" i="1"/>
  <c r="E1019" i="1"/>
  <c r="F1019" i="1"/>
  <c r="G1019" i="1"/>
  <c r="H1019" i="1"/>
  <c r="I1019" i="1"/>
  <c r="J1019" i="1"/>
  <c r="K1019" i="1"/>
  <c r="E1020" i="1"/>
  <c r="F1020" i="1"/>
  <c r="G1020" i="1"/>
  <c r="H1020" i="1"/>
  <c r="I1020" i="1"/>
  <c r="J1020" i="1"/>
  <c r="K1020" i="1"/>
  <c r="E1021" i="1"/>
  <c r="F1021" i="1"/>
  <c r="G1021" i="1"/>
  <c r="H1021" i="1"/>
  <c r="I1021" i="1"/>
  <c r="J1021" i="1"/>
  <c r="K1021" i="1"/>
  <c r="E1022" i="1"/>
  <c r="F1022" i="1"/>
  <c r="G1022" i="1"/>
  <c r="H1022" i="1"/>
  <c r="I1022" i="1"/>
  <c r="J1022" i="1"/>
  <c r="K1022" i="1"/>
  <c r="E1023" i="1"/>
  <c r="F1023" i="1"/>
  <c r="G1023" i="1"/>
  <c r="H1023" i="1"/>
  <c r="I1023" i="1"/>
  <c r="J1023" i="1"/>
  <c r="K1023" i="1"/>
  <c r="E1024" i="1"/>
  <c r="F1024" i="1"/>
  <c r="G1024" i="1"/>
  <c r="H1024" i="1"/>
  <c r="I1024" i="1"/>
  <c r="J1024" i="1"/>
  <c r="K1024" i="1"/>
  <c r="E1025" i="1"/>
  <c r="F1025" i="1"/>
  <c r="G1025" i="1"/>
  <c r="H1025" i="1"/>
  <c r="I1025" i="1"/>
  <c r="J1025" i="1"/>
  <c r="K1025" i="1"/>
  <c r="E1026" i="1"/>
  <c r="F1026" i="1"/>
  <c r="G1026" i="1"/>
  <c r="H1026" i="1"/>
  <c r="I1026" i="1"/>
  <c r="J1026" i="1"/>
  <c r="K1026" i="1"/>
  <c r="E1027" i="1"/>
  <c r="F1027" i="1"/>
  <c r="G1027" i="1"/>
  <c r="H1027" i="1"/>
  <c r="I1027" i="1"/>
  <c r="J1027" i="1"/>
  <c r="K1027" i="1"/>
  <c r="E1028" i="1"/>
  <c r="F1028" i="1"/>
  <c r="G1028" i="1"/>
  <c r="H1028" i="1"/>
  <c r="I1028" i="1"/>
  <c r="J1028" i="1"/>
  <c r="K1028" i="1"/>
  <c r="E1029" i="1"/>
  <c r="F1029" i="1"/>
  <c r="G1029" i="1"/>
  <c r="H1029" i="1"/>
  <c r="I1029" i="1"/>
  <c r="J1029" i="1"/>
  <c r="K1029" i="1"/>
  <c r="E1030" i="1"/>
  <c r="F1030" i="1"/>
  <c r="G1030" i="1"/>
  <c r="H1030" i="1"/>
  <c r="I1030" i="1"/>
  <c r="J1030" i="1"/>
  <c r="K1030" i="1"/>
  <c r="E1031" i="1"/>
  <c r="F1031" i="1"/>
  <c r="G1031" i="1"/>
  <c r="H1031" i="1"/>
  <c r="I1031" i="1"/>
  <c r="J1031" i="1"/>
  <c r="K1031" i="1"/>
  <c r="E1032" i="1"/>
  <c r="F1032" i="1"/>
  <c r="G1032" i="1"/>
  <c r="H1032" i="1"/>
  <c r="I1032" i="1"/>
  <c r="J1032" i="1"/>
  <c r="K1032" i="1"/>
  <c r="E1033" i="1"/>
  <c r="F1033" i="1"/>
  <c r="G1033" i="1"/>
  <c r="H1033" i="1"/>
  <c r="I1033" i="1"/>
  <c r="J1033" i="1"/>
  <c r="K1033" i="1"/>
  <c r="E1034" i="1"/>
  <c r="F1034" i="1"/>
  <c r="G1034" i="1"/>
  <c r="H1034" i="1"/>
  <c r="I1034" i="1"/>
  <c r="J1034" i="1"/>
  <c r="K1034" i="1"/>
  <c r="E1035" i="1"/>
  <c r="F1035" i="1"/>
  <c r="G1035" i="1"/>
  <c r="H1035" i="1"/>
  <c r="I1035" i="1"/>
  <c r="J1035" i="1"/>
  <c r="K1035" i="1"/>
  <c r="E1036" i="1"/>
  <c r="F1036" i="1"/>
  <c r="G1036" i="1"/>
  <c r="H1036" i="1"/>
  <c r="I1036" i="1"/>
  <c r="J1036" i="1"/>
  <c r="K1036" i="1"/>
  <c r="E1037" i="1"/>
  <c r="F1037" i="1"/>
  <c r="G1037" i="1"/>
  <c r="H1037" i="1"/>
  <c r="I1037" i="1"/>
  <c r="J1037" i="1"/>
  <c r="K1037" i="1"/>
  <c r="E1038" i="1"/>
  <c r="F1038" i="1"/>
  <c r="G1038" i="1"/>
  <c r="H1038" i="1"/>
  <c r="I1038" i="1"/>
  <c r="J1038" i="1"/>
  <c r="K1038" i="1"/>
  <c r="E1039" i="1"/>
  <c r="F1039" i="1"/>
  <c r="G1039" i="1"/>
  <c r="H1039" i="1"/>
  <c r="I1039" i="1"/>
  <c r="J1039" i="1"/>
  <c r="K1039" i="1"/>
  <c r="E1040" i="1"/>
  <c r="F1040" i="1"/>
  <c r="G1040" i="1"/>
  <c r="H1040" i="1"/>
  <c r="I1040" i="1"/>
  <c r="J1040" i="1"/>
  <c r="K1040" i="1"/>
  <c r="E1041" i="1"/>
  <c r="F1041" i="1"/>
  <c r="G1041" i="1"/>
  <c r="H1041" i="1"/>
  <c r="I1041" i="1"/>
  <c r="J1041" i="1"/>
  <c r="K1041" i="1"/>
  <c r="E1042" i="1"/>
  <c r="F1042" i="1"/>
  <c r="G1042" i="1"/>
  <c r="H1042" i="1"/>
  <c r="I1042" i="1"/>
  <c r="J1042" i="1"/>
  <c r="K1042" i="1"/>
  <c r="E1043" i="1"/>
  <c r="F1043" i="1"/>
  <c r="G1043" i="1"/>
  <c r="H1043" i="1"/>
  <c r="I1043" i="1"/>
  <c r="J1043" i="1"/>
  <c r="K1043" i="1"/>
  <c r="E1044" i="1"/>
  <c r="F1044" i="1"/>
  <c r="G1044" i="1"/>
  <c r="H1044" i="1"/>
  <c r="I1044" i="1"/>
  <c r="J1044" i="1"/>
  <c r="K1044" i="1"/>
  <c r="E1045" i="1"/>
  <c r="F1045" i="1"/>
  <c r="G1045" i="1"/>
  <c r="H1045" i="1"/>
  <c r="I1045" i="1"/>
  <c r="J1045" i="1"/>
  <c r="K1045" i="1"/>
  <c r="E1046" i="1"/>
  <c r="F1046" i="1"/>
  <c r="G1046" i="1"/>
  <c r="H1046" i="1"/>
  <c r="I1046" i="1"/>
  <c r="J1046" i="1"/>
  <c r="K1046" i="1"/>
  <c r="E1047" i="1"/>
  <c r="F1047" i="1"/>
  <c r="G1047" i="1"/>
  <c r="H1047" i="1"/>
  <c r="I1047" i="1"/>
  <c r="J1047" i="1"/>
  <c r="K1047" i="1"/>
  <c r="E1048" i="1"/>
  <c r="F1048" i="1"/>
  <c r="G1048" i="1"/>
  <c r="H1048" i="1"/>
  <c r="I1048" i="1"/>
  <c r="J1048" i="1"/>
  <c r="K1048" i="1"/>
  <c r="E1049" i="1"/>
  <c r="F1049" i="1"/>
  <c r="G1049" i="1"/>
  <c r="H1049" i="1"/>
  <c r="I1049" i="1"/>
  <c r="J1049" i="1"/>
  <c r="K1049" i="1"/>
  <c r="E1050" i="1"/>
  <c r="F1050" i="1"/>
  <c r="G1050" i="1"/>
  <c r="H1050" i="1"/>
  <c r="I1050" i="1"/>
  <c r="J1050" i="1"/>
  <c r="K1050" i="1"/>
  <c r="E1051" i="1"/>
  <c r="F1051" i="1"/>
  <c r="G1051" i="1"/>
  <c r="H1051" i="1"/>
  <c r="I1051" i="1"/>
  <c r="J1051" i="1"/>
  <c r="K1051" i="1"/>
  <c r="E1052" i="1"/>
  <c r="F1052" i="1"/>
  <c r="G1052" i="1"/>
  <c r="H1052" i="1"/>
  <c r="I1052" i="1"/>
  <c r="J1052" i="1"/>
  <c r="K1052" i="1"/>
  <c r="E1053" i="1"/>
  <c r="F1053" i="1"/>
  <c r="G1053" i="1"/>
  <c r="H1053" i="1"/>
  <c r="I1053" i="1"/>
  <c r="J1053" i="1"/>
  <c r="K1053" i="1"/>
  <c r="E1054" i="1"/>
  <c r="F1054" i="1"/>
  <c r="G1054" i="1"/>
  <c r="H1054" i="1"/>
  <c r="I1054" i="1"/>
  <c r="J1054" i="1"/>
  <c r="K1054" i="1"/>
  <c r="E1055" i="1"/>
  <c r="F1055" i="1"/>
  <c r="G1055" i="1"/>
  <c r="H1055" i="1"/>
  <c r="I1055" i="1"/>
  <c r="J1055" i="1"/>
  <c r="K1055" i="1"/>
  <c r="E1056" i="1"/>
  <c r="F1056" i="1"/>
  <c r="G1056" i="1"/>
  <c r="H1056" i="1"/>
  <c r="I1056" i="1"/>
  <c r="J1056" i="1"/>
  <c r="K1056" i="1"/>
  <c r="E1057" i="1"/>
  <c r="F1057" i="1"/>
  <c r="G1057" i="1"/>
  <c r="H1057" i="1"/>
  <c r="I1057" i="1"/>
  <c r="J1057" i="1"/>
  <c r="K1057" i="1"/>
  <c r="E1058" i="1"/>
  <c r="F1058" i="1"/>
  <c r="G1058" i="1"/>
  <c r="H1058" i="1"/>
  <c r="I1058" i="1"/>
  <c r="J1058" i="1"/>
  <c r="K1058" i="1"/>
  <c r="E1059" i="1"/>
  <c r="F1059" i="1"/>
  <c r="G1059" i="1"/>
  <c r="H1059" i="1"/>
  <c r="I1059" i="1"/>
  <c r="J1059" i="1"/>
  <c r="K1059" i="1"/>
  <c r="E1060" i="1"/>
  <c r="F1060" i="1"/>
  <c r="G1060" i="1"/>
  <c r="H1060" i="1"/>
  <c r="I1060" i="1"/>
  <c r="J1060" i="1"/>
  <c r="K1060" i="1"/>
  <c r="E1061" i="1"/>
  <c r="F1061" i="1"/>
  <c r="G1061" i="1"/>
  <c r="H1061" i="1"/>
  <c r="I1061" i="1"/>
  <c r="J1061" i="1"/>
  <c r="K1061" i="1"/>
  <c r="E1062" i="1"/>
  <c r="F1062" i="1"/>
  <c r="G1062" i="1"/>
  <c r="H1062" i="1"/>
  <c r="I1062" i="1"/>
  <c r="J1062" i="1"/>
  <c r="K1062" i="1"/>
  <c r="E1063" i="1"/>
  <c r="F1063" i="1"/>
  <c r="G1063" i="1"/>
  <c r="H1063" i="1"/>
  <c r="I1063" i="1"/>
  <c r="J1063" i="1"/>
  <c r="K1063" i="1"/>
  <c r="E1064" i="1"/>
  <c r="F1064" i="1"/>
  <c r="G1064" i="1"/>
  <c r="H1064" i="1"/>
  <c r="I1064" i="1"/>
  <c r="J1064" i="1"/>
  <c r="K1064" i="1"/>
  <c r="E1065" i="1"/>
  <c r="F1065" i="1"/>
  <c r="G1065" i="1"/>
  <c r="H1065" i="1"/>
  <c r="I1065" i="1"/>
  <c r="J1065" i="1"/>
  <c r="K1065" i="1"/>
  <c r="E1066" i="1"/>
  <c r="F1066" i="1"/>
  <c r="G1066" i="1"/>
  <c r="H1066" i="1"/>
  <c r="I1066" i="1"/>
  <c r="J1066" i="1"/>
  <c r="K1066" i="1"/>
  <c r="E1067" i="1"/>
  <c r="F1067" i="1"/>
  <c r="G1067" i="1"/>
  <c r="H1067" i="1"/>
  <c r="I1067" i="1"/>
  <c r="J1067" i="1"/>
  <c r="K1067" i="1"/>
  <c r="E1068" i="1"/>
  <c r="F1068" i="1"/>
  <c r="G1068" i="1"/>
  <c r="H1068" i="1"/>
  <c r="I1068" i="1"/>
  <c r="J1068" i="1"/>
  <c r="K1068" i="1"/>
  <c r="E1069" i="1"/>
  <c r="F1069" i="1"/>
  <c r="G1069" i="1"/>
  <c r="H1069" i="1"/>
  <c r="I1069" i="1"/>
  <c r="J1069" i="1"/>
  <c r="K1069" i="1"/>
  <c r="E1070" i="1"/>
  <c r="F1070" i="1"/>
  <c r="G1070" i="1"/>
  <c r="H1070" i="1"/>
  <c r="I1070" i="1"/>
  <c r="J1070" i="1"/>
  <c r="K1070" i="1"/>
  <c r="E1071" i="1"/>
  <c r="F1071" i="1"/>
  <c r="G1071" i="1"/>
  <c r="H1071" i="1"/>
  <c r="I1071" i="1"/>
  <c r="J1071" i="1"/>
  <c r="K1071" i="1"/>
  <c r="E1072" i="1"/>
  <c r="F1072" i="1"/>
  <c r="G1072" i="1"/>
  <c r="H1072" i="1"/>
  <c r="I1072" i="1"/>
  <c r="J1072" i="1"/>
  <c r="K1072" i="1"/>
  <c r="E1073" i="1"/>
  <c r="F1073" i="1"/>
  <c r="G1073" i="1"/>
  <c r="H1073" i="1"/>
  <c r="I1073" i="1"/>
  <c r="J1073" i="1"/>
  <c r="K1073" i="1"/>
  <c r="E1074" i="1"/>
  <c r="F1074" i="1"/>
  <c r="G1074" i="1"/>
  <c r="H1074" i="1"/>
  <c r="I1074" i="1"/>
  <c r="J1074" i="1"/>
  <c r="K1074" i="1"/>
  <c r="E1075" i="1"/>
  <c r="F1075" i="1"/>
  <c r="G1075" i="1"/>
  <c r="H1075" i="1"/>
  <c r="I1075" i="1"/>
  <c r="J1075" i="1"/>
  <c r="K1075" i="1"/>
  <c r="E1076" i="1"/>
  <c r="F1076" i="1"/>
  <c r="G1076" i="1"/>
  <c r="H1076" i="1"/>
  <c r="I1076" i="1"/>
  <c r="J1076" i="1"/>
  <c r="K1076" i="1"/>
  <c r="E1077" i="1"/>
  <c r="F1077" i="1"/>
  <c r="G1077" i="1"/>
  <c r="H1077" i="1"/>
  <c r="I1077" i="1"/>
  <c r="J1077" i="1"/>
  <c r="K1077" i="1"/>
  <c r="E1078" i="1"/>
  <c r="F1078" i="1"/>
  <c r="G1078" i="1"/>
  <c r="H1078" i="1"/>
  <c r="I1078" i="1"/>
  <c r="J1078" i="1"/>
  <c r="K1078" i="1"/>
  <c r="E1079" i="1"/>
  <c r="F1079" i="1"/>
  <c r="G1079" i="1"/>
  <c r="H1079" i="1"/>
  <c r="I1079" i="1"/>
  <c r="J1079" i="1"/>
  <c r="K1079" i="1"/>
  <c r="E1080" i="1"/>
  <c r="F1080" i="1"/>
  <c r="G1080" i="1"/>
  <c r="H1080" i="1"/>
  <c r="I1080" i="1"/>
  <c r="J1080" i="1"/>
  <c r="K1080" i="1"/>
  <c r="E1081" i="1"/>
  <c r="F1081" i="1"/>
  <c r="G1081" i="1"/>
  <c r="H1081" i="1"/>
  <c r="I1081" i="1"/>
  <c r="J1081" i="1"/>
  <c r="K1081" i="1"/>
  <c r="E1082" i="1"/>
  <c r="F1082" i="1"/>
  <c r="G1082" i="1"/>
  <c r="H1082" i="1"/>
  <c r="I1082" i="1"/>
  <c r="J1082" i="1"/>
  <c r="K1082" i="1"/>
  <c r="E1083" i="1"/>
  <c r="F1083" i="1"/>
  <c r="G1083" i="1"/>
  <c r="H1083" i="1"/>
  <c r="I1083" i="1"/>
  <c r="J1083" i="1"/>
  <c r="K1083" i="1"/>
  <c r="E1084" i="1"/>
  <c r="F1084" i="1"/>
  <c r="G1084" i="1"/>
  <c r="H1084" i="1"/>
  <c r="I1084" i="1"/>
  <c r="J1084" i="1"/>
  <c r="K1084" i="1"/>
  <c r="E1085" i="1"/>
  <c r="F1085" i="1"/>
  <c r="G1085" i="1"/>
  <c r="H1085" i="1"/>
  <c r="I1085" i="1"/>
  <c r="J1085" i="1"/>
  <c r="K1085" i="1"/>
  <c r="E1086" i="1"/>
  <c r="F1086" i="1"/>
  <c r="G1086" i="1"/>
  <c r="H1086" i="1"/>
  <c r="I1086" i="1"/>
  <c r="J1086" i="1"/>
  <c r="K1086" i="1"/>
  <c r="E1087" i="1"/>
  <c r="F1087" i="1"/>
  <c r="G1087" i="1"/>
  <c r="H1087" i="1"/>
  <c r="I1087" i="1"/>
  <c r="J1087" i="1"/>
  <c r="K1087" i="1"/>
  <c r="E1088" i="1"/>
  <c r="F1088" i="1"/>
  <c r="G1088" i="1"/>
  <c r="H1088" i="1"/>
  <c r="I1088" i="1"/>
  <c r="J1088" i="1"/>
  <c r="K1088" i="1"/>
  <c r="E1089" i="1"/>
  <c r="F1089" i="1"/>
  <c r="G1089" i="1"/>
  <c r="H1089" i="1"/>
  <c r="I1089" i="1"/>
  <c r="J1089" i="1"/>
  <c r="K1089" i="1"/>
  <c r="E1090" i="1"/>
  <c r="F1090" i="1"/>
  <c r="G1090" i="1"/>
  <c r="H1090" i="1"/>
  <c r="I1090" i="1"/>
  <c r="J1090" i="1"/>
  <c r="K1090" i="1"/>
  <c r="E1091" i="1"/>
  <c r="F1091" i="1"/>
  <c r="G1091" i="1"/>
  <c r="H1091" i="1"/>
  <c r="I1091" i="1"/>
  <c r="J1091" i="1"/>
  <c r="K1091" i="1"/>
  <c r="E1092" i="1"/>
  <c r="F1092" i="1"/>
  <c r="G1092" i="1"/>
  <c r="H1092" i="1"/>
  <c r="I1092" i="1"/>
  <c r="J1092" i="1"/>
  <c r="K1092" i="1"/>
  <c r="E1093" i="1"/>
  <c r="F1093" i="1"/>
  <c r="G1093" i="1"/>
  <c r="H1093" i="1"/>
  <c r="I1093" i="1"/>
  <c r="J1093" i="1"/>
  <c r="K1093" i="1"/>
  <c r="E1094" i="1"/>
  <c r="F1094" i="1"/>
  <c r="G1094" i="1"/>
  <c r="H1094" i="1"/>
  <c r="I1094" i="1"/>
  <c r="J1094" i="1"/>
  <c r="K1094" i="1"/>
  <c r="E1095" i="1"/>
  <c r="F1095" i="1"/>
  <c r="G1095" i="1"/>
  <c r="H1095" i="1"/>
  <c r="I1095" i="1"/>
  <c r="J1095" i="1"/>
  <c r="K1095" i="1"/>
  <c r="E1096" i="1"/>
  <c r="F1096" i="1"/>
  <c r="G1096" i="1"/>
  <c r="H1096" i="1"/>
  <c r="I1096" i="1"/>
  <c r="J1096" i="1"/>
  <c r="K1096" i="1"/>
  <c r="E1097" i="1"/>
  <c r="F1097" i="1"/>
  <c r="G1097" i="1"/>
  <c r="H1097" i="1"/>
  <c r="I1097" i="1"/>
  <c r="J1097" i="1"/>
  <c r="K1097" i="1"/>
  <c r="E1098" i="1"/>
  <c r="F1098" i="1"/>
  <c r="G1098" i="1"/>
  <c r="H1098" i="1"/>
  <c r="I1098" i="1"/>
  <c r="J1098" i="1"/>
  <c r="K1098" i="1"/>
  <c r="E1099" i="1"/>
  <c r="F1099" i="1"/>
  <c r="G1099" i="1"/>
  <c r="H1099" i="1"/>
  <c r="I1099" i="1"/>
  <c r="J1099" i="1"/>
  <c r="K1099" i="1"/>
  <c r="E1100" i="1"/>
  <c r="F1100" i="1"/>
  <c r="G1100" i="1"/>
  <c r="H1100" i="1"/>
  <c r="I1100" i="1"/>
  <c r="J1100" i="1"/>
  <c r="K1100" i="1"/>
  <c r="E1101" i="1"/>
  <c r="F1101" i="1"/>
  <c r="G1101" i="1"/>
  <c r="H1101" i="1"/>
  <c r="I1101" i="1"/>
  <c r="J1101" i="1"/>
  <c r="K1101" i="1"/>
  <c r="E1102" i="1"/>
  <c r="F1102" i="1"/>
  <c r="G1102" i="1"/>
  <c r="H1102" i="1"/>
  <c r="I1102" i="1"/>
  <c r="J1102" i="1"/>
  <c r="K1102" i="1"/>
  <c r="E1103" i="1"/>
  <c r="F1103" i="1"/>
  <c r="G1103" i="1"/>
  <c r="H1103" i="1"/>
  <c r="I1103" i="1"/>
  <c r="J1103" i="1"/>
  <c r="K1103" i="1"/>
  <c r="E1104" i="1"/>
  <c r="F1104" i="1"/>
  <c r="G1104" i="1"/>
  <c r="H1104" i="1"/>
  <c r="I1104" i="1"/>
  <c r="J1104" i="1"/>
  <c r="K1104" i="1"/>
  <c r="E1105" i="1"/>
  <c r="F1105" i="1"/>
  <c r="G1105" i="1"/>
  <c r="H1105" i="1"/>
  <c r="I1105" i="1"/>
  <c r="J1105" i="1"/>
  <c r="K1105" i="1"/>
  <c r="E1106" i="1"/>
  <c r="F1106" i="1"/>
  <c r="G1106" i="1"/>
  <c r="H1106" i="1"/>
  <c r="I1106" i="1"/>
  <c r="J1106" i="1"/>
  <c r="K1106" i="1"/>
  <c r="E1107" i="1"/>
  <c r="F1107" i="1"/>
  <c r="G1107" i="1"/>
  <c r="H1107" i="1"/>
  <c r="I1107" i="1"/>
  <c r="J1107" i="1"/>
  <c r="K1107" i="1"/>
  <c r="E1108" i="1"/>
  <c r="F1108" i="1"/>
  <c r="G1108" i="1"/>
  <c r="H1108" i="1"/>
  <c r="I1108" i="1"/>
  <c r="J1108" i="1"/>
  <c r="K1108" i="1"/>
  <c r="E1109" i="1"/>
  <c r="F1109" i="1"/>
  <c r="G1109" i="1"/>
  <c r="H1109" i="1"/>
  <c r="I1109" i="1"/>
  <c r="J1109" i="1"/>
  <c r="K1109" i="1"/>
  <c r="E1110" i="1"/>
  <c r="F1110" i="1"/>
  <c r="G1110" i="1"/>
  <c r="H1110" i="1"/>
  <c r="I1110" i="1"/>
  <c r="J1110" i="1"/>
  <c r="K1110" i="1"/>
  <c r="E1111" i="1"/>
  <c r="F1111" i="1"/>
  <c r="G1111" i="1"/>
  <c r="H1111" i="1"/>
  <c r="I1111" i="1"/>
  <c r="J1111" i="1"/>
  <c r="K1111" i="1"/>
  <c r="T1111" i="1" s="1"/>
  <c r="E1112" i="1"/>
  <c r="F1112" i="1"/>
  <c r="G1112" i="1"/>
  <c r="H1112" i="1"/>
  <c r="I1112" i="1"/>
  <c r="J1112" i="1"/>
  <c r="K1112" i="1"/>
  <c r="E1113" i="1"/>
  <c r="F1113" i="1"/>
  <c r="G1113" i="1"/>
  <c r="H1113" i="1"/>
  <c r="I1113" i="1"/>
  <c r="J1113" i="1"/>
  <c r="K1113" i="1"/>
  <c r="E1114" i="1"/>
  <c r="F1114" i="1"/>
  <c r="G1114" i="1"/>
  <c r="H1114" i="1"/>
  <c r="I1114" i="1"/>
  <c r="J1114" i="1"/>
  <c r="K1114" i="1"/>
  <c r="E1115" i="1"/>
  <c r="F1115" i="1"/>
  <c r="G1115" i="1"/>
  <c r="H1115" i="1"/>
  <c r="I1115" i="1"/>
  <c r="J1115" i="1"/>
  <c r="K1115" i="1"/>
  <c r="E1116" i="1"/>
  <c r="F1116" i="1"/>
  <c r="G1116" i="1"/>
  <c r="H1116" i="1"/>
  <c r="I1116" i="1"/>
  <c r="J1116" i="1"/>
  <c r="K1116" i="1"/>
  <c r="E1117" i="1"/>
  <c r="F1117" i="1"/>
  <c r="G1117" i="1"/>
  <c r="H1117" i="1"/>
  <c r="I1117" i="1"/>
  <c r="J1117" i="1"/>
  <c r="K1117" i="1"/>
  <c r="E1118" i="1"/>
  <c r="F1118" i="1"/>
  <c r="G1118" i="1"/>
  <c r="H1118" i="1"/>
  <c r="I1118" i="1"/>
  <c r="J1118" i="1"/>
  <c r="K1118" i="1"/>
  <c r="E1119" i="1"/>
  <c r="F1119" i="1"/>
  <c r="G1119" i="1"/>
  <c r="H1119" i="1"/>
  <c r="I1119" i="1"/>
  <c r="J1119" i="1"/>
  <c r="K1119" i="1"/>
  <c r="E1120" i="1"/>
  <c r="F1120" i="1"/>
  <c r="G1120" i="1"/>
  <c r="H1120" i="1"/>
  <c r="I1120" i="1"/>
  <c r="J1120" i="1"/>
  <c r="K1120" i="1"/>
  <c r="E1121" i="1"/>
  <c r="F1121" i="1"/>
  <c r="G1121" i="1"/>
  <c r="H1121" i="1"/>
  <c r="I1121" i="1"/>
  <c r="J1121" i="1"/>
  <c r="K1121" i="1"/>
  <c r="E1122" i="1"/>
  <c r="F1122" i="1"/>
  <c r="G1122" i="1"/>
  <c r="H1122" i="1"/>
  <c r="I1122" i="1"/>
  <c r="J1122" i="1"/>
  <c r="K1122" i="1"/>
  <c r="E1123" i="1"/>
  <c r="F1123" i="1"/>
  <c r="G1123" i="1"/>
  <c r="H1123" i="1"/>
  <c r="I1123" i="1"/>
  <c r="J1123" i="1"/>
  <c r="K1123" i="1"/>
  <c r="E1124" i="1"/>
  <c r="F1124" i="1"/>
  <c r="G1124" i="1"/>
  <c r="H1124" i="1"/>
  <c r="I1124" i="1"/>
  <c r="J1124" i="1"/>
  <c r="K1124" i="1"/>
  <c r="E1125" i="1"/>
  <c r="F1125" i="1"/>
  <c r="G1125" i="1"/>
  <c r="H1125" i="1"/>
  <c r="I1125" i="1"/>
  <c r="J1125" i="1"/>
  <c r="K1125" i="1"/>
  <c r="E1126" i="1"/>
  <c r="F1126" i="1"/>
  <c r="G1126" i="1"/>
  <c r="H1126" i="1"/>
  <c r="I1126" i="1"/>
  <c r="J1126" i="1"/>
  <c r="K1126" i="1"/>
  <c r="E1127" i="1"/>
  <c r="F1127" i="1"/>
  <c r="G1127" i="1"/>
  <c r="H1127" i="1"/>
  <c r="I1127" i="1"/>
  <c r="J1127" i="1"/>
  <c r="K1127" i="1"/>
  <c r="E1128" i="1"/>
  <c r="F1128" i="1"/>
  <c r="G1128" i="1"/>
  <c r="H1128" i="1"/>
  <c r="I1128" i="1"/>
  <c r="J1128" i="1"/>
  <c r="K1128" i="1"/>
  <c r="T1128" i="1" s="1"/>
  <c r="E1129" i="1"/>
  <c r="F1129" i="1"/>
  <c r="G1129" i="1"/>
  <c r="H1129" i="1"/>
  <c r="I1129" i="1"/>
  <c r="J1129" i="1"/>
  <c r="K1129" i="1"/>
  <c r="E1130" i="1"/>
  <c r="F1130" i="1"/>
  <c r="G1130" i="1"/>
  <c r="H1130" i="1"/>
  <c r="I1130" i="1"/>
  <c r="J1130" i="1"/>
  <c r="K1130" i="1"/>
  <c r="E1131" i="1"/>
  <c r="F1131" i="1"/>
  <c r="G1131" i="1"/>
  <c r="H1131" i="1"/>
  <c r="I1131" i="1"/>
  <c r="J1131" i="1"/>
  <c r="K1131" i="1"/>
  <c r="E1132" i="1"/>
  <c r="F1132" i="1"/>
  <c r="G1132" i="1"/>
  <c r="H1132" i="1"/>
  <c r="I1132" i="1"/>
  <c r="J1132" i="1"/>
  <c r="K1132" i="1"/>
  <c r="E1133" i="1"/>
  <c r="F1133" i="1"/>
  <c r="G1133" i="1"/>
  <c r="H1133" i="1"/>
  <c r="I1133" i="1"/>
  <c r="J1133" i="1"/>
  <c r="K1133" i="1"/>
  <c r="E1134" i="1"/>
  <c r="F1134" i="1"/>
  <c r="G1134" i="1"/>
  <c r="H1134" i="1"/>
  <c r="I1134" i="1"/>
  <c r="J1134" i="1"/>
  <c r="K1134" i="1"/>
  <c r="E1135" i="1"/>
  <c r="F1135" i="1"/>
  <c r="G1135" i="1"/>
  <c r="H1135" i="1"/>
  <c r="I1135" i="1"/>
  <c r="J1135" i="1"/>
  <c r="K1135" i="1"/>
  <c r="E1136" i="1"/>
  <c r="F1136" i="1"/>
  <c r="G1136" i="1"/>
  <c r="H1136" i="1"/>
  <c r="I1136" i="1"/>
  <c r="J1136" i="1"/>
  <c r="K1136" i="1"/>
  <c r="E1137" i="1"/>
  <c r="F1137" i="1"/>
  <c r="G1137" i="1"/>
  <c r="H1137" i="1"/>
  <c r="I1137" i="1"/>
  <c r="J1137" i="1"/>
  <c r="K1137" i="1"/>
  <c r="E1138" i="1"/>
  <c r="F1138" i="1"/>
  <c r="G1138" i="1"/>
  <c r="H1138" i="1"/>
  <c r="I1138" i="1"/>
  <c r="J1138" i="1"/>
  <c r="K1138" i="1"/>
  <c r="E1139" i="1"/>
  <c r="F1139" i="1"/>
  <c r="G1139" i="1"/>
  <c r="H1139" i="1"/>
  <c r="I1139" i="1"/>
  <c r="J1139" i="1"/>
  <c r="K1139" i="1"/>
  <c r="E1140" i="1"/>
  <c r="F1140" i="1"/>
  <c r="G1140" i="1"/>
  <c r="H1140" i="1"/>
  <c r="I1140" i="1"/>
  <c r="J1140" i="1"/>
  <c r="K1140" i="1"/>
  <c r="E1141" i="1"/>
  <c r="F1141" i="1"/>
  <c r="G1141" i="1"/>
  <c r="H1141" i="1"/>
  <c r="I1141" i="1"/>
  <c r="J1141" i="1"/>
  <c r="K1141" i="1"/>
  <c r="E1142" i="1"/>
  <c r="F1142" i="1"/>
  <c r="G1142" i="1"/>
  <c r="H1142" i="1"/>
  <c r="I1142" i="1"/>
  <c r="J1142" i="1"/>
  <c r="K1142" i="1"/>
  <c r="E1143" i="1"/>
  <c r="F1143" i="1"/>
  <c r="G1143" i="1"/>
  <c r="H1143" i="1"/>
  <c r="I1143" i="1"/>
  <c r="J1143" i="1"/>
  <c r="K1143" i="1"/>
  <c r="E1144" i="1"/>
  <c r="F1144" i="1"/>
  <c r="G1144" i="1"/>
  <c r="H1144" i="1"/>
  <c r="I1144" i="1"/>
  <c r="J1144" i="1"/>
  <c r="K1144" i="1"/>
  <c r="E1145" i="1"/>
  <c r="F1145" i="1"/>
  <c r="G1145" i="1"/>
  <c r="H1145" i="1"/>
  <c r="I1145" i="1"/>
  <c r="J1145" i="1"/>
  <c r="K1145" i="1"/>
  <c r="E1146" i="1"/>
  <c r="F1146" i="1"/>
  <c r="G1146" i="1"/>
  <c r="H1146" i="1"/>
  <c r="I1146" i="1"/>
  <c r="J1146" i="1"/>
  <c r="K1146" i="1"/>
  <c r="E1147" i="1"/>
  <c r="F1147" i="1"/>
  <c r="G1147" i="1"/>
  <c r="H1147" i="1"/>
  <c r="I1147" i="1"/>
  <c r="J1147" i="1"/>
  <c r="K1147" i="1"/>
  <c r="E1148" i="1"/>
  <c r="F1148" i="1"/>
  <c r="G1148" i="1"/>
  <c r="H1148" i="1"/>
  <c r="I1148" i="1"/>
  <c r="J1148" i="1"/>
  <c r="K1148" i="1"/>
  <c r="E1149" i="1"/>
  <c r="F1149" i="1"/>
  <c r="G1149" i="1"/>
  <c r="H1149" i="1"/>
  <c r="I1149" i="1"/>
  <c r="J1149" i="1"/>
  <c r="K1149" i="1"/>
  <c r="E1150" i="1"/>
  <c r="F1150" i="1"/>
  <c r="G1150" i="1"/>
  <c r="H1150" i="1"/>
  <c r="I1150" i="1"/>
  <c r="J1150" i="1"/>
  <c r="K1150" i="1"/>
  <c r="E1151" i="1"/>
  <c r="F1151" i="1"/>
  <c r="G1151" i="1"/>
  <c r="H1151" i="1"/>
  <c r="I1151" i="1"/>
  <c r="J1151" i="1"/>
  <c r="K1151" i="1"/>
  <c r="E1152" i="1"/>
  <c r="F1152" i="1"/>
  <c r="G1152" i="1"/>
  <c r="H1152" i="1"/>
  <c r="I1152" i="1"/>
  <c r="J1152" i="1"/>
  <c r="K1152" i="1"/>
  <c r="E1153" i="1"/>
  <c r="F1153" i="1"/>
  <c r="G1153" i="1"/>
  <c r="H1153" i="1"/>
  <c r="I1153" i="1"/>
  <c r="J1153" i="1"/>
  <c r="K1153" i="1"/>
  <c r="E1154" i="1"/>
  <c r="F1154" i="1"/>
  <c r="G1154" i="1"/>
  <c r="H1154" i="1"/>
  <c r="I1154" i="1"/>
  <c r="J1154" i="1"/>
  <c r="K1154" i="1"/>
  <c r="E1155" i="1"/>
  <c r="F1155" i="1"/>
  <c r="G1155" i="1"/>
  <c r="H1155" i="1"/>
  <c r="I1155" i="1"/>
  <c r="J1155" i="1"/>
  <c r="K1155" i="1"/>
  <c r="E1156" i="1"/>
  <c r="F1156" i="1"/>
  <c r="G1156" i="1"/>
  <c r="H1156" i="1"/>
  <c r="I1156" i="1"/>
  <c r="J1156" i="1"/>
  <c r="K1156" i="1"/>
  <c r="E1157" i="1"/>
  <c r="F1157" i="1"/>
  <c r="G1157" i="1"/>
  <c r="H1157" i="1"/>
  <c r="I1157" i="1"/>
  <c r="J1157" i="1"/>
  <c r="K1157" i="1"/>
  <c r="E1158" i="1"/>
  <c r="F1158" i="1"/>
  <c r="G1158" i="1"/>
  <c r="H1158" i="1"/>
  <c r="I1158" i="1"/>
  <c r="J1158" i="1"/>
  <c r="K1158" i="1"/>
  <c r="E1159" i="1"/>
  <c r="F1159" i="1"/>
  <c r="G1159" i="1"/>
  <c r="H1159" i="1"/>
  <c r="I1159" i="1"/>
  <c r="J1159" i="1"/>
  <c r="K1159" i="1"/>
  <c r="E1160" i="1"/>
  <c r="F1160" i="1"/>
  <c r="G1160" i="1"/>
  <c r="H1160" i="1"/>
  <c r="I1160" i="1"/>
  <c r="J1160" i="1"/>
  <c r="K1160" i="1"/>
  <c r="E1161" i="1"/>
  <c r="F1161" i="1"/>
  <c r="G1161" i="1"/>
  <c r="H1161" i="1"/>
  <c r="I1161" i="1"/>
  <c r="J1161" i="1"/>
  <c r="K1161" i="1"/>
  <c r="E1162" i="1"/>
  <c r="F1162" i="1"/>
  <c r="G1162" i="1"/>
  <c r="H1162" i="1"/>
  <c r="I1162" i="1"/>
  <c r="J1162" i="1"/>
  <c r="K1162" i="1"/>
  <c r="E1163" i="1"/>
  <c r="F1163" i="1"/>
  <c r="G1163" i="1"/>
  <c r="H1163" i="1"/>
  <c r="I1163" i="1"/>
  <c r="J1163" i="1"/>
  <c r="K1163" i="1"/>
  <c r="E1164" i="1"/>
  <c r="F1164" i="1"/>
  <c r="G1164" i="1"/>
  <c r="H1164" i="1"/>
  <c r="I1164" i="1"/>
  <c r="J1164" i="1"/>
  <c r="K1164" i="1"/>
  <c r="E1165" i="1"/>
  <c r="F1165" i="1"/>
  <c r="G1165" i="1"/>
  <c r="H1165" i="1"/>
  <c r="I1165" i="1"/>
  <c r="J1165" i="1"/>
  <c r="K1165" i="1"/>
  <c r="E1166" i="1"/>
  <c r="F1166" i="1"/>
  <c r="G1166" i="1"/>
  <c r="H1166" i="1"/>
  <c r="I1166" i="1"/>
  <c r="J1166" i="1"/>
  <c r="K1166" i="1"/>
  <c r="E1167" i="1"/>
  <c r="F1167" i="1"/>
  <c r="G1167" i="1"/>
  <c r="H1167" i="1"/>
  <c r="I1167" i="1"/>
  <c r="J1167" i="1"/>
  <c r="K1167" i="1"/>
  <c r="E1168" i="1"/>
  <c r="F1168" i="1"/>
  <c r="G1168" i="1"/>
  <c r="H1168" i="1"/>
  <c r="I1168" i="1"/>
  <c r="J1168" i="1"/>
  <c r="K1168" i="1"/>
  <c r="E1169" i="1"/>
  <c r="F1169" i="1"/>
  <c r="G1169" i="1"/>
  <c r="H1169" i="1"/>
  <c r="I1169" i="1"/>
  <c r="J1169" i="1"/>
  <c r="K1169" i="1"/>
  <c r="E1170" i="1"/>
  <c r="F1170" i="1"/>
  <c r="G1170" i="1"/>
  <c r="H1170" i="1"/>
  <c r="I1170" i="1"/>
  <c r="J1170" i="1"/>
  <c r="K1170" i="1"/>
  <c r="E1171" i="1"/>
  <c r="F1171" i="1"/>
  <c r="G1171" i="1"/>
  <c r="H1171" i="1"/>
  <c r="I1171" i="1"/>
  <c r="J1171" i="1"/>
  <c r="K1171" i="1"/>
  <c r="E1172" i="1"/>
  <c r="F1172" i="1"/>
  <c r="G1172" i="1"/>
  <c r="H1172" i="1"/>
  <c r="I1172" i="1"/>
  <c r="J1172" i="1"/>
  <c r="K1172" i="1"/>
  <c r="E1173" i="1"/>
  <c r="F1173" i="1"/>
  <c r="G1173" i="1"/>
  <c r="H1173" i="1"/>
  <c r="I1173" i="1"/>
  <c r="J1173" i="1"/>
  <c r="K1173" i="1"/>
  <c r="E1174" i="1"/>
  <c r="F1174" i="1"/>
  <c r="G1174" i="1"/>
  <c r="H1174" i="1"/>
  <c r="I1174" i="1"/>
  <c r="J1174" i="1"/>
  <c r="K1174" i="1"/>
  <c r="E1175" i="1"/>
  <c r="F1175" i="1"/>
  <c r="G1175" i="1"/>
  <c r="H1175" i="1"/>
  <c r="I1175" i="1"/>
  <c r="J1175" i="1"/>
  <c r="K1175" i="1"/>
  <c r="E1176" i="1"/>
  <c r="F1176" i="1"/>
  <c r="G1176" i="1"/>
  <c r="H1176" i="1"/>
  <c r="I1176" i="1"/>
  <c r="J1176" i="1"/>
  <c r="K1176" i="1"/>
  <c r="E1177" i="1"/>
  <c r="F1177" i="1"/>
  <c r="G1177" i="1"/>
  <c r="H1177" i="1"/>
  <c r="I1177" i="1"/>
  <c r="J1177" i="1"/>
  <c r="K1177" i="1"/>
  <c r="E1178" i="1"/>
  <c r="F1178" i="1"/>
  <c r="G1178" i="1"/>
  <c r="H1178" i="1"/>
  <c r="I1178" i="1"/>
  <c r="J1178" i="1"/>
  <c r="K1178" i="1"/>
  <c r="E1179" i="1"/>
  <c r="F1179" i="1"/>
  <c r="G1179" i="1"/>
  <c r="H1179" i="1"/>
  <c r="I1179" i="1"/>
  <c r="J1179" i="1"/>
  <c r="K1179" i="1"/>
  <c r="E1180" i="1"/>
  <c r="F1180" i="1"/>
  <c r="G1180" i="1"/>
  <c r="H1180" i="1"/>
  <c r="I1180" i="1"/>
  <c r="J1180" i="1"/>
  <c r="K1180" i="1"/>
  <c r="E1181" i="1"/>
  <c r="F1181" i="1"/>
  <c r="G1181" i="1"/>
  <c r="H1181" i="1"/>
  <c r="I1181" i="1"/>
  <c r="J1181" i="1"/>
  <c r="K1181" i="1"/>
  <c r="T1181" i="1" s="1"/>
  <c r="E1182" i="1"/>
  <c r="F1182" i="1"/>
  <c r="G1182" i="1"/>
  <c r="H1182" i="1"/>
  <c r="I1182" i="1"/>
  <c r="J1182" i="1"/>
  <c r="K1182" i="1"/>
  <c r="T1182" i="1" s="1"/>
  <c r="E1183" i="1"/>
  <c r="F1183" i="1"/>
  <c r="G1183" i="1"/>
  <c r="H1183" i="1"/>
  <c r="I1183" i="1"/>
  <c r="J1183" i="1"/>
  <c r="K1183" i="1"/>
  <c r="E1184" i="1"/>
  <c r="F1184" i="1"/>
  <c r="G1184" i="1"/>
  <c r="H1184" i="1"/>
  <c r="I1184" i="1"/>
  <c r="J1184" i="1"/>
  <c r="K1184" i="1"/>
  <c r="E1185" i="1"/>
  <c r="F1185" i="1"/>
  <c r="G1185" i="1"/>
  <c r="H1185" i="1"/>
  <c r="I1185" i="1"/>
  <c r="J1185" i="1"/>
  <c r="K1185" i="1"/>
  <c r="T1185" i="1" s="1"/>
  <c r="E1186" i="1"/>
  <c r="F1186" i="1"/>
  <c r="G1186" i="1"/>
  <c r="H1186" i="1"/>
  <c r="I1186" i="1"/>
  <c r="J1186" i="1"/>
  <c r="K1186" i="1"/>
  <c r="E1187" i="1"/>
  <c r="F1187" i="1"/>
  <c r="G1187" i="1"/>
  <c r="H1187" i="1"/>
  <c r="I1187" i="1"/>
  <c r="J1187" i="1"/>
  <c r="K1187" i="1"/>
  <c r="E1188" i="1"/>
  <c r="F1188" i="1"/>
  <c r="G1188" i="1"/>
  <c r="H1188" i="1"/>
  <c r="I1188" i="1"/>
  <c r="J1188" i="1"/>
  <c r="K1188" i="1"/>
  <c r="T1188" i="1" s="1"/>
  <c r="F2" i="1"/>
  <c r="G2" i="1"/>
  <c r="H2" i="1"/>
  <c r="I2" i="1"/>
  <c r="J2" i="1"/>
  <c r="K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2" i="1"/>
  <c r="A962" i="1"/>
  <c r="B962" i="1"/>
  <c r="C962" i="1"/>
  <c r="T962" i="1"/>
  <c r="R962" i="1"/>
  <c r="S962" i="1"/>
  <c r="A963" i="1"/>
  <c r="B963" i="1"/>
  <c r="C963" i="1"/>
  <c r="R963" i="1"/>
  <c r="S963" i="1"/>
  <c r="A964" i="1"/>
  <c r="B964" i="1"/>
  <c r="C964" i="1"/>
  <c r="T964" i="1"/>
  <c r="R964" i="1"/>
  <c r="S964" i="1"/>
  <c r="A965" i="1"/>
  <c r="B965" i="1"/>
  <c r="C965" i="1"/>
  <c r="R965" i="1"/>
  <c r="S965" i="1"/>
  <c r="A966" i="1"/>
  <c r="B966" i="1"/>
  <c r="C966" i="1"/>
  <c r="R966" i="1"/>
  <c r="S966" i="1"/>
  <c r="A967" i="1"/>
  <c r="B967" i="1"/>
  <c r="C967" i="1"/>
  <c r="R967" i="1"/>
  <c r="S967" i="1"/>
  <c r="A968" i="1"/>
  <c r="B968" i="1"/>
  <c r="C968" i="1"/>
  <c r="R968" i="1"/>
  <c r="S968" i="1"/>
  <c r="A969" i="1"/>
  <c r="B969" i="1"/>
  <c r="C969" i="1"/>
  <c r="R969" i="1"/>
  <c r="S969" i="1"/>
  <c r="T969" i="1"/>
  <c r="A970" i="1"/>
  <c r="A971" i="1"/>
  <c r="B971" i="1"/>
  <c r="A972" i="1"/>
  <c r="B972" i="1"/>
  <c r="C972" i="1"/>
  <c r="R972" i="1"/>
  <c r="A973" i="1"/>
  <c r="B973" i="1"/>
  <c r="C973" i="1"/>
  <c r="S973" i="1"/>
  <c r="A974" i="1"/>
  <c r="C974" i="1"/>
  <c r="R974" i="1"/>
  <c r="A975" i="1"/>
  <c r="B975" i="1"/>
  <c r="C975" i="1"/>
  <c r="R975" i="1"/>
  <c r="S975" i="1"/>
  <c r="A976" i="1"/>
  <c r="S976" i="1"/>
  <c r="A977" i="1"/>
  <c r="B977" i="1"/>
  <c r="C977" i="1"/>
  <c r="R977" i="1"/>
  <c r="S977" i="1"/>
  <c r="A978" i="1"/>
  <c r="R978" i="1" s="1"/>
  <c r="A979" i="1"/>
  <c r="B979" i="1"/>
  <c r="R979" i="1"/>
  <c r="S979" i="1"/>
  <c r="A980" i="1"/>
  <c r="B980" i="1" s="1"/>
  <c r="C980" i="1"/>
  <c r="R980" i="1"/>
  <c r="S980" i="1"/>
  <c r="A981" i="1"/>
  <c r="B981" i="1"/>
  <c r="R981" i="1"/>
  <c r="S981" i="1"/>
  <c r="A982" i="1"/>
  <c r="A983" i="1"/>
  <c r="C983" i="1" s="1"/>
  <c r="B983" i="1"/>
  <c r="R983" i="1"/>
  <c r="S983" i="1"/>
  <c r="A984" i="1"/>
  <c r="B984" i="1"/>
  <c r="C984" i="1"/>
  <c r="S984" i="1"/>
  <c r="A985" i="1"/>
  <c r="C985" i="1" s="1"/>
  <c r="B985" i="1"/>
  <c r="A986" i="1"/>
  <c r="B986" i="1" s="1"/>
  <c r="C986" i="1"/>
  <c r="R986" i="1"/>
  <c r="A987" i="1"/>
  <c r="R987" i="1"/>
  <c r="S987" i="1"/>
  <c r="A988" i="1"/>
  <c r="B988" i="1"/>
  <c r="C988" i="1"/>
  <c r="R988" i="1"/>
  <c r="S988" i="1"/>
  <c r="A989" i="1"/>
  <c r="B989" i="1"/>
  <c r="C989" i="1"/>
  <c r="R989" i="1"/>
  <c r="S989" i="1"/>
  <c r="A990" i="1"/>
  <c r="A991" i="1"/>
  <c r="B991" i="1" s="1"/>
  <c r="S991" i="1"/>
  <c r="A992" i="1"/>
  <c r="B992" i="1" s="1"/>
  <c r="R992" i="1"/>
  <c r="A993" i="1"/>
  <c r="B993" i="1"/>
  <c r="C993" i="1"/>
  <c r="S993" i="1"/>
  <c r="A994" i="1"/>
  <c r="R994" i="1"/>
  <c r="A995" i="1"/>
  <c r="B995" i="1"/>
  <c r="C995" i="1"/>
  <c r="R995" i="1"/>
  <c r="S995" i="1"/>
  <c r="A996" i="1"/>
  <c r="C996" i="1" s="1"/>
  <c r="A997" i="1"/>
  <c r="B997" i="1"/>
  <c r="C997" i="1"/>
  <c r="R997" i="1"/>
  <c r="S997" i="1"/>
  <c r="A998" i="1"/>
  <c r="R998" i="1"/>
  <c r="A999" i="1"/>
  <c r="B999" i="1"/>
  <c r="R999" i="1"/>
  <c r="S999" i="1"/>
  <c r="A1000" i="1"/>
  <c r="C1000" i="1"/>
  <c r="S1000" i="1"/>
  <c r="A1001" i="1"/>
  <c r="C1001" i="1"/>
  <c r="A1002" i="1"/>
  <c r="R1002" i="1"/>
  <c r="A1003" i="1"/>
  <c r="B1003" i="1"/>
  <c r="C1003" i="1"/>
  <c r="R1003" i="1"/>
  <c r="S1003" i="1"/>
  <c r="A1004" i="1"/>
  <c r="C1004" i="1" s="1"/>
  <c r="S1004" i="1"/>
  <c r="A1005" i="1"/>
  <c r="C1005" i="1"/>
  <c r="A1006" i="1"/>
  <c r="A1007" i="1"/>
  <c r="B1007" i="1"/>
  <c r="C1007" i="1"/>
  <c r="R1007" i="1"/>
  <c r="S1007" i="1"/>
  <c r="A1008" i="1"/>
  <c r="B1008" i="1"/>
  <c r="C1008" i="1"/>
  <c r="R1008" i="1"/>
  <c r="S1008" i="1"/>
  <c r="A1009" i="1"/>
  <c r="B1009" i="1"/>
  <c r="C1009" i="1"/>
  <c r="R1009" i="1"/>
  <c r="S1009" i="1"/>
  <c r="A1010" i="1"/>
  <c r="S1010" i="1"/>
  <c r="A1011" i="1"/>
  <c r="B1011" i="1"/>
  <c r="R1011" i="1"/>
  <c r="S1011" i="1"/>
  <c r="A1012" i="1"/>
  <c r="B1012" i="1" s="1"/>
  <c r="A1013" i="1"/>
  <c r="R1013" i="1"/>
  <c r="S1013" i="1"/>
  <c r="A1014" i="1"/>
  <c r="B1014" i="1"/>
  <c r="A1015" i="1"/>
  <c r="B1015" i="1"/>
  <c r="A1016" i="1"/>
  <c r="B1016" i="1"/>
  <c r="C1016" i="1"/>
  <c r="R1016" i="1"/>
  <c r="A1017" i="1"/>
  <c r="C1017" i="1"/>
  <c r="S1017" i="1"/>
  <c r="A1018" i="1"/>
  <c r="C1018" i="1"/>
  <c r="R1018" i="1"/>
  <c r="S1018" i="1"/>
  <c r="A1019" i="1"/>
  <c r="B1019" i="1"/>
  <c r="C1019" i="1"/>
  <c r="R1019" i="1"/>
  <c r="S1019" i="1"/>
  <c r="A1020" i="1"/>
  <c r="A1021" i="1"/>
  <c r="B1021" i="1"/>
  <c r="C1021" i="1"/>
  <c r="R1021" i="1"/>
  <c r="A1022" i="1"/>
  <c r="A1023" i="1"/>
  <c r="B1023" i="1"/>
  <c r="C1023" i="1"/>
  <c r="R1023" i="1"/>
  <c r="S1023" i="1"/>
  <c r="A1024" i="1"/>
  <c r="C1024" i="1"/>
  <c r="A1025" i="1"/>
  <c r="B1025" i="1"/>
  <c r="A1026" i="1"/>
  <c r="B1026" i="1"/>
  <c r="C1026" i="1"/>
  <c r="R1026" i="1"/>
  <c r="A1027" i="1"/>
  <c r="B1027" i="1"/>
  <c r="C1027" i="1"/>
  <c r="R1027" i="1"/>
  <c r="S1027" i="1"/>
  <c r="A1028" i="1"/>
  <c r="B1028" i="1"/>
  <c r="C1028" i="1"/>
  <c r="R1028" i="1"/>
  <c r="S1028" i="1"/>
  <c r="A1029" i="1"/>
  <c r="B1029" i="1"/>
  <c r="C1029" i="1"/>
  <c r="R1029" i="1"/>
  <c r="S1029" i="1"/>
  <c r="A1030" i="1"/>
  <c r="B1030" i="1"/>
  <c r="A1031" i="1"/>
  <c r="C1031" i="1" s="1"/>
  <c r="B1031" i="1"/>
  <c r="R1031" i="1"/>
  <c r="A1032" i="1"/>
  <c r="B1032" i="1"/>
  <c r="C1032" i="1"/>
  <c r="R1032" i="1"/>
  <c r="A1033" i="1"/>
  <c r="C1033" i="1"/>
  <c r="A1034" i="1"/>
  <c r="B1034" i="1"/>
  <c r="C1034" i="1"/>
  <c r="R1034" i="1"/>
  <c r="S1034" i="1"/>
  <c r="A1035" i="1"/>
  <c r="B1035" i="1" s="1"/>
  <c r="S1035" i="1"/>
  <c r="A1036" i="1"/>
  <c r="B1036" i="1"/>
  <c r="S1036" i="1"/>
  <c r="A1037" i="1"/>
  <c r="B1037" i="1"/>
  <c r="C1037" i="1"/>
  <c r="R1037" i="1"/>
  <c r="S1037" i="1"/>
  <c r="A1038" i="1"/>
  <c r="B1038" i="1"/>
  <c r="C1038" i="1"/>
  <c r="R1038" i="1"/>
  <c r="S1038" i="1"/>
  <c r="A1039" i="1"/>
  <c r="C1039" i="1"/>
  <c r="A1040" i="1"/>
  <c r="B1040" i="1"/>
  <c r="C1040" i="1"/>
  <c r="A1041" i="1"/>
  <c r="C1041" i="1" s="1"/>
  <c r="R1041" i="1"/>
  <c r="A1042" i="1"/>
  <c r="B1042" i="1"/>
  <c r="C1042" i="1"/>
  <c r="R1042" i="1"/>
  <c r="A1043" i="1"/>
  <c r="C1043" i="1"/>
  <c r="R1043" i="1"/>
  <c r="S1043" i="1"/>
  <c r="A1044" i="1"/>
  <c r="B1044" i="1"/>
  <c r="C1044" i="1"/>
  <c r="S1044" i="1"/>
  <c r="A1045" i="1"/>
  <c r="A1046" i="1"/>
  <c r="B1046" i="1"/>
  <c r="C1046" i="1"/>
  <c r="R1046" i="1"/>
  <c r="S1046" i="1"/>
  <c r="A1047" i="1"/>
  <c r="B1047" i="1"/>
  <c r="C1047" i="1"/>
  <c r="R1047" i="1"/>
  <c r="A1048" i="1"/>
  <c r="B1048" i="1"/>
  <c r="C1048" i="1"/>
  <c r="R1048" i="1"/>
  <c r="S1048" i="1"/>
  <c r="A1049" i="1"/>
  <c r="C1049" i="1"/>
  <c r="R1049" i="1"/>
  <c r="S1049" i="1"/>
  <c r="A1050" i="1"/>
  <c r="B1050" i="1"/>
  <c r="C1050" i="1"/>
  <c r="R1050" i="1"/>
  <c r="S1050" i="1"/>
  <c r="A1051" i="1"/>
  <c r="B1051" i="1"/>
  <c r="C1051" i="1"/>
  <c r="A1052" i="1"/>
  <c r="A1053" i="1"/>
  <c r="C1053" i="1"/>
  <c r="S1053" i="1"/>
  <c r="A1054" i="1"/>
  <c r="R1054" i="1" s="1"/>
  <c r="B1054" i="1"/>
  <c r="C1054" i="1"/>
  <c r="S1054" i="1"/>
  <c r="A1055" i="1"/>
  <c r="B1055" i="1"/>
  <c r="C1055" i="1"/>
  <c r="R1055" i="1"/>
  <c r="S1055" i="1"/>
  <c r="A1056" i="1"/>
  <c r="C1056" i="1"/>
  <c r="S1056" i="1"/>
  <c r="A1057" i="1"/>
  <c r="A1058" i="1"/>
  <c r="B1058" i="1" s="1"/>
  <c r="C1058" i="1"/>
  <c r="S1058" i="1"/>
  <c r="A1059" i="1"/>
  <c r="C1059" i="1" s="1"/>
  <c r="A1060" i="1"/>
  <c r="C1060" i="1"/>
  <c r="R1060" i="1"/>
  <c r="A1061" i="1"/>
  <c r="B1061" i="1"/>
  <c r="C1061" i="1"/>
  <c r="R1061" i="1"/>
  <c r="S1061" i="1"/>
  <c r="A1062" i="1"/>
  <c r="R1062" i="1" s="1"/>
  <c r="C1062" i="1"/>
  <c r="S1062" i="1"/>
  <c r="A1063" i="1"/>
  <c r="B1063" i="1"/>
  <c r="R1063" i="1"/>
  <c r="S1063" i="1"/>
  <c r="A1064" i="1"/>
  <c r="C1064" i="1"/>
  <c r="A1065" i="1"/>
  <c r="B1065" i="1"/>
  <c r="R1065" i="1"/>
  <c r="S1065" i="1"/>
  <c r="A1066" i="1"/>
  <c r="B1066" i="1"/>
  <c r="C1066" i="1"/>
  <c r="A1067" i="1"/>
  <c r="C1067" i="1" s="1"/>
  <c r="A1068" i="1"/>
  <c r="B1068" i="1"/>
  <c r="C1068" i="1"/>
  <c r="A1069" i="1"/>
  <c r="C1069" i="1"/>
  <c r="R1069" i="1"/>
  <c r="S1069" i="1"/>
  <c r="A1070" i="1"/>
  <c r="A1071" i="1"/>
  <c r="C1071" i="1"/>
  <c r="A1072" i="1"/>
  <c r="B1072" i="1"/>
  <c r="C1072" i="1"/>
  <c r="R1072" i="1"/>
  <c r="S1072" i="1"/>
  <c r="A1073" i="1"/>
  <c r="B1073" i="1"/>
  <c r="C1073" i="1"/>
  <c r="R1073" i="1"/>
  <c r="S1073" i="1"/>
  <c r="A1074" i="1"/>
  <c r="B1074" i="1"/>
  <c r="C1074" i="1"/>
  <c r="R1074" i="1"/>
  <c r="S1074" i="1"/>
  <c r="A1075" i="1"/>
  <c r="C1075" i="1"/>
  <c r="R1075" i="1"/>
  <c r="S1075" i="1"/>
  <c r="A1076" i="1"/>
  <c r="B1076" i="1"/>
  <c r="S1076" i="1"/>
  <c r="A1077" i="1"/>
  <c r="B1077" i="1"/>
  <c r="C1077" i="1"/>
  <c r="R1077" i="1"/>
  <c r="S1077" i="1"/>
  <c r="A1078" i="1"/>
  <c r="C1078" i="1"/>
  <c r="A1079" i="1"/>
  <c r="A1080" i="1"/>
  <c r="B1080" i="1"/>
  <c r="C1080" i="1"/>
  <c r="R1080" i="1"/>
  <c r="S1080" i="1"/>
  <c r="A1081" i="1"/>
  <c r="C1081" i="1"/>
  <c r="R1081" i="1"/>
  <c r="A1082" i="1"/>
  <c r="R1082" i="1"/>
  <c r="A1083" i="1"/>
  <c r="B1083" i="1"/>
  <c r="C1083" i="1"/>
  <c r="R1083" i="1"/>
  <c r="S1083" i="1"/>
  <c r="A1084" i="1"/>
  <c r="C1084" i="1" s="1"/>
  <c r="B1084" i="1"/>
  <c r="R1084" i="1"/>
  <c r="S1084" i="1"/>
  <c r="A1085" i="1"/>
  <c r="B1085" i="1"/>
  <c r="R1085" i="1"/>
  <c r="S1085" i="1"/>
  <c r="A1086" i="1"/>
  <c r="B1086" i="1"/>
  <c r="C1086" i="1"/>
  <c r="A1087" i="1"/>
  <c r="B1087" i="1"/>
  <c r="C1087" i="1"/>
  <c r="R1087" i="1"/>
  <c r="S1087" i="1"/>
  <c r="A1088" i="1"/>
  <c r="C1088" i="1" s="1"/>
  <c r="A1089" i="1"/>
  <c r="B1089" i="1" s="1"/>
  <c r="C1089" i="1"/>
  <c r="R1089" i="1"/>
  <c r="S1089" i="1"/>
  <c r="A1090" i="1"/>
  <c r="B1090" i="1" s="1"/>
  <c r="C1090" i="1"/>
  <c r="R1090" i="1"/>
  <c r="S1090" i="1"/>
  <c r="A1091" i="1"/>
  <c r="A1092" i="1"/>
  <c r="B1092" i="1"/>
  <c r="C1092" i="1"/>
  <c r="A1093" i="1"/>
  <c r="B1093" i="1" s="1"/>
  <c r="C1093" i="1"/>
  <c r="S1093" i="1"/>
  <c r="A1094" i="1"/>
  <c r="B1094" i="1"/>
  <c r="C1094" i="1"/>
  <c r="R1094" i="1"/>
  <c r="A1095" i="1"/>
  <c r="B1095" i="1"/>
  <c r="C1095" i="1"/>
  <c r="R1095" i="1"/>
  <c r="S1095" i="1"/>
  <c r="A1096" i="1"/>
  <c r="B1096" i="1"/>
  <c r="S1096" i="1"/>
  <c r="A1097" i="1"/>
  <c r="B1097" i="1"/>
  <c r="C1097" i="1"/>
  <c r="R1097" i="1"/>
  <c r="S1097" i="1"/>
  <c r="A1098" i="1"/>
  <c r="R1098" i="1"/>
  <c r="A1099" i="1"/>
  <c r="B1099" i="1" s="1"/>
  <c r="R1099" i="1"/>
  <c r="S1099" i="1"/>
  <c r="A1100" i="1"/>
  <c r="B1100" i="1"/>
  <c r="C1100" i="1"/>
  <c r="R1100" i="1"/>
  <c r="S1100" i="1"/>
  <c r="T1100" i="1"/>
  <c r="A1101" i="1"/>
  <c r="B1101" i="1" s="1"/>
  <c r="A1102" i="1"/>
  <c r="B1102" i="1"/>
  <c r="R1102" i="1"/>
  <c r="S1102" i="1"/>
  <c r="A1103" i="1"/>
  <c r="R1103" i="1"/>
  <c r="S1103" i="1"/>
  <c r="A1104" i="1"/>
  <c r="C1104" i="1" s="1"/>
  <c r="S1104" i="1"/>
  <c r="A1105" i="1"/>
  <c r="B1105" i="1"/>
  <c r="C1105" i="1"/>
  <c r="S1105" i="1"/>
  <c r="A1106" i="1"/>
  <c r="C1106" i="1" s="1"/>
  <c r="R1106" i="1"/>
  <c r="A1107" i="1"/>
  <c r="C1107" i="1" s="1"/>
  <c r="B1107" i="1"/>
  <c r="A1108" i="1"/>
  <c r="B1108" i="1"/>
  <c r="C1108" i="1"/>
  <c r="R1108" i="1"/>
  <c r="S1108" i="1"/>
  <c r="A1109" i="1"/>
  <c r="B1109" i="1"/>
  <c r="C1109" i="1"/>
  <c r="R1109" i="1"/>
  <c r="S1109" i="1"/>
  <c r="A1110" i="1"/>
  <c r="S1110" i="1"/>
  <c r="A1111" i="1"/>
  <c r="B1111" i="1"/>
  <c r="C1111" i="1"/>
  <c r="R1111" i="1"/>
  <c r="S1111" i="1"/>
  <c r="A1112" i="1"/>
  <c r="B1112" i="1"/>
  <c r="C1112" i="1"/>
  <c r="R1112" i="1"/>
  <c r="S1112" i="1"/>
  <c r="A1113" i="1"/>
  <c r="B1113" i="1"/>
  <c r="C1113" i="1"/>
  <c r="R1113" i="1"/>
  <c r="S1113" i="1"/>
  <c r="A1114" i="1"/>
  <c r="C1114" i="1" s="1"/>
  <c r="A1115" i="1"/>
  <c r="C1115" i="1" s="1"/>
  <c r="B1115" i="1"/>
  <c r="R1115" i="1"/>
  <c r="S1115" i="1"/>
  <c r="A1116" i="1"/>
  <c r="B1116" i="1"/>
  <c r="C1116" i="1"/>
  <c r="R1116" i="1"/>
  <c r="A1117" i="1"/>
  <c r="B1117" i="1"/>
  <c r="C1117" i="1"/>
  <c r="R1117" i="1"/>
  <c r="S1117" i="1"/>
  <c r="A1118" i="1"/>
  <c r="A1119" i="1"/>
  <c r="B1119" i="1"/>
  <c r="C1119" i="1"/>
  <c r="R1119" i="1"/>
  <c r="S1119" i="1"/>
  <c r="A1120" i="1"/>
  <c r="B1120" i="1" s="1"/>
  <c r="A1121" i="1"/>
  <c r="B1121" i="1" s="1"/>
  <c r="A1122" i="1"/>
  <c r="B1122" i="1"/>
  <c r="C1122" i="1"/>
  <c r="A1123" i="1"/>
  <c r="A1124" i="1"/>
  <c r="B1124" i="1"/>
  <c r="C1124" i="1"/>
  <c r="A1125" i="1"/>
  <c r="B1125" i="1" s="1"/>
  <c r="A1126" i="1"/>
  <c r="B1126" i="1" s="1"/>
  <c r="R1126" i="1"/>
  <c r="S1126" i="1"/>
  <c r="A1127" i="1"/>
  <c r="B1127" i="1"/>
  <c r="C1127" i="1"/>
  <c r="R1127" i="1"/>
  <c r="S1127" i="1"/>
  <c r="T1127" i="1"/>
  <c r="A1128" i="1"/>
  <c r="B1128" i="1"/>
  <c r="C1128" i="1"/>
  <c r="R1128" i="1"/>
  <c r="S1128" i="1"/>
  <c r="A1129" i="1"/>
  <c r="C1129" i="1"/>
  <c r="A1130" i="1"/>
  <c r="B1130" i="1"/>
  <c r="R1130" i="1"/>
  <c r="A1131" i="1"/>
  <c r="C1131" i="1" s="1"/>
  <c r="A1132" i="1"/>
  <c r="C1132" i="1"/>
  <c r="A1133" i="1"/>
  <c r="B1133" i="1"/>
  <c r="C1133" i="1"/>
  <c r="S1133" i="1"/>
  <c r="A1134" i="1"/>
  <c r="B1134" i="1" s="1"/>
  <c r="A1135" i="1"/>
  <c r="B1135" i="1" s="1"/>
  <c r="S1135" i="1"/>
  <c r="A1136" i="1"/>
  <c r="B1136" i="1"/>
  <c r="C1136" i="1"/>
  <c r="R1136" i="1"/>
  <c r="S1136" i="1"/>
  <c r="A1137" i="1"/>
  <c r="B1137" i="1"/>
  <c r="C1137" i="1"/>
  <c r="R1137" i="1"/>
  <c r="S1137" i="1"/>
  <c r="A1138" i="1"/>
  <c r="C1138" i="1"/>
  <c r="R1138" i="1"/>
  <c r="A1139" i="1"/>
  <c r="B1139" i="1"/>
  <c r="A1140" i="1"/>
  <c r="B1140" i="1"/>
  <c r="C1140" i="1"/>
  <c r="S1140" i="1"/>
  <c r="A1141" i="1"/>
  <c r="B1141" i="1"/>
  <c r="C1141" i="1"/>
  <c r="R1141" i="1"/>
  <c r="S1141" i="1"/>
  <c r="A1142" i="1"/>
  <c r="B1142" i="1"/>
  <c r="R1142" i="1"/>
  <c r="A1143" i="1"/>
  <c r="C1143" i="1" s="1"/>
  <c r="A1144" i="1"/>
  <c r="B1144" i="1"/>
  <c r="C1144" i="1"/>
  <c r="R1144" i="1"/>
  <c r="S1144" i="1"/>
  <c r="A1145" i="1"/>
  <c r="C1145" i="1" s="1"/>
  <c r="B1145" i="1"/>
  <c r="R1145" i="1"/>
  <c r="A1146" i="1"/>
  <c r="B1146" i="1"/>
  <c r="C1146" i="1"/>
  <c r="A1147" i="1"/>
  <c r="B1147" i="1"/>
  <c r="C1147" i="1"/>
  <c r="R1147" i="1"/>
  <c r="S1147" i="1"/>
  <c r="T1147" i="1"/>
  <c r="A1148" i="1"/>
  <c r="B1148" i="1" s="1"/>
  <c r="R1148" i="1"/>
  <c r="A1149" i="1"/>
  <c r="B1149" i="1" s="1"/>
  <c r="A1150" i="1"/>
  <c r="B1150" i="1"/>
  <c r="C1150" i="1"/>
  <c r="S1150" i="1"/>
  <c r="A1151" i="1"/>
  <c r="B1151" i="1"/>
  <c r="C1151" i="1"/>
  <c r="R1151" i="1"/>
  <c r="S1151" i="1"/>
  <c r="A1152" i="1"/>
  <c r="B1152" i="1"/>
  <c r="R1152" i="1"/>
  <c r="S1152" i="1"/>
  <c r="A1153" i="1"/>
  <c r="C1153" i="1"/>
  <c r="S1153" i="1"/>
  <c r="A1154" i="1"/>
  <c r="B1154" i="1"/>
  <c r="C1154" i="1"/>
  <c r="R1154" i="1"/>
  <c r="A1155" i="1"/>
  <c r="B1155" i="1"/>
  <c r="C1155" i="1"/>
  <c r="S1155" i="1"/>
  <c r="A1156" i="1"/>
  <c r="B1156" i="1" s="1"/>
  <c r="A1157" i="1"/>
  <c r="B1157" i="1"/>
  <c r="C1157" i="1"/>
  <c r="R1157" i="1"/>
  <c r="S1157" i="1"/>
  <c r="A1158" i="1"/>
  <c r="C1158" i="1"/>
  <c r="T1158" i="1"/>
  <c r="R1158" i="1"/>
  <c r="S1158" i="1"/>
  <c r="A1159" i="1"/>
  <c r="B1159" i="1"/>
  <c r="A1160" i="1"/>
  <c r="A1161" i="1"/>
  <c r="B1161" i="1"/>
  <c r="C1161" i="1"/>
  <c r="S1161" i="1"/>
  <c r="A1162" i="1"/>
  <c r="B1162" i="1"/>
  <c r="C1162" i="1"/>
  <c r="R1162" i="1"/>
  <c r="S1162" i="1"/>
  <c r="A1163" i="1"/>
  <c r="C1163" i="1" s="1"/>
  <c r="A1164" i="1"/>
  <c r="B1164" i="1" s="1"/>
  <c r="R1164" i="1"/>
  <c r="A1165" i="1"/>
  <c r="A1166" i="1"/>
  <c r="B1166" i="1"/>
  <c r="C1166" i="1"/>
  <c r="S1166" i="1"/>
  <c r="A1167" i="1"/>
  <c r="B1167" i="1" s="1"/>
  <c r="C1167" i="1"/>
  <c r="A1168" i="1"/>
  <c r="B1168" i="1" s="1"/>
  <c r="C1168" i="1"/>
  <c r="R1168" i="1"/>
  <c r="A1169" i="1"/>
  <c r="A1170" i="1"/>
  <c r="B1170" i="1"/>
  <c r="C1170" i="1"/>
  <c r="S1170" i="1"/>
  <c r="A1171" i="1"/>
  <c r="B1171" i="1" s="1"/>
  <c r="C1171" i="1"/>
  <c r="A1172" i="1"/>
  <c r="B1172" i="1" s="1"/>
  <c r="C1172" i="1"/>
  <c r="S1172" i="1"/>
  <c r="A1173" i="1"/>
  <c r="A1174" i="1"/>
  <c r="B1174" i="1"/>
  <c r="C1174" i="1"/>
  <c r="R1174" i="1"/>
  <c r="S1174" i="1"/>
  <c r="A1175" i="1"/>
  <c r="B1175" i="1"/>
  <c r="C1175" i="1"/>
  <c r="R1175" i="1"/>
  <c r="S1175" i="1"/>
  <c r="A1176" i="1"/>
  <c r="B1176" i="1"/>
  <c r="C1176" i="1"/>
  <c r="R1176" i="1"/>
  <c r="S1176" i="1"/>
  <c r="A1177" i="1"/>
  <c r="B1177" i="1"/>
  <c r="C1177" i="1"/>
  <c r="R1177" i="1"/>
  <c r="S1177" i="1"/>
  <c r="A1178" i="1"/>
  <c r="B1178" i="1"/>
  <c r="C1178" i="1"/>
  <c r="T1178" i="1"/>
  <c r="R1178" i="1"/>
  <c r="S1178" i="1"/>
  <c r="A1179" i="1"/>
  <c r="B1179" i="1"/>
  <c r="C1179" i="1"/>
  <c r="R1179" i="1"/>
  <c r="S1179" i="1"/>
  <c r="A1180" i="1"/>
  <c r="B1180" i="1"/>
  <c r="C1180" i="1"/>
  <c r="R1180" i="1"/>
  <c r="S1180" i="1"/>
  <c r="A1181" i="1"/>
  <c r="B1181" i="1"/>
  <c r="C1181" i="1"/>
  <c r="R1181" i="1"/>
  <c r="S1181" i="1"/>
  <c r="A1182" i="1"/>
  <c r="B1182" i="1"/>
  <c r="C1182" i="1"/>
  <c r="R1182" i="1"/>
  <c r="S1182" i="1"/>
  <c r="A1183" i="1"/>
  <c r="B1183" i="1"/>
  <c r="C1183" i="1"/>
  <c r="R1183" i="1"/>
  <c r="S1183" i="1"/>
  <c r="A1184" i="1"/>
  <c r="B1184" i="1"/>
  <c r="C1184" i="1"/>
  <c r="T1184" i="1"/>
  <c r="R1184" i="1"/>
  <c r="S1184" i="1"/>
  <c r="A1185" i="1"/>
  <c r="B1185" i="1"/>
  <c r="C1185" i="1"/>
  <c r="R1185" i="1"/>
  <c r="S1185" i="1"/>
  <c r="A1186" i="1"/>
  <c r="B1186" i="1"/>
  <c r="C1186" i="1"/>
  <c r="R1186" i="1"/>
  <c r="S1186" i="1"/>
  <c r="A1187" i="1"/>
  <c r="B1187" i="1"/>
  <c r="C1187" i="1"/>
  <c r="T1187" i="1"/>
  <c r="R1187" i="1"/>
  <c r="S1187" i="1"/>
  <c r="A1188" i="1"/>
  <c r="B1188" i="1"/>
  <c r="C1188" i="1"/>
  <c r="R1188" i="1"/>
  <c r="S1188" i="1"/>
  <c r="A672" i="1"/>
  <c r="B672" i="1" s="1"/>
  <c r="R672" i="1"/>
  <c r="S672" i="1"/>
  <c r="A673" i="1"/>
  <c r="B673" i="1" s="1"/>
  <c r="R673" i="1"/>
  <c r="S673" i="1"/>
  <c r="A674" i="1"/>
  <c r="B674" i="1" s="1"/>
  <c r="R674" i="1"/>
  <c r="S674" i="1"/>
  <c r="A675" i="1"/>
  <c r="B675" i="1" s="1"/>
  <c r="R675" i="1"/>
  <c r="S675" i="1"/>
  <c r="A676" i="1"/>
  <c r="B676" i="1" s="1"/>
  <c r="R676" i="1"/>
  <c r="S676" i="1"/>
  <c r="A677" i="1"/>
  <c r="B677" i="1" s="1"/>
  <c r="R677" i="1"/>
  <c r="S677" i="1"/>
  <c r="A678" i="1"/>
  <c r="B678" i="1" s="1"/>
  <c r="R678" i="1"/>
  <c r="S678" i="1"/>
  <c r="T678" i="1" s="1"/>
  <c r="A679" i="1"/>
  <c r="B679" i="1" s="1"/>
  <c r="R679" i="1"/>
  <c r="S679" i="1"/>
  <c r="A680" i="1"/>
  <c r="B680" i="1" s="1"/>
  <c r="T680" i="1"/>
  <c r="R680" i="1"/>
  <c r="S680" i="1"/>
  <c r="A681" i="1"/>
  <c r="B681" i="1" s="1"/>
  <c r="R681" i="1"/>
  <c r="S681" i="1"/>
  <c r="A682" i="1"/>
  <c r="B682" i="1" s="1"/>
  <c r="R682" i="1"/>
  <c r="S682" i="1"/>
  <c r="A683" i="1"/>
  <c r="B683" i="1" s="1"/>
  <c r="R683" i="1"/>
  <c r="S683" i="1"/>
  <c r="A684" i="1"/>
  <c r="B684" i="1" s="1"/>
  <c r="R684" i="1"/>
  <c r="S684" i="1"/>
  <c r="A685" i="1"/>
  <c r="B685" i="1" s="1"/>
  <c r="R685" i="1"/>
  <c r="S685" i="1"/>
  <c r="A686" i="1"/>
  <c r="B686" i="1" s="1"/>
  <c r="R686" i="1"/>
  <c r="S686" i="1"/>
  <c r="A687" i="1"/>
  <c r="B687" i="1" s="1"/>
  <c r="T687" i="1"/>
  <c r="R687" i="1"/>
  <c r="S687" i="1"/>
  <c r="A688" i="1"/>
  <c r="B688" i="1" s="1"/>
  <c r="R688" i="1"/>
  <c r="S688" i="1"/>
  <c r="A689" i="1"/>
  <c r="B689" i="1" s="1"/>
  <c r="R689" i="1"/>
  <c r="S689" i="1"/>
  <c r="A690" i="1"/>
  <c r="B690" i="1" s="1"/>
  <c r="R690" i="1"/>
  <c r="S690" i="1"/>
  <c r="A691" i="1"/>
  <c r="B691" i="1" s="1"/>
  <c r="R691" i="1"/>
  <c r="S691" i="1"/>
  <c r="A692" i="1"/>
  <c r="B692" i="1" s="1"/>
  <c r="R692" i="1"/>
  <c r="S692" i="1"/>
  <c r="A693" i="1"/>
  <c r="B693" i="1" s="1"/>
  <c r="R693" i="1"/>
  <c r="S693" i="1"/>
  <c r="A694" i="1"/>
  <c r="B694" i="1" s="1"/>
  <c r="R694" i="1"/>
  <c r="S694" i="1"/>
  <c r="A695" i="1"/>
  <c r="B695" i="1" s="1"/>
  <c r="R695" i="1"/>
  <c r="S695" i="1"/>
  <c r="A696" i="1"/>
  <c r="B696" i="1" s="1"/>
  <c r="R696" i="1"/>
  <c r="S696" i="1"/>
  <c r="A697" i="1"/>
  <c r="B697" i="1" s="1"/>
  <c r="R697" i="1"/>
  <c r="S697" i="1"/>
  <c r="A698" i="1"/>
  <c r="B698" i="1" s="1"/>
  <c r="R698" i="1"/>
  <c r="S698" i="1"/>
  <c r="A699" i="1"/>
  <c r="B699" i="1" s="1"/>
  <c r="R699" i="1"/>
  <c r="S699" i="1"/>
  <c r="A700" i="1"/>
  <c r="B700" i="1" s="1"/>
  <c r="R700" i="1"/>
  <c r="S700" i="1"/>
  <c r="A701" i="1"/>
  <c r="B701" i="1" s="1"/>
  <c r="R701" i="1"/>
  <c r="S701" i="1"/>
  <c r="A702" i="1"/>
  <c r="B702" i="1" s="1"/>
  <c r="R702" i="1"/>
  <c r="S702" i="1"/>
  <c r="A703" i="1"/>
  <c r="B703" i="1" s="1"/>
  <c r="R703" i="1"/>
  <c r="S703" i="1"/>
  <c r="A704" i="1"/>
  <c r="A705" i="1"/>
  <c r="R705" i="1"/>
  <c r="S705" i="1"/>
  <c r="A706" i="1"/>
  <c r="A707" i="1"/>
  <c r="A708" i="1"/>
  <c r="S708" i="1"/>
  <c r="A709" i="1"/>
  <c r="S709" i="1"/>
  <c r="A710" i="1"/>
  <c r="R710" i="1"/>
  <c r="A711" i="1"/>
  <c r="A712" i="1"/>
  <c r="R712" i="1"/>
  <c r="S712" i="1"/>
  <c r="A713" i="1"/>
  <c r="S713" i="1"/>
  <c r="A714" i="1"/>
  <c r="A715" i="1"/>
  <c r="A716" i="1"/>
  <c r="R716" i="1"/>
  <c r="S716" i="1"/>
  <c r="A717" i="1"/>
  <c r="A718" i="1"/>
  <c r="A719" i="1"/>
  <c r="S719" i="1"/>
  <c r="A720" i="1"/>
  <c r="S720" i="1" s="1"/>
  <c r="R720" i="1"/>
  <c r="A721" i="1"/>
  <c r="S721" i="1" s="1"/>
  <c r="R721" i="1"/>
  <c r="A722" i="1"/>
  <c r="R722" i="1"/>
  <c r="A723" i="1"/>
  <c r="R723" i="1"/>
  <c r="S723" i="1"/>
  <c r="A724" i="1"/>
  <c r="A725" i="1"/>
  <c r="A726" i="1"/>
  <c r="A727" i="1"/>
  <c r="R727" i="1"/>
  <c r="A728" i="1"/>
  <c r="R728" i="1"/>
  <c r="S728" i="1"/>
  <c r="A729" i="1"/>
  <c r="C729" i="1" s="1"/>
  <c r="S729" i="1"/>
  <c r="A730" i="1"/>
  <c r="B730" i="1"/>
  <c r="R730" i="1"/>
  <c r="A731" i="1"/>
  <c r="B731" i="1" s="1"/>
  <c r="C731" i="1"/>
  <c r="A732" i="1"/>
  <c r="C732" i="1" s="1"/>
  <c r="A733" i="1"/>
  <c r="B733" i="1"/>
  <c r="C733" i="1"/>
  <c r="R733" i="1"/>
  <c r="A734" i="1"/>
  <c r="B734" i="1" s="1"/>
  <c r="C734" i="1"/>
  <c r="R734" i="1"/>
  <c r="S734" i="1"/>
  <c r="A735" i="1"/>
  <c r="A736" i="1"/>
  <c r="B736" i="1" s="1"/>
  <c r="R736" i="1"/>
  <c r="S736" i="1"/>
  <c r="A737" i="1"/>
  <c r="B737" i="1" s="1"/>
  <c r="C737" i="1"/>
  <c r="R737" i="1"/>
  <c r="A738" i="1"/>
  <c r="A739" i="1"/>
  <c r="B739" i="1"/>
  <c r="A740" i="1"/>
  <c r="B740" i="1"/>
  <c r="C740" i="1"/>
  <c r="R740" i="1"/>
  <c r="A741" i="1"/>
  <c r="S741" i="1"/>
  <c r="A742" i="1"/>
  <c r="A743" i="1"/>
  <c r="B743" i="1"/>
  <c r="C743" i="1"/>
  <c r="R743" i="1"/>
  <c r="S743" i="1"/>
  <c r="A744" i="1"/>
  <c r="C744" i="1" s="1"/>
  <c r="B744" i="1"/>
  <c r="A745" i="1"/>
  <c r="B745" i="1"/>
  <c r="C745" i="1"/>
  <c r="R745" i="1"/>
  <c r="S745" i="1"/>
  <c r="A746" i="1"/>
  <c r="S746" i="1" s="1"/>
  <c r="R746" i="1"/>
  <c r="A747" i="1"/>
  <c r="A748" i="1"/>
  <c r="B748" i="1"/>
  <c r="C748" i="1"/>
  <c r="A749" i="1"/>
  <c r="B749" i="1"/>
  <c r="C749" i="1"/>
  <c r="R749" i="1"/>
  <c r="A750" i="1"/>
  <c r="B750" i="1"/>
  <c r="C750" i="1"/>
  <c r="R750" i="1"/>
  <c r="S750" i="1"/>
  <c r="A751" i="1"/>
  <c r="B751" i="1" s="1"/>
  <c r="C751" i="1"/>
  <c r="R751" i="1"/>
  <c r="S751" i="1"/>
  <c r="A752" i="1"/>
  <c r="A753" i="1"/>
  <c r="B753" i="1" s="1"/>
  <c r="S753" i="1"/>
  <c r="A754" i="1"/>
  <c r="C754" i="1"/>
  <c r="R754" i="1"/>
  <c r="A755" i="1"/>
  <c r="C755" i="1"/>
  <c r="S755" i="1"/>
  <c r="A756" i="1"/>
  <c r="B756" i="1"/>
  <c r="C756" i="1"/>
  <c r="R756" i="1"/>
  <c r="S756" i="1"/>
  <c r="A757" i="1"/>
  <c r="S757" i="1" s="1"/>
  <c r="B757" i="1"/>
  <c r="C757" i="1"/>
  <c r="R757" i="1"/>
  <c r="A758" i="1"/>
  <c r="B758" i="1"/>
  <c r="C758" i="1"/>
  <c r="S758" i="1"/>
  <c r="A759" i="1"/>
  <c r="B759" i="1" s="1"/>
  <c r="C759" i="1"/>
  <c r="A760" i="1"/>
  <c r="A761" i="1"/>
  <c r="B761" i="1"/>
  <c r="C761" i="1"/>
  <c r="A762" i="1"/>
  <c r="B762" i="1"/>
  <c r="C762" i="1"/>
  <c r="R762" i="1"/>
  <c r="A763" i="1"/>
  <c r="B763" i="1"/>
  <c r="C763" i="1"/>
  <c r="R763" i="1"/>
  <c r="S763" i="1"/>
  <c r="A764" i="1"/>
  <c r="B764" i="1"/>
  <c r="C764" i="1"/>
  <c r="R764" i="1"/>
  <c r="S764" i="1"/>
  <c r="A765" i="1"/>
  <c r="B765" i="1"/>
  <c r="C765" i="1"/>
  <c r="R765" i="1"/>
  <c r="S765" i="1"/>
  <c r="A766" i="1"/>
  <c r="R766" i="1"/>
  <c r="S766" i="1"/>
  <c r="A767" i="1"/>
  <c r="R767" i="1" s="1"/>
  <c r="S767" i="1"/>
  <c r="A768" i="1"/>
  <c r="B768" i="1"/>
  <c r="A769" i="1"/>
  <c r="C769" i="1" s="1"/>
  <c r="B769" i="1"/>
  <c r="R769" i="1"/>
  <c r="S769" i="1"/>
  <c r="A770" i="1"/>
  <c r="B770" i="1" s="1"/>
  <c r="A771" i="1"/>
  <c r="B771" i="1"/>
  <c r="C771" i="1"/>
  <c r="R771" i="1"/>
  <c r="S771" i="1"/>
  <c r="A772" i="1"/>
  <c r="A773" i="1"/>
  <c r="B773" i="1"/>
  <c r="A774" i="1"/>
  <c r="C774" i="1"/>
  <c r="R774" i="1"/>
  <c r="A775" i="1"/>
  <c r="A776" i="1"/>
  <c r="B776" i="1"/>
  <c r="C776" i="1"/>
  <c r="R776" i="1"/>
  <c r="S776" i="1"/>
  <c r="A777" i="1"/>
  <c r="R777" i="1"/>
  <c r="A778" i="1"/>
  <c r="B778" i="1"/>
  <c r="A779" i="1"/>
  <c r="C779" i="1"/>
  <c r="A780" i="1"/>
  <c r="B780" i="1" s="1"/>
  <c r="A781" i="1"/>
  <c r="B781" i="1"/>
  <c r="C781" i="1"/>
  <c r="A782" i="1"/>
  <c r="R782" i="1"/>
  <c r="A783" i="1"/>
  <c r="B783" i="1"/>
  <c r="C783" i="1"/>
  <c r="R783" i="1"/>
  <c r="S783" i="1"/>
  <c r="A784" i="1"/>
  <c r="B784" i="1"/>
  <c r="C784" i="1"/>
  <c r="R784" i="1"/>
  <c r="S784" i="1"/>
  <c r="A785" i="1"/>
  <c r="B785" i="1"/>
  <c r="C785" i="1"/>
  <c r="R785" i="1"/>
  <c r="S785" i="1"/>
  <c r="A786" i="1"/>
  <c r="R786" i="1"/>
  <c r="A787" i="1"/>
  <c r="B787" i="1"/>
  <c r="S787" i="1"/>
  <c r="A788" i="1"/>
  <c r="B788" i="1"/>
  <c r="S788" i="1"/>
  <c r="A789" i="1"/>
  <c r="S789" i="1"/>
  <c r="A790" i="1"/>
  <c r="B790" i="1"/>
  <c r="C790" i="1"/>
  <c r="R790" i="1"/>
  <c r="S790" i="1"/>
  <c r="A791" i="1"/>
  <c r="B791" i="1"/>
  <c r="C791" i="1"/>
  <c r="R791" i="1"/>
  <c r="S791" i="1"/>
  <c r="A792" i="1"/>
  <c r="C792" i="1" s="1"/>
  <c r="R792" i="1"/>
  <c r="S792" i="1"/>
  <c r="A793" i="1"/>
  <c r="B793" i="1"/>
  <c r="C793" i="1"/>
  <c r="A794" i="1"/>
  <c r="B794" i="1"/>
  <c r="C794" i="1"/>
  <c r="S794" i="1"/>
  <c r="A795" i="1"/>
  <c r="A796" i="1"/>
  <c r="B796" i="1"/>
  <c r="C796" i="1"/>
  <c r="T796" i="1"/>
  <c r="R796" i="1"/>
  <c r="S796" i="1"/>
  <c r="A797" i="1"/>
  <c r="C797" i="1"/>
  <c r="R797" i="1"/>
  <c r="S797" i="1"/>
  <c r="A798" i="1"/>
  <c r="A799" i="1"/>
  <c r="B799" i="1"/>
  <c r="C799" i="1"/>
  <c r="R799" i="1"/>
  <c r="S799" i="1"/>
  <c r="A800" i="1"/>
  <c r="B800" i="1"/>
  <c r="A801" i="1"/>
  <c r="A802" i="1"/>
  <c r="B802" i="1"/>
  <c r="A803" i="1"/>
  <c r="B803" i="1"/>
  <c r="C803" i="1"/>
  <c r="R803" i="1"/>
  <c r="S803" i="1"/>
  <c r="A804" i="1"/>
  <c r="B804" i="1"/>
  <c r="C804" i="1"/>
  <c r="R804" i="1"/>
  <c r="S804" i="1"/>
  <c r="A805" i="1"/>
  <c r="B805" i="1"/>
  <c r="C805" i="1"/>
  <c r="R805" i="1"/>
  <c r="S805" i="1"/>
  <c r="A806" i="1"/>
  <c r="A807" i="1"/>
  <c r="S807" i="1"/>
  <c r="A808" i="1"/>
  <c r="R808" i="1"/>
  <c r="S808" i="1"/>
  <c r="A809" i="1"/>
  <c r="B809" i="1"/>
  <c r="C809" i="1"/>
  <c r="R809" i="1"/>
  <c r="S809" i="1"/>
  <c r="A810" i="1"/>
  <c r="B810" i="1"/>
  <c r="R810" i="1"/>
  <c r="A811" i="1"/>
  <c r="C811" i="1"/>
  <c r="A812" i="1"/>
  <c r="B812" i="1"/>
  <c r="S812" i="1"/>
  <c r="A813" i="1"/>
  <c r="A814" i="1"/>
  <c r="A815" i="1"/>
  <c r="B815" i="1"/>
  <c r="A816" i="1"/>
  <c r="B816" i="1"/>
  <c r="A817" i="1"/>
  <c r="A818" i="1"/>
  <c r="A819" i="1"/>
  <c r="B819" i="1"/>
  <c r="C819" i="1"/>
  <c r="R819" i="1"/>
  <c r="S819" i="1"/>
  <c r="A820" i="1"/>
  <c r="C820" i="1"/>
  <c r="R820" i="1"/>
  <c r="S820" i="1"/>
  <c r="A821" i="1"/>
  <c r="A822" i="1"/>
  <c r="C822" i="1" s="1"/>
  <c r="B822" i="1"/>
  <c r="S822" i="1"/>
  <c r="A823" i="1"/>
  <c r="B823" i="1"/>
  <c r="C823" i="1"/>
  <c r="A824" i="1"/>
  <c r="C824" i="1" s="1"/>
  <c r="B824" i="1"/>
  <c r="A825" i="1"/>
  <c r="B825" i="1"/>
  <c r="R825" i="1"/>
  <c r="S825" i="1"/>
  <c r="A826" i="1"/>
  <c r="B826" i="1"/>
  <c r="S826" i="1"/>
  <c r="A827" i="1"/>
  <c r="B827" i="1"/>
  <c r="A828" i="1"/>
  <c r="C828" i="1"/>
  <c r="A829" i="1"/>
  <c r="B829" i="1"/>
  <c r="R829" i="1"/>
  <c r="A830" i="1"/>
  <c r="B830" i="1"/>
  <c r="C830" i="1"/>
  <c r="R830" i="1"/>
  <c r="S830" i="1"/>
  <c r="A831" i="1"/>
  <c r="B831" i="1"/>
  <c r="S831" i="1"/>
  <c r="A832" i="1"/>
  <c r="B832" i="1"/>
  <c r="C832" i="1"/>
  <c r="R832" i="1"/>
  <c r="S832" i="1"/>
  <c r="A833" i="1"/>
  <c r="B833" i="1"/>
  <c r="C833" i="1"/>
  <c r="R833" i="1"/>
  <c r="S833" i="1"/>
  <c r="A834" i="1"/>
  <c r="B834" i="1"/>
  <c r="C834" i="1"/>
  <c r="A835" i="1"/>
  <c r="B835" i="1"/>
  <c r="C835" i="1"/>
  <c r="A836" i="1"/>
  <c r="B836" i="1"/>
  <c r="R836" i="1"/>
  <c r="A837" i="1"/>
  <c r="B837" i="1" s="1"/>
  <c r="C837" i="1"/>
  <c r="A838" i="1"/>
  <c r="B838" i="1"/>
  <c r="C838" i="1"/>
  <c r="A839" i="1"/>
  <c r="B839" i="1"/>
  <c r="C839" i="1"/>
  <c r="R839" i="1"/>
  <c r="S839" i="1"/>
  <c r="A840" i="1"/>
  <c r="C840" i="1"/>
  <c r="A841" i="1"/>
  <c r="B841" i="1"/>
  <c r="R841" i="1"/>
  <c r="S841" i="1"/>
  <c r="A842" i="1"/>
  <c r="B842" i="1"/>
  <c r="R842" i="1"/>
  <c r="S842" i="1"/>
  <c r="A843" i="1"/>
  <c r="B843" i="1"/>
  <c r="C843" i="1"/>
  <c r="R843" i="1"/>
  <c r="A844" i="1"/>
  <c r="C844" i="1" s="1"/>
  <c r="A845" i="1"/>
  <c r="A846" i="1"/>
  <c r="B846" i="1" s="1"/>
  <c r="A847" i="1"/>
  <c r="R847" i="1"/>
  <c r="A848" i="1"/>
  <c r="B848" i="1"/>
  <c r="C848" i="1"/>
  <c r="R848" i="1"/>
  <c r="S848" i="1"/>
  <c r="A849" i="1"/>
  <c r="B849" i="1" s="1"/>
  <c r="R849" i="1"/>
  <c r="S849" i="1"/>
  <c r="A850" i="1"/>
  <c r="A851" i="1"/>
  <c r="B851" i="1"/>
  <c r="C851" i="1"/>
  <c r="R851" i="1"/>
  <c r="S851" i="1"/>
  <c r="A852" i="1"/>
  <c r="B852" i="1"/>
  <c r="C852" i="1"/>
  <c r="S852" i="1"/>
  <c r="A853" i="1"/>
  <c r="B853" i="1"/>
  <c r="C853" i="1"/>
  <c r="A854" i="1"/>
  <c r="B854" i="1" s="1"/>
  <c r="A855" i="1"/>
  <c r="R855" i="1"/>
  <c r="S855" i="1"/>
  <c r="A856" i="1"/>
  <c r="B856" i="1"/>
  <c r="C856" i="1"/>
  <c r="R856" i="1"/>
  <c r="S856" i="1"/>
  <c r="A857" i="1"/>
  <c r="B857" i="1"/>
  <c r="C857" i="1"/>
  <c r="R857" i="1"/>
  <c r="S857" i="1"/>
  <c r="A858" i="1"/>
  <c r="R858" i="1"/>
  <c r="S858" i="1"/>
  <c r="A859" i="1"/>
  <c r="R859" i="1"/>
  <c r="A860" i="1"/>
  <c r="C860" i="1"/>
  <c r="R860" i="1"/>
  <c r="S860" i="1"/>
  <c r="A861" i="1"/>
  <c r="B861" i="1"/>
  <c r="C861" i="1"/>
  <c r="A862" i="1"/>
  <c r="B862" i="1"/>
  <c r="C862" i="1"/>
  <c r="S862" i="1"/>
  <c r="A863" i="1"/>
  <c r="B863" i="1"/>
  <c r="C863" i="1"/>
  <c r="R863" i="1"/>
  <c r="S863" i="1"/>
  <c r="A864" i="1"/>
  <c r="B864" i="1"/>
  <c r="C864" i="1"/>
  <c r="A865" i="1"/>
  <c r="B865" i="1"/>
  <c r="R865" i="1"/>
  <c r="S865" i="1"/>
  <c r="A866" i="1"/>
  <c r="B866" i="1"/>
  <c r="C866" i="1"/>
  <c r="S866" i="1"/>
  <c r="A867" i="1"/>
  <c r="B867" i="1"/>
  <c r="A868" i="1"/>
  <c r="B868" i="1"/>
  <c r="C868" i="1"/>
  <c r="R868" i="1"/>
  <c r="A869" i="1"/>
  <c r="B869" i="1"/>
  <c r="R869" i="1"/>
  <c r="S869" i="1"/>
  <c r="A870" i="1"/>
  <c r="A871" i="1"/>
  <c r="C871" i="1" s="1"/>
  <c r="B871" i="1"/>
  <c r="S871" i="1"/>
  <c r="A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R876" i="1"/>
  <c r="S876" i="1"/>
  <c r="A877" i="1"/>
  <c r="B877" i="1"/>
  <c r="C877" i="1"/>
  <c r="R877" i="1"/>
  <c r="S877" i="1"/>
  <c r="A878" i="1"/>
  <c r="R878" i="1"/>
  <c r="S878" i="1"/>
  <c r="A879" i="1"/>
  <c r="B879" i="1"/>
  <c r="R879" i="1"/>
  <c r="S879" i="1"/>
  <c r="A880" i="1"/>
  <c r="C880" i="1"/>
  <c r="A881" i="1"/>
  <c r="B881" i="1"/>
  <c r="C881" i="1"/>
  <c r="R881" i="1"/>
  <c r="S881" i="1"/>
  <c r="A882" i="1"/>
  <c r="B882" i="1"/>
  <c r="C882" i="1"/>
  <c r="R882" i="1"/>
  <c r="A883" i="1"/>
  <c r="B883" i="1" s="1"/>
  <c r="C883" i="1"/>
  <c r="S883" i="1"/>
  <c r="A884" i="1"/>
  <c r="A885" i="1"/>
  <c r="B885" i="1"/>
  <c r="C885" i="1"/>
  <c r="R885" i="1"/>
  <c r="S885" i="1"/>
  <c r="A886" i="1"/>
  <c r="B886" i="1"/>
  <c r="C886" i="1"/>
  <c r="R886" i="1"/>
  <c r="S886" i="1"/>
  <c r="A887" i="1"/>
  <c r="R887" i="1"/>
  <c r="S887" i="1"/>
  <c r="A888" i="1"/>
  <c r="B888" i="1" s="1"/>
  <c r="R888" i="1"/>
  <c r="S888" i="1"/>
  <c r="A889" i="1"/>
  <c r="B889" i="1"/>
  <c r="A890" i="1"/>
  <c r="B890" i="1"/>
  <c r="C890" i="1"/>
  <c r="R890" i="1"/>
  <c r="A891" i="1"/>
  <c r="C891" i="1"/>
  <c r="S891" i="1"/>
  <c r="A892" i="1"/>
  <c r="B892" i="1" s="1"/>
  <c r="R892" i="1"/>
  <c r="S892" i="1"/>
  <c r="A893" i="1"/>
  <c r="C893" i="1"/>
  <c r="A894" i="1"/>
  <c r="B894" i="1"/>
  <c r="C894" i="1"/>
  <c r="A895" i="1"/>
  <c r="C895" i="1" s="1"/>
  <c r="B895" i="1"/>
  <c r="R895" i="1"/>
  <c r="S895" i="1"/>
  <c r="A896" i="1"/>
  <c r="B896" i="1"/>
  <c r="C896" i="1"/>
  <c r="R896" i="1"/>
  <c r="S896" i="1"/>
  <c r="A897" i="1"/>
  <c r="R897" i="1"/>
  <c r="S897" i="1"/>
  <c r="A898" i="1"/>
  <c r="C898" i="1" s="1"/>
  <c r="A899" i="1"/>
  <c r="B899" i="1"/>
  <c r="C899" i="1"/>
  <c r="R899" i="1"/>
  <c r="S899" i="1"/>
  <c r="A900" i="1"/>
  <c r="B900" i="1"/>
  <c r="C900" i="1"/>
  <c r="R900" i="1"/>
  <c r="S900" i="1"/>
  <c r="A901" i="1"/>
  <c r="B901" i="1"/>
  <c r="C901" i="1"/>
  <c r="R901" i="1"/>
  <c r="S901" i="1"/>
  <c r="A902" i="1"/>
  <c r="B902" i="1"/>
  <c r="C902" i="1"/>
  <c r="A903" i="1"/>
  <c r="C903" i="1"/>
  <c r="A904" i="1"/>
  <c r="B904" i="1"/>
  <c r="C904" i="1"/>
  <c r="S904" i="1"/>
  <c r="A905" i="1"/>
  <c r="S905" i="1"/>
  <c r="A906" i="1"/>
  <c r="B906" i="1"/>
  <c r="C906" i="1"/>
  <c r="R906" i="1"/>
  <c r="S906" i="1"/>
  <c r="A907" i="1"/>
  <c r="C907" i="1"/>
  <c r="R907" i="1"/>
  <c r="T907" i="1" s="1"/>
  <c r="S907" i="1"/>
  <c r="A908" i="1"/>
  <c r="C908" i="1" s="1"/>
  <c r="B908" i="1"/>
  <c r="S908" i="1"/>
  <c r="A909" i="1"/>
  <c r="B909" i="1"/>
  <c r="C909" i="1"/>
  <c r="R909" i="1"/>
  <c r="A910" i="1"/>
  <c r="B910" i="1"/>
  <c r="C910" i="1"/>
  <c r="R910" i="1"/>
  <c r="S910" i="1"/>
  <c r="A911" i="1"/>
  <c r="C911" i="1" s="1"/>
  <c r="B911" i="1"/>
  <c r="R911" i="1"/>
  <c r="S911" i="1"/>
  <c r="A912" i="1"/>
  <c r="B912" i="1"/>
  <c r="C912" i="1"/>
  <c r="R912" i="1"/>
  <c r="S912" i="1"/>
  <c r="A913" i="1"/>
  <c r="B913" i="1"/>
  <c r="C913" i="1"/>
  <c r="A914" i="1"/>
  <c r="B914" i="1"/>
  <c r="C914" i="1"/>
  <c r="S914" i="1"/>
  <c r="A915" i="1"/>
  <c r="C915" i="1" s="1"/>
  <c r="B915" i="1"/>
  <c r="A916" i="1"/>
  <c r="B916" i="1"/>
  <c r="C916" i="1"/>
  <c r="R916" i="1"/>
  <c r="S916" i="1"/>
  <c r="A917" i="1"/>
  <c r="C917" i="1"/>
  <c r="R917" i="1"/>
  <c r="S917" i="1"/>
  <c r="A918" i="1"/>
  <c r="C918" i="1" s="1"/>
  <c r="B918" i="1"/>
  <c r="R918" i="1"/>
  <c r="S918" i="1"/>
  <c r="A919" i="1"/>
  <c r="B919" i="1"/>
  <c r="C919" i="1"/>
  <c r="R919" i="1"/>
  <c r="S919" i="1"/>
  <c r="A920" i="1"/>
  <c r="B920" i="1" s="1"/>
  <c r="C920" i="1"/>
  <c r="T920" i="1"/>
  <c r="R920" i="1"/>
  <c r="S920" i="1"/>
  <c r="A921" i="1"/>
  <c r="C921" i="1" s="1"/>
  <c r="B921" i="1"/>
  <c r="S921" i="1"/>
  <c r="A922" i="1"/>
  <c r="C922" i="1"/>
  <c r="A923" i="1"/>
  <c r="B923" i="1"/>
  <c r="C923" i="1"/>
  <c r="R923" i="1"/>
  <c r="S923" i="1"/>
  <c r="A924" i="1"/>
  <c r="B924" i="1"/>
  <c r="C924" i="1"/>
  <c r="S924" i="1"/>
  <c r="A925" i="1"/>
  <c r="B925" i="1"/>
  <c r="C925" i="1"/>
  <c r="A926" i="1"/>
  <c r="A927" i="1"/>
  <c r="C927" i="1"/>
  <c r="R927" i="1"/>
  <c r="S927" i="1"/>
  <c r="A928" i="1"/>
  <c r="B928" i="1"/>
  <c r="C928" i="1"/>
  <c r="A929" i="1"/>
  <c r="B929" i="1"/>
  <c r="C929" i="1"/>
  <c r="A930" i="1"/>
  <c r="B930" i="1"/>
  <c r="C930" i="1"/>
  <c r="R930" i="1"/>
  <c r="S930" i="1"/>
  <c r="A931" i="1"/>
  <c r="B931" i="1"/>
  <c r="C931" i="1"/>
  <c r="R931" i="1"/>
  <c r="S931" i="1"/>
  <c r="A932" i="1"/>
  <c r="B932" i="1"/>
  <c r="C932" i="1"/>
  <c r="A933" i="1"/>
  <c r="C933" i="1"/>
  <c r="R933" i="1"/>
  <c r="S933" i="1"/>
  <c r="A934" i="1"/>
  <c r="C934" i="1" s="1"/>
  <c r="B934" i="1"/>
  <c r="S934" i="1"/>
  <c r="A935" i="1"/>
  <c r="B935" i="1"/>
  <c r="C935" i="1"/>
  <c r="A936" i="1"/>
  <c r="B936" i="1"/>
  <c r="C936" i="1"/>
  <c r="A937" i="1"/>
  <c r="C937" i="1"/>
  <c r="R937" i="1"/>
  <c r="S937" i="1"/>
  <c r="A938" i="1"/>
  <c r="B938" i="1"/>
  <c r="C938" i="1"/>
  <c r="R938" i="1"/>
  <c r="S938" i="1"/>
  <c r="T938" i="1" s="1"/>
  <c r="A939" i="1"/>
  <c r="B939" i="1"/>
  <c r="C939" i="1"/>
  <c r="A940" i="1"/>
  <c r="C940" i="1" s="1"/>
  <c r="B940" i="1"/>
  <c r="R940" i="1"/>
  <c r="A941" i="1"/>
  <c r="B941" i="1" s="1"/>
  <c r="C941" i="1"/>
  <c r="R941" i="1"/>
  <c r="S941" i="1"/>
  <c r="A942" i="1"/>
  <c r="B942" i="1"/>
  <c r="C942" i="1"/>
  <c r="A943" i="1"/>
  <c r="C943" i="1"/>
  <c r="A944" i="1"/>
  <c r="B944" i="1"/>
  <c r="C944" i="1"/>
  <c r="S944" i="1"/>
  <c r="A945" i="1"/>
  <c r="S945" i="1"/>
  <c r="A946" i="1"/>
  <c r="B946" i="1"/>
  <c r="C946" i="1"/>
  <c r="A947" i="1"/>
  <c r="B947" i="1"/>
  <c r="C947" i="1"/>
  <c r="R947" i="1"/>
  <c r="S947" i="1"/>
  <c r="A948" i="1"/>
  <c r="C948" i="1"/>
  <c r="R948" i="1"/>
  <c r="S948" i="1"/>
  <c r="A949" i="1"/>
  <c r="B949" i="1"/>
  <c r="R949" i="1"/>
  <c r="S949" i="1"/>
  <c r="A950" i="1"/>
  <c r="B950" i="1"/>
  <c r="C950" i="1"/>
  <c r="A951" i="1"/>
  <c r="C951" i="1" s="1"/>
  <c r="B951" i="1"/>
  <c r="A952" i="1"/>
  <c r="B952" i="1"/>
  <c r="C952" i="1"/>
  <c r="A953" i="1"/>
  <c r="B953" i="1"/>
  <c r="C953" i="1"/>
  <c r="A954" i="1"/>
  <c r="B954" i="1"/>
  <c r="C954" i="1"/>
  <c r="R954" i="1"/>
  <c r="S954" i="1"/>
  <c r="A955" i="1"/>
  <c r="B955" i="1"/>
  <c r="C955" i="1"/>
  <c r="R955" i="1"/>
  <c r="S955" i="1"/>
  <c r="A956" i="1"/>
  <c r="B956" i="1"/>
  <c r="A957" i="1"/>
  <c r="B957" i="1"/>
  <c r="C957" i="1"/>
  <c r="R957" i="1"/>
  <c r="S957" i="1"/>
  <c r="A958" i="1"/>
  <c r="B958" i="1"/>
  <c r="C958" i="1"/>
  <c r="A959" i="1"/>
  <c r="B959" i="1"/>
  <c r="C959" i="1"/>
  <c r="R959" i="1"/>
  <c r="A960" i="1"/>
  <c r="R960" i="1"/>
  <c r="S960" i="1"/>
  <c r="A961" i="1"/>
  <c r="B961" i="1" s="1"/>
  <c r="A384" i="1"/>
  <c r="B384" i="1" s="1"/>
  <c r="R384" i="1"/>
  <c r="S384" i="1"/>
  <c r="A385" i="1"/>
  <c r="B385" i="1" s="1"/>
  <c r="R385" i="1"/>
  <c r="S385" i="1"/>
  <c r="A386" i="1"/>
  <c r="B386" i="1" s="1"/>
  <c r="R386" i="1"/>
  <c r="S386" i="1"/>
  <c r="A387" i="1"/>
  <c r="B387" i="1" s="1"/>
  <c r="R387" i="1"/>
  <c r="S387" i="1"/>
  <c r="A388" i="1"/>
  <c r="B388" i="1" s="1"/>
  <c r="R388" i="1"/>
  <c r="S388" i="1"/>
  <c r="A389" i="1"/>
  <c r="B389" i="1" s="1"/>
  <c r="R389" i="1"/>
  <c r="S389" i="1"/>
  <c r="A390" i="1"/>
  <c r="B390" i="1" s="1"/>
  <c r="R390" i="1"/>
  <c r="S390" i="1"/>
  <c r="A391" i="1"/>
  <c r="B391" i="1" s="1"/>
  <c r="R391" i="1"/>
  <c r="S391" i="1"/>
  <c r="A392" i="1"/>
  <c r="B392" i="1" s="1"/>
  <c r="R392" i="1"/>
  <c r="S392" i="1"/>
  <c r="A393" i="1"/>
  <c r="B393" i="1" s="1"/>
  <c r="R393" i="1"/>
  <c r="S393" i="1"/>
  <c r="A394" i="1"/>
  <c r="B394" i="1" s="1"/>
  <c r="R394" i="1"/>
  <c r="S394" i="1"/>
  <c r="A395" i="1"/>
  <c r="B395" i="1" s="1"/>
  <c r="R395" i="1"/>
  <c r="S395" i="1"/>
  <c r="A396" i="1"/>
  <c r="B396" i="1" s="1"/>
  <c r="R396" i="1"/>
  <c r="S396" i="1"/>
  <c r="A397" i="1"/>
  <c r="B397" i="1" s="1"/>
  <c r="R397" i="1"/>
  <c r="S397" i="1"/>
  <c r="A398" i="1"/>
  <c r="B398" i="1" s="1"/>
  <c r="R398" i="1"/>
  <c r="S398" i="1"/>
  <c r="A399" i="1"/>
  <c r="B399" i="1" s="1"/>
  <c r="R399" i="1"/>
  <c r="S399" i="1"/>
  <c r="A400" i="1"/>
  <c r="B400" i="1" s="1"/>
  <c r="R400" i="1"/>
  <c r="S400" i="1"/>
  <c r="A401" i="1"/>
  <c r="B401" i="1" s="1"/>
  <c r="R401" i="1"/>
  <c r="S401" i="1"/>
  <c r="A402" i="1"/>
  <c r="B402" i="1" s="1"/>
  <c r="R402" i="1"/>
  <c r="S402" i="1"/>
  <c r="A403" i="1"/>
  <c r="B403" i="1" s="1"/>
  <c r="R403" i="1"/>
  <c r="S403" i="1"/>
  <c r="A404" i="1"/>
  <c r="B404" i="1" s="1"/>
  <c r="R404" i="1"/>
  <c r="S404" i="1"/>
  <c r="A405" i="1"/>
  <c r="B405" i="1" s="1"/>
  <c r="R405" i="1"/>
  <c r="S405" i="1"/>
  <c r="A406" i="1"/>
  <c r="B406" i="1" s="1"/>
  <c r="R406" i="1"/>
  <c r="S406" i="1"/>
  <c r="A407" i="1"/>
  <c r="B407" i="1" s="1"/>
  <c r="R407" i="1"/>
  <c r="S407" i="1"/>
  <c r="A408" i="1"/>
  <c r="B408" i="1" s="1"/>
  <c r="R408" i="1"/>
  <c r="S408" i="1"/>
  <c r="A409" i="1"/>
  <c r="B409" i="1" s="1"/>
  <c r="R409" i="1"/>
  <c r="S409" i="1"/>
  <c r="A410" i="1"/>
  <c r="B410" i="1" s="1"/>
  <c r="R410" i="1"/>
  <c r="S410" i="1"/>
  <c r="A411" i="1"/>
  <c r="B411" i="1" s="1"/>
  <c r="R411" i="1"/>
  <c r="S411" i="1"/>
  <c r="A412" i="1"/>
  <c r="B412" i="1" s="1"/>
  <c r="R412" i="1"/>
  <c r="S412" i="1"/>
  <c r="A413" i="1"/>
  <c r="B413" i="1" s="1"/>
  <c r="R413" i="1"/>
  <c r="S413" i="1"/>
  <c r="A414" i="1"/>
  <c r="B414" i="1" s="1"/>
  <c r="R414" i="1"/>
  <c r="S414" i="1"/>
  <c r="A415" i="1"/>
  <c r="B415" i="1" s="1"/>
  <c r="R415" i="1"/>
  <c r="S415" i="1"/>
  <c r="A416" i="1"/>
  <c r="B416" i="1" s="1"/>
  <c r="R416" i="1"/>
  <c r="S416" i="1"/>
  <c r="A417" i="1"/>
  <c r="B417" i="1" s="1"/>
  <c r="R417" i="1"/>
  <c r="S417" i="1"/>
  <c r="A418" i="1"/>
  <c r="B418" i="1" s="1"/>
  <c r="R418" i="1"/>
  <c r="S418" i="1"/>
  <c r="A419" i="1"/>
  <c r="B419" i="1" s="1"/>
  <c r="R419" i="1"/>
  <c r="S419" i="1"/>
  <c r="A420" i="1"/>
  <c r="B420" i="1" s="1"/>
  <c r="R420" i="1"/>
  <c r="S420" i="1"/>
  <c r="A421" i="1"/>
  <c r="B421" i="1" s="1"/>
  <c r="R421" i="1"/>
  <c r="S421" i="1"/>
  <c r="A422" i="1"/>
  <c r="B422" i="1" s="1"/>
  <c r="R422" i="1"/>
  <c r="S422" i="1"/>
  <c r="A423" i="1"/>
  <c r="B423" i="1" s="1"/>
  <c r="R423" i="1"/>
  <c r="S423" i="1"/>
  <c r="A424" i="1"/>
  <c r="B424" i="1" s="1"/>
  <c r="R424" i="1"/>
  <c r="S424" i="1"/>
  <c r="A425" i="1"/>
  <c r="B425" i="1" s="1"/>
  <c r="R425" i="1"/>
  <c r="S425" i="1"/>
  <c r="A426" i="1"/>
  <c r="B426" i="1" s="1"/>
  <c r="R426" i="1"/>
  <c r="S426" i="1"/>
  <c r="A427" i="1"/>
  <c r="B427" i="1" s="1"/>
  <c r="R427" i="1"/>
  <c r="S427" i="1"/>
  <c r="A428" i="1"/>
  <c r="B428" i="1" s="1"/>
  <c r="R428" i="1"/>
  <c r="S428" i="1"/>
  <c r="A429" i="1"/>
  <c r="B429" i="1" s="1"/>
  <c r="R429" i="1"/>
  <c r="S429" i="1"/>
  <c r="A430" i="1"/>
  <c r="B430" i="1" s="1"/>
  <c r="R430" i="1"/>
  <c r="S430" i="1"/>
  <c r="A431" i="1"/>
  <c r="B431" i="1" s="1"/>
  <c r="R431" i="1"/>
  <c r="S431" i="1"/>
  <c r="A432" i="1"/>
  <c r="B432" i="1" s="1"/>
  <c r="R432" i="1"/>
  <c r="S432" i="1"/>
  <c r="A433" i="1"/>
  <c r="B433" i="1" s="1"/>
  <c r="R433" i="1"/>
  <c r="S433" i="1"/>
  <c r="A434" i="1"/>
  <c r="B434" i="1" s="1"/>
  <c r="R434" i="1"/>
  <c r="S434" i="1"/>
  <c r="A435" i="1"/>
  <c r="B435" i="1" s="1"/>
  <c r="R435" i="1"/>
  <c r="S435" i="1"/>
  <c r="A436" i="1"/>
  <c r="B436" i="1" s="1"/>
  <c r="R436" i="1"/>
  <c r="S436" i="1"/>
  <c r="A437" i="1"/>
  <c r="B437" i="1" s="1"/>
  <c r="R437" i="1"/>
  <c r="S437" i="1"/>
  <c r="A438" i="1"/>
  <c r="B438" i="1" s="1"/>
  <c r="R438" i="1"/>
  <c r="S438" i="1"/>
  <c r="A439" i="1"/>
  <c r="B439" i="1" s="1"/>
  <c r="R439" i="1"/>
  <c r="S439" i="1"/>
  <c r="A440" i="1"/>
  <c r="B440" i="1" s="1"/>
  <c r="R440" i="1"/>
  <c r="S440" i="1"/>
  <c r="A441" i="1"/>
  <c r="B441" i="1" s="1"/>
  <c r="R441" i="1"/>
  <c r="S441" i="1"/>
  <c r="A442" i="1"/>
  <c r="B442" i="1" s="1"/>
  <c r="R442" i="1"/>
  <c r="S442" i="1"/>
  <c r="A443" i="1"/>
  <c r="B443" i="1" s="1"/>
  <c r="R443" i="1"/>
  <c r="S443" i="1"/>
  <c r="A444" i="1"/>
  <c r="B444" i="1" s="1"/>
  <c r="R444" i="1"/>
  <c r="S444" i="1"/>
  <c r="A445" i="1"/>
  <c r="B445" i="1" s="1"/>
  <c r="R445" i="1"/>
  <c r="S445" i="1"/>
  <c r="A446" i="1"/>
  <c r="B446" i="1" s="1"/>
  <c r="T446" i="1"/>
  <c r="R446" i="1"/>
  <c r="S446" i="1"/>
  <c r="A447" i="1"/>
  <c r="B447" i="1" s="1"/>
  <c r="R447" i="1"/>
  <c r="S447" i="1"/>
  <c r="A448" i="1"/>
  <c r="B448" i="1" s="1"/>
  <c r="R448" i="1"/>
  <c r="S448" i="1"/>
  <c r="A449" i="1"/>
  <c r="B449" i="1" s="1"/>
  <c r="R449" i="1"/>
  <c r="S449" i="1"/>
  <c r="A450" i="1"/>
  <c r="B450" i="1" s="1"/>
  <c r="T450" i="1"/>
  <c r="R450" i="1"/>
  <c r="S450" i="1"/>
  <c r="A451" i="1"/>
  <c r="B451" i="1" s="1"/>
  <c r="R451" i="1"/>
  <c r="S451" i="1"/>
  <c r="A452" i="1"/>
  <c r="B452" i="1" s="1"/>
  <c r="R452" i="1"/>
  <c r="S452" i="1"/>
  <c r="A453" i="1"/>
  <c r="B453" i="1" s="1"/>
  <c r="R453" i="1"/>
  <c r="S453" i="1"/>
  <c r="A454" i="1"/>
  <c r="B454" i="1" s="1"/>
  <c r="R454" i="1"/>
  <c r="S454" i="1"/>
  <c r="A455" i="1"/>
  <c r="B455" i="1"/>
  <c r="C455" i="1"/>
  <c r="R455" i="1"/>
  <c r="S455" i="1"/>
  <c r="A456" i="1"/>
  <c r="B456" i="1"/>
  <c r="C456" i="1"/>
  <c r="R456" i="1"/>
  <c r="S456" i="1"/>
  <c r="A457" i="1"/>
  <c r="B457" i="1"/>
  <c r="C457" i="1"/>
  <c r="R457" i="1"/>
  <c r="S457" i="1"/>
  <c r="A458" i="1"/>
  <c r="B458" i="1"/>
  <c r="C458" i="1"/>
  <c r="R458" i="1"/>
  <c r="S458" i="1"/>
  <c r="A459" i="1"/>
  <c r="B459" i="1"/>
  <c r="C459" i="1"/>
  <c r="R459" i="1"/>
  <c r="S459" i="1"/>
  <c r="A460" i="1"/>
  <c r="B460" i="1"/>
  <c r="C460" i="1"/>
  <c r="T460" i="1"/>
  <c r="R460" i="1"/>
  <c r="S460" i="1"/>
  <c r="A461" i="1"/>
  <c r="B461" i="1"/>
  <c r="C461" i="1"/>
  <c r="R461" i="1"/>
  <c r="S461" i="1"/>
  <c r="A462" i="1"/>
  <c r="B462" i="1"/>
  <c r="C462" i="1"/>
  <c r="R462" i="1"/>
  <c r="S462" i="1"/>
  <c r="A463" i="1"/>
  <c r="B463" i="1"/>
  <c r="C463" i="1"/>
  <c r="R463" i="1"/>
  <c r="S463" i="1"/>
  <c r="A464" i="1"/>
  <c r="B464" i="1"/>
  <c r="C464" i="1"/>
  <c r="R464" i="1"/>
  <c r="S464" i="1"/>
  <c r="A465" i="1"/>
  <c r="B465" i="1"/>
  <c r="C465" i="1"/>
  <c r="R465" i="1"/>
  <c r="S465" i="1"/>
  <c r="A466" i="1"/>
  <c r="B466" i="1"/>
  <c r="C466" i="1"/>
  <c r="R466" i="1"/>
  <c r="S466" i="1"/>
  <c r="A467" i="1"/>
  <c r="B467" i="1"/>
  <c r="C467" i="1"/>
  <c r="R467" i="1"/>
  <c r="S467" i="1"/>
  <c r="A468" i="1"/>
  <c r="B468" i="1"/>
  <c r="C468" i="1"/>
  <c r="R468" i="1"/>
  <c r="S468" i="1"/>
  <c r="A469" i="1"/>
  <c r="B469" i="1"/>
  <c r="C469" i="1"/>
  <c r="R469" i="1"/>
  <c r="S469" i="1"/>
  <c r="A470" i="1"/>
  <c r="B470" i="1"/>
  <c r="C470" i="1"/>
  <c r="R470" i="1"/>
  <c r="S470" i="1"/>
  <c r="A471" i="1"/>
  <c r="B471" i="1"/>
  <c r="C471" i="1"/>
  <c r="R471" i="1"/>
  <c r="S471" i="1"/>
  <c r="A472" i="1"/>
  <c r="B472" i="1"/>
  <c r="C472" i="1"/>
  <c r="R472" i="1"/>
  <c r="S472" i="1"/>
  <c r="T472" i="1"/>
  <c r="A473" i="1"/>
  <c r="B473" i="1"/>
  <c r="C473" i="1"/>
  <c r="R473" i="1"/>
  <c r="S473" i="1"/>
  <c r="A474" i="1"/>
  <c r="B474" i="1"/>
  <c r="C474" i="1"/>
  <c r="R474" i="1"/>
  <c r="S474" i="1"/>
  <c r="A475" i="1"/>
  <c r="B475" i="1"/>
  <c r="C475" i="1"/>
  <c r="R475" i="1"/>
  <c r="S475" i="1"/>
  <c r="T475" i="1"/>
  <c r="A476" i="1"/>
  <c r="B476" i="1"/>
  <c r="C476" i="1"/>
  <c r="R476" i="1"/>
  <c r="S476" i="1"/>
  <c r="A477" i="1"/>
  <c r="B477" i="1"/>
  <c r="C477" i="1"/>
  <c r="R477" i="1"/>
  <c r="S477" i="1"/>
  <c r="A478" i="1"/>
  <c r="B478" i="1"/>
  <c r="C478" i="1"/>
  <c r="R478" i="1"/>
  <c r="S478" i="1"/>
  <c r="A479" i="1"/>
  <c r="B479" i="1"/>
  <c r="C479" i="1"/>
  <c r="R479" i="1"/>
  <c r="S479" i="1"/>
  <c r="A480" i="1"/>
  <c r="B480" i="1"/>
  <c r="C480" i="1"/>
  <c r="R480" i="1"/>
  <c r="S480" i="1"/>
  <c r="A481" i="1"/>
  <c r="B481" i="1"/>
  <c r="C481" i="1"/>
  <c r="R481" i="1"/>
  <c r="S481" i="1"/>
  <c r="A482" i="1"/>
  <c r="B482" i="1"/>
  <c r="C482" i="1"/>
  <c r="R482" i="1"/>
  <c r="S482" i="1"/>
  <c r="A483" i="1"/>
  <c r="B483" i="1"/>
  <c r="C483" i="1"/>
  <c r="R483" i="1"/>
  <c r="S483" i="1"/>
  <c r="A484" i="1"/>
  <c r="B484" i="1"/>
  <c r="C484" i="1"/>
  <c r="R484" i="1"/>
  <c r="S484" i="1"/>
  <c r="A485" i="1"/>
  <c r="B485" i="1"/>
  <c r="C485" i="1"/>
  <c r="R485" i="1"/>
  <c r="S485" i="1"/>
  <c r="A486" i="1"/>
  <c r="B486" i="1"/>
  <c r="C486" i="1"/>
  <c r="R486" i="1"/>
  <c r="S486" i="1"/>
  <c r="A487" i="1"/>
  <c r="B487" i="1"/>
  <c r="C487" i="1"/>
  <c r="R487" i="1"/>
  <c r="S487" i="1"/>
  <c r="A488" i="1"/>
  <c r="B488" i="1"/>
  <c r="C488" i="1"/>
  <c r="R488" i="1"/>
  <c r="S488" i="1"/>
  <c r="A489" i="1"/>
  <c r="B489" i="1"/>
  <c r="C489" i="1"/>
  <c r="R489" i="1"/>
  <c r="S489" i="1"/>
  <c r="A490" i="1"/>
  <c r="B490" i="1"/>
  <c r="C490" i="1"/>
  <c r="R490" i="1"/>
  <c r="S490" i="1"/>
  <c r="A491" i="1"/>
  <c r="B491" i="1"/>
  <c r="C491" i="1"/>
  <c r="R491" i="1"/>
  <c r="S491" i="1"/>
  <c r="A492" i="1"/>
  <c r="B492" i="1"/>
  <c r="C492" i="1"/>
  <c r="R492" i="1"/>
  <c r="S492" i="1"/>
  <c r="A493" i="1"/>
  <c r="B493" i="1"/>
  <c r="C493" i="1"/>
  <c r="R493" i="1"/>
  <c r="S493" i="1"/>
  <c r="A494" i="1"/>
  <c r="B494" i="1"/>
  <c r="C494" i="1"/>
  <c r="R494" i="1"/>
  <c r="S494" i="1"/>
  <c r="A495" i="1"/>
  <c r="B495" i="1"/>
  <c r="C495" i="1"/>
  <c r="R495" i="1"/>
  <c r="S495" i="1"/>
  <c r="A496" i="1"/>
  <c r="B496" i="1"/>
  <c r="C496" i="1"/>
  <c r="R496" i="1"/>
  <c r="S496" i="1"/>
  <c r="A497" i="1"/>
  <c r="B497" i="1"/>
  <c r="C497" i="1"/>
  <c r="R497" i="1"/>
  <c r="S497" i="1"/>
  <c r="A498" i="1"/>
  <c r="B498" i="1"/>
  <c r="C498" i="1"/>
  <c r="R498" i="1"/>
  <c r="S498" i="1"/>
  <c r="T498" i="1"/>
  <c r="A499" i="1"/>
  <c r="B499" i="1"/>
  <c r="C499" i="1"/>
  <c r="R499" i="1"/>
  <c r="S499" i="1"/>
  <c r="A500" i="1"/>
  <c r="B500" i="1"/>
  <c r="C500" i="1"/>
  <c r="R500" i="1"/>
  <c r="S500" i="1"/>
  <c r="A501" i="1"/>
  <c r="B501" i="1"/>
  <c r="C501" i="1"/>
  <c r="R501" i="1"/>
  <c r="S501" i="1"/>
  <c r="A502" i="1"/>
  <c r="B502" i="1"/>
  <c r="C502" i="1"/>
  <c r="R502" i="1"/>
  <c r="S502" i="1"/>
  <c r="A503" i="1"/>
  <c r="B503" i="1"/>
  <c r="C503" i="1"/>
  <c r="R503" i="1"/>
  <c r="S503" i="1"/>
  <c r="A504" i="1"/>
  <c r="B504" i="1"/>
  <c r="C504" i="1"/>
  <c r="R504" i="1"/>
  <c r="S504" i="1"/>
  <c r="T504" i="1"/>
  <c r="A505" i="1"/>
  <c r="B505" i="1"/>
  <c r="C505" i="1"/>
  <c r="R505" i="1"/>
  <c r="S505" i="1"/>
  <c r="A506" i="1"/>
  <c r="B506" i="1"/>
  <c r="C506" i="1"/>
  <c r="R506" i="1"/>
  <c r="S506" i="1"/>
  <c r="T506" i="1"/>
  <c r="A507" i="1"/>
  <c r="B507" i="1"/>
  <c r="C507" i="1"/>
  <c r="R507" i="1"/>
  <c r="S507" i="1"/>
  <c r="A508" i="1"/>
  <c r="B508" i="1"/>
  <c r="C508" i="1"/>
  <c r="R508" i="1"/>
  <c r="S508" i="1"/>
  <c r="A509" i="1"/>
  <c r="B509" i="1"/>
  <c r="C509" i="1"/>
  <c r="R509" i="1"/>
  <c r="S509" i="1"/>
  <c r="A510" i="1"/>
  <c r="B510" i="1"/>
  <c r="C510" i="1"/>
  <c r="R510" i="1"/>
  <c r="S510" i="1"/>
  <c r="A511" i="1"/>
  <c r="B511" i="1"/>
  <c r="C511" i="1"/>
  <c r="R511" i="1"/>
  <c r="S511" i="1"/>
  <c r="A512" i="1"/>
  <c r="B512" i="1"/>
  <c r="C512" i="1"/>
  <c r="R512" i="1"/>
  <c r="S512" i="1"/>
  <c r="A513" i="1"/>
  <c r="B513" i="1"/>
  <c r="C513" i="1"/>
  <c r="R513" i="1"/>
  <c r="S513" i="1"/>
  <c r="A514" i="1"/>
  <c r="B514" i="1"/>
  <c r="C514" i="1"/>
  <c r="R514" i="1"/>
  <c r="S514" i="1"/>
  <c r="A515" i="1"/>
  <c r="B515" i="1"/>
  <c r="C515" i="1"/>
  <c r="R515" i="1"/>
  <c r="S515" i="1"/>
  <c r="A516" i="1"/>
  <c r="B516" i="1"/>
  <c r="C516" i="1"/>
  <c r="R516" i="1"/>
  <c r="S516" i="1"/>
  <c r="A517" i="1"/>
  <c r="B517" i="1"/>
  <c r="C517" i="1"/>
  <c r="R517" i="1"/>
  <c r="S517" i="1"/>
  <c r="A518" i="1"/>
  <c r="B518" i="1"/>
  <c r="C518" i="1"/>
  <c r="R518" i="1"/>
  <c r="S518" i="1"/>
  <c r="A519" i="1"/>
  <c r="B519" i="1"/>
  <c r="C519" i="1"/>
  <c r="R519" i="1"/>
  <c r="S519" i="1"/>
  <c r="A520" i="1"/>
  <c r="B520" i="1"/>
  <c r="C520" i="1"/>
  <c r="R520" i="1"/>
  <c r="S520" i="1"/>
  <c r="T520" i="1"/>
  <c r="A521" i="1"/>
  <c r="B521" i="1"/>
  <c r="C521" i="1"/>
  <c r="R521" i="1"/>
  <c r="S521" i="1"/>
  <c r="A522" i="1"/>
  <c r="B522" i="1"/>
  <c r="C522" i="1"/>
  <c r="R522" i="1"/>
  <c r="S522" i="1"/>
  <c r="A523" i="1"/>
  <c r="B523" i="1"/>
  <c r="C523" i="1"/>
  <c r="R523" i="1"/>
  <c r="S523" i="1"/>
  <c r="A524" i="1"/>
  <c r="B524" i="1"/>
  <c r="C524" i="1"/>
  <c r="R524" i="1"/>
  <c r="S524" i="1"/>
  <c r="A525" i="1"/>
  <c r="B525" i="1"/>
  <c r="C525" i="1"/>
  <c r="R525" i="1"/>
  <c r="S525" i="1"/>
  <c r="A526" i="1"/>
  <c r="B526" i="1"/>
  <c r="C526" i="1"/>
  <c r="R526" i="1"/>
  <c r="S526" i="1"/>
  <c r="A527" i="1"/>
  <c r="B527" i="1"/>
  <c r="C527" i="1"/>
  <c r="R527" i="1"/>
  <c r="S527" i="1"/>
  <c r="A528" i="1"/>
  <c r="B528" i="1"/>
  <c r="C528" i="1"/>
  <c r="R528" i="1"/>
  <c r="S528" i="1"/>
  <c r="A529" i="1"/>
  <c r="B529" i="1"/>
  <c r="C529" i="1"/>
  <c r="R529" i="1"/>
  <c r="S529" i="1"/>
  <c r="A530" i="1"/>
  <c r="B530" i="1"/>
  <c r="C530" i="1"/>
  <c r="R530" i="1"/>
  <c r="S530" i="1"/>
  <c r="T530" i="1"/>
  <c r="A531" i="1"/>
  <c r="B531" i="1"/>
  <c r="C531" i="1"/>
  <c r="R531" i="1"/>
  <c r="S531" i="1"/>
  <c r="A532" i="1"/>
  <c r="B532" i="1"/>
  <c r="C532" i="1"/>
  <c r="R532" i="1"/>
  <c r="S532" i="1"/>
  <c r="A533" i="1"/>
  <c r="B533" i="1"/>
  <c r="C533" i="1"/>
  <c r="R533" i="1"/>
  <c r="S533" i="1"/>
  <c r="A534" i="1"/>
  <c r="B534" i="1"/>
  <c r="C534" i="1"/>
  <c r="R534" i="1"/>
  <c r="S534" i="1"/>
  <c r="A535" i="1"/>
  <c r="B535" i="1"/>
  <c r="C535" i="1"/>
  <c r="R535" i="1"/>
  <c r="S535" i="1"/>
  <c r="T535" i="1"/>
  <c r="A536" i="1"/>
  <c r="B536" i="1"/>
  <c r="C536" i="1"/>
  <c r="R536" i="1"/>
  <c r="S536" i="1"/>
  <c r="A537" i="1"/>
  <c r="B537" i="1"/>
  <c r="C537" i="1"/>
  <c r="R537" i="1"/>
  <c r="S537" i="1"/>
  <c r="A538" i="1"/>
  <c r="B538" i="1"/>
  <c r="C538" i="1"/>
  <c r="R538" i="1"/>
  <c r="S538" i="1"/>
  <c r="T538" i="1" s="1"/>
  <c r="A539" i="1"/>
  <c r="B539" i="1"/>
  <c r="C539" i="1"/>
  <c r="R539" i="1"/>
  <c r="S539" i="1"/>
  <c r="A540" i="1"/>
  <c r="B540" i="1"/>
  <c r="C540" i="1"/>
  <c r="R540" i="1"/>
  <c r="S540" i="1"/>
  <c r="T540" i="1" s="1"/>
  <c r="A541" i="1"/>
  <c r="B541" i="1"/>
  <c r="C541" i="1"/>
  <c r="R541" i="1"/>
  <c r="S541" i="1"/>
  <c r="A542" i="1"/>
  <c r="B542" i="1"/>
  <c r="C542" i="1"/>
  <c r="R542" i="1"/>
  <c r="S542" i="1"/>
  <c r="A543" i="1"/>
  <c r="B543" i="1"/>
  <c r="C543" i="1"/>
  <c r="R543" i="1"/>
  <c r="S543" i="1"/>
  <c r="A544" i="1"/>
  <c r="B544" i="1"/>
  <c r="C544" i="1"/>
  <c r="R544" i="1"/>
  <c r="S544" i="1"/>
  <c r="A545" i="1"/>
  <c r="B545" i="1"/>
  <c r="C545" i="1"/>
  <c r="R545" i="1"/>
  <c r="S545" i="1"/>
  <c r="A546" i="1"/>
  <c r="B546" i="1"/>
  <c r="C546" i="1"/>
  <c r="R546" i="1"/>
  <c r="S546" i="1"/>
  <c r="A547" i="1"/>
  <c r="B547" i="1"/>
  <c r="C547" i="1"/>
  <c r="R547" i="1"/>
  <c r="S547" i="1"/>
  <c r="T547" i="1" s="1"/>
  <c r="A548" i="1"/>
  <c r="B548" i="1"/>
  <c r="C548" i="1"/>
  <c r="R548" i="1"/>
  <c r="S548" i="1"/>
  <c r="A549" i="1"/>
  <c r="B549" i="1"/>
  <c r="C549" i="1"/>
  <c r="R549" i="1"/>
  <c r="S549" i="1"/>
  <c r="A550" i="1"/>
  <c r="B550" i="1"/>
  <c r="C550" i="1"/>
  <c r="R550" i="1"/>
  <c r="S550" i="1"/>
  <c r="A551" i="1"/>
  <c r="B551" i="1"/>
  <c r="C551" i="1"/>
  <c r="R551" i="1"/>
  <c r="S551" i="1"/>
  <c r="A552" i="1"/>
  <c r="B552" i="1"/>
  <c r="C552" i="1"/>
  <c r="R552" i="1"/>
  <c r="S552" i="1"/>
  <c r="A553" i="1"/>
  <c r="B553" i="1"/>
  <c r="C553" i="1"/>
  <c r="R553" i="1"/>
  <c r="S553" i="1"/>
  <c r="A554" i="1"/>
  <c r="B554" i="1"/>
  <c r="C554" i="1"/>
  <c r="R554" i="1"/>
  <c r="S554" i="1"/>
  <c r="A555" i="1"/>
  <c r="B555" i="1"/>
  <c r="C555" i="1"/>
  <c r="R555" i="1"/>
  <c r="S555" i="1"/>
  <c r="A556" i="1"/>
  <c r="B556" i="1"/>
  <c r="C556" i="1"/>
  <c r="R556" i="1"/>
  <c r="S556" i="1"/>
  <c r="A557" i="1"/>
  <c r="B557" i="1"/>
  <c r="C557" i="1"/>
  <c r="R557" i="1"/>
  <c r="S557" i="1"/>
  <c r="A558" i="1"/>
  <c r="B558" i="1"/>
  <c r="C558" i="1"/>
  <c r="R558" i="1"/>
  <c r="S558" i="1"/>
  <c r="T558" i="1" s="1"/>
  <c r="A559" i="1"/>
  <c r="B559" i="1"/>
  <c r="C559" i="1"/>
  <c r="R559" i="1"/>
  <c r="S559" i="1"/>
  <c r="A560" i="1"/>
  <c r="B560" i="1"/>
  <c r="C560" i="1"/>
  <c r="R560" i="1"/>
  <c r="S560" i="1"/>
  <c r="T560" i="1" s="1"/>
  <c r="A561" i="1"/>
  <c r="B561" i="1"/>
  <c r="C561" i="1"/>
  <c r="R561" i="1"/>
  <c r="S561" i="1"/>
  <c r="A562" i="1"/>
  <c r="B562" i="1"/>
  <c r="C562" i="1"/>
  <c r="R562" i="1"/>
  <c r="S562" i="1"/>
  <c r="A563" i="1"/>
  <c r="B563" i="1"/>
  <c r="C563" i="1"/>
  <c r="R563" i="1"/>
  <c r="S563" i="1"/>
  <c r="A564" i="1"/>
  <c r="B564" i="1"/>
  <c r="C564" i="1"/>
  <c r="R564" i="1"/>
  <c r="S564" i="1"/>
  <c r="A565" i="1"/>
  <c r="B565" i="1"/>
  <c r="C565" i="1"/>
  <c r="R565" i="1"/>
  <c r="S565" i="1"/>
  <c r="A566" i="1"/>
  <c r="B566" i="1"/>
  <c r="C566" i="1"/>
  <c r="R566" i="1"/>
  <c r="S566" i="1"/>
  <c r="A567" i="1"/>
  <c r="B567" i="1"/>
  <c r="C567" i="1"/>
  <c r="R567" i="1"/>
  <c r="S567" i="1"/>
  <c r="T567" i="1" s="1"/>
  <c r="A568" i="1"/>
  <c r="B568" i="1"/>
  <c r="C568" i="1"/>
  <c r="R568" i="1"/>
  <c r="S568" i="1"/>
  <c r="A569" i="1"/>
  <c r="B569" i="1"/>
  <c r="C569" i="1"/>
  <c r="R569" i="1"/>
  <c r="S569" i="1"/>
  <c r="A570" i="1"/>
  <c r="B570" i="1"/>
  <c r="C570" i="1"/>
  <c r="R570" i="1"/>
  <c r="S570" i="1"/>
  <c r="A571" i="1"/>
  <c r="B571" i="1"/>
  <c r="C571" i="1"/>
  <c r="R571" i="1"/>
  <c r="S571" i="1"/>
  <c r="A572" i="1"/>
  <c r="B572" i="1"/>
  <c r="C572" i="1"/>
  <c r="R572" i="1"/>
  <c r="S572" i="1"/>
  <c r="A573" i="1"/>
  <c r="B573" i="1"/>
  <c r="C573" i="1"/>
  <c r="R573" i="1"/>
  <c r="S573" i="1"/>
  <c r="A574" i="1"/>
  <c r="B574" i="1"/>
  <c r="C574" i="1"/>
  <c r="R574" i="1"/>
  <c r="S574" i="1"/>
  <c r="A575" i="1"/>
  <c r="B575" i="1"/>
  <c r="C575" i="1"/>
  <c r="R575" i="1"/>
  <c r="S575" i="1"/>
  <c r="A576" i="1"/>
  <c r="B576" i="1"/>
  <c r="C576" i="1"/>
  <c r="R576" i="1"/>
  <c r="S576" i="1"/>
  <c r="A577" i="1"/>
  <c r="B577" i="1"/>
  <c r="C577" i="1"/>
  <c r="R577" i="1"/>
  <c r="S577" i="1"/>
  <c r="A578" i="1"/>
  <c r="B578" i="1"/>
  <c r="C578" i="1"/>
  <c r="R578" i="1"/>
  <c r="S578" i="1"/>
  <c r="T578" i="1" s="1"/>
  <c r="A579" i="1"/>
  <c r="B579" i="1"/>
  <c r="C579" i="1"/>
  <c r="R579" i="1"/>
  <c r="S579" i="1"/>
  <c r="A580" i="1"/>
  <c r="B580" i="1"/>
  <c r="C580" i="1"/>
  <c r="R580" i="1"/>
  <c r="S580" i="1"/>
  <c r="T580" i="1" s="1"/>
  <c r="A581" i="1"/>
  <c r="B581" i="1"/>
  <c r="C581" i="1"/>
  <c r="R581" i="1"/>
  <c r="S581" i="1"/>
  <c r="A582" i="1"/>
  <c r="B582" i="1"/>
  <c r="C582" i="1"/>
  <c r="R582" i="1"/>
  <c r="S582" i="1"/>
  <c r="A583" i="1"/>
  <c r="B583" i="1"/>
  <c r="C583" i="1"/>
  <c r="R583" i="1"/>
  <c r="S583" i="1"/>
  <c r="A584" i="1"/>
  <c r="B584" i="1"/>
  <c r="C584" i="1"/>
  <c r="R584" i="1"/>
  <c r="S584" i="1"/>
  <c r="A585" i="1"/>
  <c r="B585" i="1"/>
  <c r="C585" i="1"/>
  <c r="R585" i="1"/>
  <c r="S585" i="1"/>
  <c r="A586" i="1"/>
  <c r="B586" i="1"/>
  <c r="C586" i="1"/>
  <c r="R586" i="1"/>
  <c r="S586" i="1"/>
  <c r="A587" i="1"/>
  <c r="B587" i="1"/>
  <c r="C587" i="1"/>
  <c r="R587" i="1"/>
  <c r="S587" i="1"/>
  <c r="T587" i="1" s="1"/>
  <c r="A588" i="1"/>
  <c r="B588" i="1"/>
  <c r="C588" i="1"/>
  <c r="R588" i="1"/>
  <c r="S588" i="1"/>
  <c r="A589" i="1"/>
  <c r="B589" i="1"/>
  <c r="C589" i="1"/>
  <c r="R589" i="1"/>
  <c r="S589" i="1"/>
  <c r="A590" i="1"/>
  <c r="B590" i="1"/>
  <c r="C590" i="1"/>
  <c r="R590" i="1"/>
  <c r="S590" i="1"/>
  <c r="A591" i="1"/>
  <c r="B591" i="1"/>
  <c r="C591" i="1"/>
  <c r="R591" i="1"/>
  <c r="S591" i="1"/>
  <c r="A592" i="1"/>
  <c r="B592" i="1"/>
  <c r="C592" i="1"/>
  <c r="R592" i="1"/>
  <c r="S592" i="1"/>
  <c r="A593" i="1"/>
  <c r="B593" i="1"/>
  <c r="C593" i="1"/>
  <c r="R593" i="1"/>
  <c r="S593" i="1"/>
  <c r="A594" i="1"/>
  <c r="B594" i="1"/>
  <c r="C594" i="1"/>
  <c r="R594" i="1"/>
  <c r="S594" i="1"/>
  <c r="A595" i="1"/>
  <c r="B595" i="1"/>
  <c r="C595" i="1"/>
  <c r="R595" i="1"/>
  <c r="S595" i="1"/>
  <c r="A596" i="1"/>
  <c r="B596" i="1"/>
  <c r="C596" i="1"/>
  <c r="R596" i="1"/>
  <c r="S596" i="1"/>
  <c r="A597" i="1"/>
  <c r="B597" i="1"/>
  <c r="C597" i="1"/>
  <c r="R597" i="1"/>
  <c r="S597" i="1"/>
  <c r="A598" i="1"/>
  <c r="B598" i="1"/>
  <c r="C598" i="1"/>
  <c r="R598" i="1"/>
  <c r="S598" i="1"/>
  <c r="T598" i="1" s="1"/>
  <c r="A599" i="1"/>
  <c r="B599" i="1"/>
  <c r="C599" i="1"/>
  <c r="R599" i="1"/>
  <c r="S599" i="1"/>
  <c r="A600" i="1"/>
  <c r="B600" i="1"/>
  <c r="C600" i="1"/>
  <c r="R600" i="1"/>
  <c r="S600" i="1"/>
  <c r="T600" i="1" s="1"/>
  <c r="A601" i="1"/>
  <c r="B601" i="1"/>
  <c r="C601" i="1"/>
  <c r="R601" i="1"/>
  <c r="S601" i="1"/>
  <c r="A602" i="1"/>
  <c r="B602" i="1"/>
  <c r="C602" i="1"/>
  <c r="R602" i="1"/>
  <c r="S602" i="1"/>
  <c r="A603" i="1"/>
  <c r="B603" i="1"/>
  <c r="C603" i="1"/>
  <c r="R603" i="1"/>
  <c r="S603" i="1"/>
  <c r="A604" i="1"/>
  <c r="B604" i="1"/>
  <c r="C604" i="1"/>
  <c r="R604" i="1"/>
  <c r="S604" i="1"/>
  <c r="A605" i="1"/>
  <c r="B605" i="1"/>
  <c r="C605" i="1"/>
  <c r="R605" i="1"/>
  <c r="S605" i="1"/>
  <c r="A606" i="1"/>
  <c r="B606" i="1"/>
  <c r="C606" i="1"/>
  <c r="R606" i="1"/>
  <c r="S606" i="1"/>
  <c r="A607" i="1"/>
  <c r="B607" i="1"/>
  <c r="C607" i="1"/>
  <c r="R607" i="1"/>
  <c r="S607" i="1"/>
  <c r="T607" i="1" s="1"/>
  <c r="A608" i="1"/>
  <c r="B608" i="1"/>
  <c r="C608" i="1"/>
  <c r="R608" i="1"/>
  <c r="S608" i="1"/>
  <c r="A609" i="1"/>
  <c r="B609" i="1"/>
  <c r="C609" i="1"/>
  <c r="R609" i="1"/>
  <c r="S609" i="1"/>
  <c r="A610" i="1"/>
  <c r="B610" i="1"/>
  <c r="C610" i="1"/>
  <c r="R610" i="1"/>
  <c r="S610" i="1"/>
  <c r="A611" i="1"/>
  <c r="B611" i="1"/>
  <c r="C611" i="1"/>
  <c r="R611" i="1"/>
  <c r="S611" i="1"/>
  <c r="A612" i="1"/>
  <c r="B612" i="1"/>
  <c r="C612" i="1"/>
  <c r="R612" i="1"/>
  <c r="S612" i="1"/>
  <c r="A613" i="1"/>
  <c r="B613" i="1"/>
  <c r="C613" i="1"/>
  <c r="R613" i="1"/>
  <c r="S613" i="1"/>
  <c r="A614" i="1"/>
  <c r="B614" i="1"/>
  <c r="C614" i="1"/>
  <c r="R614" i="1"/>
  <c r="S614" i="1"/>
  <c r="A615" i="1"/>
  <c r="B615" i="1"/>
  <c r="C615" i="1"/>
  <c r="R615" i="1"/>
  <c r="S615" i="1"/>
  <c r="A616" i="1"/>
  <c r="B616" i="1"/>
  <c r="C616" i="1"/>
  <c r="R616" i="1"/>
  <c r="S616" i="1"/>
  <c r="A617" i="1"/>
  <c r="B617" i="1"/>
  <c r="C617" i="1"/>
  <c r="R617" i="1"/>
  <c r="S617" i="1"/>
  <c r="A618" i="1"/>
  <c r="B618" i="1"/>
  <c r="C618" i="1"/>
  <c r="R618" i="1"/>
  <c r="S618" i="1"/>
  <c r="T618" i="1" s="1"/>
  <c r="A619" i="1"/>
  <c r="B619" i="1"/>
  <c r="C619" i="1"/>
  <c r="R619" i="1"/>
  <c r="S619" i="1"/>
  <c r="A620" i="1"/>
  <c r="B620" i="1"/>
  <c r="C620" i="1"/>
  <c r="R620" i="1"/>
  <c r="S620" i="1"/>
  <c r="T620" i="1" s="1"/>
  <c r="A621" i="1"/>
  <c r="B621" i="1"/>
  <c r="C621" i="1"/>
  <c r="R621" i="1"/>
  <c r="S621" i="1"/>
  <c r="A622" i="1"/>
  <c r="B622" i="1"/>
  <c r="C622" i="1"/>
  <c r="R622" i="1"/>
  <c r="S622" i="1"/>
  <c r="A623" i="1"/>
  <c r="B623" i="1"/>
  <c r="C623" i="1"/>
  <c r="R623" i="1"/>
  <c r="S623" i="1"/>
  <c r="A624" i="1"/>
  <c r="B624" i="1"/>
  <c r="C624" i="1"/>
  <c r="R624" i="1"/>
  <c r="S624" i="1"/>
  <c r="A625" i="1"/>
  <c r="B625" i="1"/>
  <c r="C625" i="1"/>
  <c r="R625" i="1"/>
  <c r="S625" i="1"/>
  <c r="A626" i="1"/>
  <c r="B626" i="1"/>
  <c r="C626" i="1"/>
  <c r="R626" i="1"/>
  <c r="S626" i="1"/>
  <c r="A627" i="1"/>
  <c r="B627" i="1"/>
  <c r="C627" i="1"/>
  <c r="R627" i="1"/>
  <c r="S627" i="1"/>
  <c r="T627" i="1"/>
  <c r="A628" i="1"/>
  <c r="B628" i="1"/>
  <c r="C628" i="1"/>
  <c r="R628" i="1"/>
  <c r="S628" i="1"/>
  <c r="A629" i="1"/>
  <c r="B629" i="1"/>
  <c r="C629" i="1"/>
  <c r="R629" i="1"/>
  <c r="S629" i="1"/>
  <c r="A630" i="1"/>
  <c r="B630" i="1"/>
  <c r="C630" i="1"/>
  <c r="R630" i="1"/>
  <c r="S630" i="1"/>
  <c r="A631" i="1"/>
  <c r="B631" i="1"/>
  <c r="C631" i="1"/>
  <c r="R631" i="1"/>
  <c r="S631" i="1"/>
  <c r="A632" i="1"/>
  <c r="B632" i="1"/>
  <c r="C632" i="1"/>
  <c r="R632" i="1"/>
  <c r="S632" i="1"/>
  <c r="A633" i="1"/>
  <c r="B633" i="1"/>
  <c r="C633" i="1"/>
  <c r="R633" i="1"/>
  <c r="S633" i="1"/>
  <c r="A634" i="1"/>
  <c r="B634" i="1"/>
  <c r="C634" i="1"/>
  <c r="R634" i="1"/>
  <c r="S634" i="1"/>
  <c r="A635" i="1"/>
  <c r="B635" i="1"/>
  <c r="C635" i="1"/>
  <c r="R635" i="1"/>
  <c r="S635" i="1"/>
  <c r="T635" i="1"/>
  <c r="A636" i="1"/>
  <c r="B636" i="1"/>
  <c r="C636" i="1"/>
  <c r="R636" i="1"/>
  <c r="S636" i="1"/>
  <c r="A637" i="1"/>
  <c r="B637" i="1"/>
  <c r="C637" i="1"/>
  <c r="R637" i="1"/>
  <c r="S637" i="1"/>
  <c r="A638" i="1"/>
  <c r="B638" i="1"/>
  <c r="C638" i="1"/>
  <c r="R638" i="1"/>
  <c r="S638" i="1"/>
  <c r="A639" i="1"/>
  <c r="B639" i="1"/>
  <c r="C639" i="1"/>
  <c r="R639" i="1"/>
  <c r="S639" i="1"/>
  <c r="A640" i="1"/>
  <c r="B640" i="1"/>
  <c r="C640" i="1"/>
  <c r="R640" i="1"/>
  <c r="S640" i="1"/>
  <c r="A641" i="1"/>
  <c r="B641" i="1"/>
  <c r="C641" i="1"/>
  <c r="R641" i="1"/>
  <c r="S641" i="1"/>
  <c r="A642" i="1"/>
  <c r="B642" i="1"/>
  <c r="C642" i="1"/>
  <c r="R642" i="1"/>
  <c r="S642" i="1"/>
  <c r="A643" i="1"/>
  <c r="B643" i="1"/>
  <c r="C643" i="1"/>
  <c r="R643" i="1"/>
  <c r="S643" i="1"/>
  <c r="A644" i="1"/>
  <c r="B644" i="1"/>
  <c r="C644" i="1"/>
  <c r="R644" i="1"/>
  <c r="S644" i="1"/>
  <c r="T644" i="1"/>
  <c r="A645" i="1"/>
  <c r="B645" i="1"/>
  <c r="C645" i="1"/>
  <c r="R645" i="1"/>
  <c r="S645" i="1"/>
  <c r="A646" i="1"/>
  <c r="B646" i="1"/>
  <c r="C646" i="1"/>
  <c r="R646" i="1"/>
  <c r="S646" i="1"/>
  <c r="T646" i="1"/>
  <c r="A647" i="1"/>
  <c r="B647" i="1"/>
  <c r="C647" i="1"/>
  <c r="R647" i="1"/>
  <c r="S647" i="1"/>
  <c r="A648" i="1"/>
  <c r="B648" i="1"/>
  <c r="C648" i="1"/>
  <c r="R648" i="1"/>
  <c r="S648" i="1"/>
  <c r="A649" i="1"/>
  <c r="B649" i="1"/>
  <c r="C649" i="1"/>
  <c r="R649" i="1"/>
  <c r="S649" i="1"/>
  <c r="A650" i="1"/>
  <c r="B650" i="1"/>
  <c r="C650" i="1"/>
  <c r="R650" i="1"/>
  <c r="S650" i="1"/>
  <c r="A651" i="1"/>
  <c r="B651" i="1"/>
  <c r="C651" i="1"/>
  <c r="R651" i="1"/>
  <c r="S651" i="1"/>
  <c r="A652" i="1"/>
  <c r="B652" i="1"/>
  <c r="C652" i="1"/>
  <c r="R652" i="1"/>
  <c r="S652" i="1"/>
  <c r="A653" i="1"/>
  <c r="B653" i="1"/>
  <c r="C653" i="1"/>
  <c r="R653" i="1"/>
  <c r="S653" i="1"/>
  <c r="A654" i="1"/>
  <c r="B654" i="1"/>
  <c r="C654" i="1"/>
  <c r="R654" i="1"/>
  <c r="S654" i="1"/>
  <c r="A655" i="1"/>
  <c r="B655" i="1"/>
  <c r="C655" i="1"/>
  <c r="R655" i="1"/>
  <c r="S655" i="1"/>
  <c r="A656" i="1"/>
  <c r="B656" i="1"/>
  <c r="C656" i="1"/>
  <c r="R656" i="1"/>
  <c r="S656" i="1"/>
  <c r="A657" i="1"/>
  <c r="B657" i="1"/>
  <c r="C657" i="1"/>
  <c r="R657" i="1"/>
  <c r="S657" i="1"/>
  <c r="A658" i="1"/>
  <c r="B658" i="1"/>
  <c r="C658" i="1"/>
  <c r="R658" i="1"/>
  <c r="S658" i="1"/>
  <c r="A659" i="1"/>
  <c r="B659" i="1"/>
  <c r="C659" i="1"/>
  <c r="R659" i="1"/>
  <c r="S659" i="1"/>
  <c r="A660" i="1"/>
  <c r="B660" i="1"/>
  <c r="C660" i="1"/>
  <c r="R660" i="1"/>
  <c r="S660" i="1"/>
  <c r="A661" i="1"/>
  <c r="B661" i="1"/>
  <c r="C661" i="1"/>
  <c r="R661" i="1"/>
  <c r="S661" i="1"/>
  <c r="A662" i="1"/>
  <c r="B662" i="1"/>
  <c r="C662" i="1"/>
  <c r="R662" i="1"/>
  <c r="S662" i="1"/>
  <c r="A663" i="1"/>
  <c r="B663" i="1"/>
  <c r="C663" i="1"/>
  <c r="R663" i="1"/>
  <c r="S663" i="1"/>
  <c r="A664" i="1"/>
  <c r="B664" i="1"/>
  <c r="C664" i="1"/>
  <c r="R664" i="1"/>
  <c r="S664" i="1"/>
  <c r="T664" i="1"/>
  <c r="A665" i="1"/>
  <c r="B665" i="1"/>
  <c r="C665" i="1"/>
  <c r="R665" i="1"/>
  <c r="S665" i="1"/>
  <c r="A666" i="1"/>
  <c r="B666" i="1"/>
  <c r="C666" i="1"/>
  <c r="R666" i="1"/>
  <c r="S666" i="1"/>
  <c r="A667" i="1"/>
  <c r="B667" i="1"/>
  <c r="C667" i="1"/>
  <c r="R667" i="1"/>
  <c r="S667" i="1"/>
  <c r="A668" i="1"/>
  <c r="B668" i="1"/>
  <c r="C668" i="1"/>
  <c r="R668" i="1"/>
  <c r="S668" i="1"/>
  <c r="T668" i="1"/>
  <c r="A669" i="1"/>
  <c r="B669" i="1"/>
  <c r="C669" i="1"/>
  <c r="R669" i="1"/>
  <c r="S669" i="1"/>
  <c r="A670" i="1"/>
  <c r="B670" i="1"/>
  <c r="C670" i="1"/>
  <c r="R670" i="1"/>
  <c r="S670" i="1"/>
  <c r="A671" i="1"/>
  <c r="B671" i="1"/>
  <c r="C671" i="1"/>
  <c r="R671" i="1"/>
  <c r="S671" i="1"/>
  <c r="A315" i="1"/>
  <c r="C315" i="1" s="1"/>
  <c r="B315" i="1"/>
  <c r="R315" i="1"/>
  <c r="S315" i="1"/>
  <c r="A316" i="1"/>
  <c r="B316" i="1"/>
  <c r="C316" i="1"/>
  <c r="R316" i="1"/>
  <c r="S316" i="1"/>
  <c r="A317" i="1"/>
  <c r="B317" i="1"/>
  <c r="C317" i="1"/>
  <c r="R317" i="1"/>
  <c r="S317" i="1"/>
  <c r="A318" i="1"/>
  <c r="B318" i="1"/>
  <c r="C318" i="1"/>
  <c r="T318" i="1"/>
  <c r="R318" i="1"/>
  <c r="S318" i="1"/>
  <c r="A319" i="1"/>
  <c r="B319" i="1"/>
  <c r="C319" i="1"/>
  <c r="T319" i="1"/>
  <c r="R319" i="1"/>
  <c r="S319" i="1"/>
  <c r="A320" i="1"/>
  <c r="B320" i="1"/>
  <c r="C320" i="1"/>
  <c r="T320" i="1"/>
  <c r="R320" i="1"/>
  <c r="S320" i="1"/>
  <c r="A321" i="1"/>
  <c r="B321" i="1"/>
  <c r="C321" i="1"/>
  <c r="T321" i="1"/>
  <c r="R321" i="1"/>
  <c r="S321" i="1"/>
  <c r="A322" i="1"/>
  <c r="B322" i="1"/>
  <c r="C322" i="1"/>
  <c r="R322" i="1"/>
  <c r="S322" i="1"/>
  <c r="A323" i="1"/>
  <c r="B323" i="1"/>
  <c r="C323" i="1"/>
  <c r="R323" i="1"/>
  <c r="S323" i="1"/>
  <c r="A324" i="1"/>
  <c r="B324" i="1"/>
  <c r="C324" i="1"/>
  <c r="R324" i="1"/>
  <c r="S324" i="1"/>
  <c r="A325" i="1"/>
  <c r="B325" i="1"/>
  <c r="C325" i="1"/>
  <c r="R325" i="1"/>
  <c r="S325" i="1"/>
  <c r="A326" i="1"/>
  <c r="B326" i="1"/>
  <c r="C326" i="1"/>
  <c r="R326" i="1"/>
  <c r="S326" i="1"/>
  <c r="A327" i="1"/>
  <c r="B327" i="1"/>
  <c r="C327" i="1"/>
  <c r="R327" i="1"/>
  <c r="S327" i="1"/>
  <c r="A328" i="1"/>
  <c r="B328" i="1"/>
  <c r="C328" i="1"/>
  <c r="R328" i="1"/>
  <c r="S328" i="1"/>
  <c r="A329" i="1"/>
  <c r="B329" i="1"/>
  <c r="C329" i="1"/>
  <c r="R329" i="1"/>
  <c r="S329" i="1"/>
  <c r="A330" i="1"/>
  <c r="B330" i="1"/>
  <c r="C330" i="1"/>
  <c r="T330" i="1"/>
  <c r="R330" i="1"/>
  <c r="S330" i="1"/>
  <c r="A331" i="1"/>
  <c r="B331" i="1"/>
  <c r="C331" i="1"/>
  <c r="R331" i="1"/>
  <c r="S331" i="1"/>
  <c r="A332" i="1"/>
  <c r="B332" i="1"/>
  <c r="C332" i="1"/>
  <c r="R332" i="1"/>
  <c r="S332" i="1"/>
  <c r="A333" i="1"/>
  <c r="B333" i="1"/>
  <c r="C333" i="1"/>
  <c r="R333" i="1"/>
  <c r="S333" i="1"/>
  <c r="A334" i="1"/>
  <c r="B334" i="1"/>
  <c r="C334" i="1"/>
  <c r="R334" i="1"/>
  <c r="S334" i="1"/>
  <c r="A335" i="1"/>
  <c r="B335" i="1"/>
  <c r="C335" i="1"/>
  <c r="R335" i="1"/>
  <c r="S335" i="1"/>
  <c r="A336" i="1"/>
  <c r="B336" i="1"/>
  <c r="C336" i="1"/>
  <c r="R336" i="1"/>
  <c r="S336" i="1"/>
  <c r="A337" i="1"/>
  <c r="B337" i="1"/>
  <c r="C337" i="1"/>
  <c r="R337" i="1"/>
  <c r="S337" i="1"/>
  <c r="A338" i="1"/>
  <c r="B338" i="1"/>
  <c r="C338" i="1"/>
  <c r="R338" i="1"/>
  <c r="S338" i="1"/>
  <c r="A339" i="1"/>
  <c r="B339" i="1"/>
  <c r="C339" i="1"/>
  <c r="R339" i="1"/>
  <c r="S339" i="1"/>
  <c r="A340" i="1"/>
  <c r="B340" i="1"/>
  <c r="C340" i="1"/>
  <c r="T340" i="1"/>
  <c r="R340" i="1"/>
  <c r="S340" i="1"/>
  <c r="A341" i="1"/>
  <c r="B341" i="1"/>
  <c r="C341" i="1"/>
  <c r="T341" i="1"/>
  <c r="R341" i="1"/>
  <c r="S341" i="1"/>
  <c r="A342" i="1"/>
  <c r="B342" i="1"/>
  <c r="C342" i="1"/>
  <c r="R342" i="1"/>
  <c r="S342" i="1"/>
  <c r="A343" i="1"/>
  <c r="B343" i="1"/>
  <c r="C343" i="1"/>
  <c r="R343" i="1"/>
  <c r="S343" i="1"/>
  <c r="A344" i="1"/>
  <c r="B344" i="1"/>
  <c r="C344" i="1"/>
  <c r="R344" i="1"/>
  <c r="S344" i="1"/>
  <c r="A345" i="1"/>
  <c r="B345" i="1"/>
  <c r="C345" i="1"/>
  <c r="R345" i="1"/>
  <c r="S345" i="1"/>
  <c r="A346" i="1"/>
  <c r="B346" i="1"/>
  <c r="C346" i="1"/>
  <c r="R346" i="1"/>
  <c r="S346" i="1"/>
  <c r="A347" i="1"/>
  <c r="B347" i="1"/>
  <c r="C347" i="1"/>
  <c r="T347" i="1"/>
  <c r="R347" i="1"/>
  <c r="S347" i="1"/>
  <c r="A348" i="1"/>
  <c r="B348" i="1"/>
  <c r="C348" i="1"/>
  <c r="R348" i="1"/>
  <c r="S348" i="1"/>
  <c r="A349" i="1"/>
  <c r="B349" i="1"/>
  <c r="C349" i="1"/>
  <c r="T349" i="1"/>
  <c r="R349" i="1"/>
  <c r="S349" i="1"/>
  <c r="A350" i="1"/>
  <c r="B350" i="1"/>
  <c r="C350" i="1"/>
  <c r="R350" i="1"/>
  <c r="S350" i="1"/>
  <c r="A351" i="1"/>
  <c r="B351" i="1"/>
  <c r="C351" i="1"/>
  <c r="R351" i="1"/>
  <c r="S351" i="1"/>
  <c r="A352" i="1"/>
  <c r="B352" i="1"/>
  <c r="C352" i="1"/>
  <c r="T352" i="1"/>
  <c r="R352" i="1"/>
  <c r="S352" i="1"/>
  <c r="A353" i="1"/>
  <c r="B353" i="1"/>
  <c r="C353" i="1"/>
  <c r="R353" i="1"/>
  <c r="S353" i="1"/>
  <c r="A354" i="1"/>
  <c r="B354" i="1"/>
  <c r="C354" i="1"/>
  <c r="R354" i="1"/>
  <c r="S354" i="1"/>
  <c r="A355" i="1"/>
  <c r="B355" i="1"/>
  <c r="C355" i="1"/>
  <c r="R355" i="1"/>
  <c r="S355" i="1"/>
  <c r="A356" i="1"/>
  <c r="B356" i="1"/>
  <c r="C356" i="1"/>
  <c r="R356" i="1"/>
  <c r="S356" i="1"/>
  <c r="A357" i="1"/>
  <c r="B357" i="1"/>
  <c r="C357" i="1"/>
  <c r="R357" i="1"/>
  <c r="S357" i="1"/>
  <c r="A358" i="1"/>
  <c r="B358" i="1"/>
  <c r="C358" i="1"/>
  <c r="R358" i="1"/>
  <c r="S358" i="1"/>
  <c r="A359" i="1"/>
  <c r="B359" i="1"/>
  <c r="C359" i="1"/>
  <c r="R359" i="1"/>
  <c r="S359" i="1"/>
  <c r="A360" i="1"/>
  <c r="B360" i="1"/>
  <c r="C360" i="1"/>
  <c r="T360" i="1"/>
  <c r="R360" i="1"/>
  <c r="S360" i="1"/>
  <c r="A361" i="1"/>
  <c r="B361" i="1"/>
  <c r="C361" i="1"/>
  <c r="R361" i="1"/>
  <c r="S361" i="1"/>
  <c r="A362" i="1"/>
  <c r="B362" i="1"/>
  <c r="C362" i="1"/>
  <c r="R362" i="1"/>
  <c r="S362" i="1"/>
  <c r="A363" i="1"/>
  <c r="B363" i="1"/>
  <c r="C363" i="1"/>
  <c r="R363" i="1"/>
  <c r="S363" i="1"/>
  <c r="A364" i="1"/>
  <c r="B364" i="1"/>
  <c r="C364" i="1"/>
  <c r="R364" i="1"/>
  <c r="S364" i="1"/>
  <c r="A365" i="1"/>
  <c r="B365" i="1"/>
  <c r="C365" i="1"/>
  <c r="R365" i="1"/>
  <c r="S365" i="1"/>
  <c r="A366" i="1"/>
  <c r="B366" i="1"/>
  <c r="C366" i="1"/>
  <c r="R366" i="1"/>
  <c r="S366" i="1"/>
  <c r="A367" i="1"/>
  <c r="B367" i="1"/>
  <c r="C367" i="1"/>
  <c r="T367" i="1"/>
  <c r="R367" i="1"/>
  <c r="S367" i="1"/>
  <c r="A368" i="1"/>
  <c r="B368" i="1"/>
  <c r="C368" i="1"/>
  <c r="R368" i="1"/>
  <c r="S368" i="1"/>
  <c r="A369" i="1"/>
  <c r="B369" i="1"/>
  <c r="C369" i="1"/>
  <c r="R369" i="1"/>
  <c r="S369" i="1"/>
  <c r="A370" i="1"/>
  <c r="B370" i="1"/>
  <c r="C370" i="1"/>
  <c r="T370" i="1"/>
  <c r="R370" i="1"/>
  <c r="S370" i="1"/>
  <c r="A371" i="1"/>
  <c r="B371" i="1"/>
  <c r="C371" i="1"/>
  <c r="R371" i="1"/>
  <c r="S371" i="1"/>
  <c r="A372" i="1"/>
  <c r="B372" i="1"/>
  <c r="C372" i="1"/>
  <c r="R372" i="1"/>
  <c r="S372" i="1"/>
  <c r="A373" i="1"/>
  <c r="B373" i="1"/>
  <c r="C373" i="1"/>
  <c r="R373" i="1"/>
  <c r="S373" i="1"/>
  <c r="A374" i="1"/>
  <c r="B374" i="1"/>
  <c r="C374" i="1"/>
  <c r="R374" i="1"/>
  <c r="S374" i="1"/>
  <c r="A375" i="1"/>
  <c r="B375" i="1"/>
  <c r="C375" i="1"/>
  <c r="R375" i="1"/>
  <c r="S375" i="1"/>
  <c r="A376" i="1"/>
  <c r="B376" i="1"/>
  <c r="C376" i="1"/>
  <c r="R376" i="1"/>
  <c r="S376" i="1"/>
  <c r="A377" i="1"/>
  <c r="B377" i="1"/>
  <c r="C377" i="1"/>
  <c r="R377" i="1"/>
  <c r="S377" i="1"/>
  <c r="A378" i="1"/>
  <c r="B378" i="1"/>
  <c r="C378" i="1"/>
  <c r="T378" i="1"/>
  <c r="R378" i="1"/>
  <c r="S378" i="1"/>
  <c r="A379" i="1"/>
  <c r="B379" i="1"/>
  <c r="C379" i="1"/>
  <c r="T379" i="1"/>
  <c r="R379" i="1"/>
  <c r="S379" i="1"/>
  <c r="A380" i="1"/>
  <c r="B380" i="1"/>
  <c r="C380" i="1"/>
  <c r="R380" i="1"/>
  <c r="S380" i="1"/>
  <c r="A381" i="1"/>
  <c r="B381" i="1"/>
  <c r="C381" i="1"/>
  <c r="T381" i="1"/>
  <c r="R381" i="1"/>
  <c r="S381" i="1"/>
  <c r="A382" i="1"/>
  <c r="B382" i="1"/>
  <c r="C382" i="1"/>
  <c r="R382" i="1"/>
  <c r="S382" i="1"/>
  <c r="A383" i="1"/>
  <c r="B383" i="1"/>
  <c r="C383" i="1"/>
  <c r="R383" i="1"/>
  <c r="S383" i="1"/>
  <c r="A307" i="1"/>
  <c r="B307" i="1"/>
  <c r="C307" i="1"/>
  <c r="R307" i="1"/>
  <c r="S307" i="1"/>
  <c r="A308" i="1"/>
  <c r="B308" i="1"/>
  <c r="C308" i="1"/>
  <c r="R308" i="1"/>
  <c r="S308" i="1"/>
  <c r="A309" i="1"/>
  <c r="B309" i="1"/>
  <c r="C309" i="1"/>
  <c r="T309" i="1"/>
  <c r="R309" i="1"/>
  <c r="S309" i="1"/>
  <c r="A310" i="1"/>
  <c r="B310" i="1"/>
  <c r="C310" i="1"/>
  <c r="R310" i="1"/>
  <c r="S310" i="1"/>
  <c r="A311" i="1"/>
  <c r="B311" i="1"/>
  <c r="C311" i="1"/>
  <c r="R311" i="1"/>
  <c r="S311" i="1"/>
  <c r="A312" i="1"/>
  <c r="B312" i="1"/>
  <c r="C312" i="1"/>
  <c r="R312" i="1"/>
  <c r="S312" i="1"/>
  <c r="A313" i="1"/>
  <c r="B313" i="1"/>
  <c r="C313" i="1"/>
  <c r="R313" i="1"/>
  <c r="S313" i="1"/>
  <c r="A314" i="1"/>
  <c r="B314" i="1"/>
  <c r="C314" i="1"/>
  <c r="R314" i="1"/>
  <c r="S314" i="1"/>
  <c r="A3" i="1"/>
  <c r="B3" i="1"/>
  <c r="C3" i="1"/>
  <c r="R3" i="1"/>
  <c r="S3" i="1"/>
  <c r="T3" i="1"/>
  <c r="A4" i="1"/>
  <c r="B4" i="1"/>
  <c r="C4" i="1"/>
  <c r="R4" i="1"/>
  <c r="S4" i="1"/>
  <c r="T4" i="1"/>
  <c r="A5" i="1"/>
  <c r="B5" i="1"/>
  <c r="C5" i="1"/>
  <c r="T5" i="1"/>
  <c r="R5" i="1"/>
  <c r="S5" i="1"/>
  <c r="A6" i="1"/>
  <c r="B6" i="1"/>
  <c r="C6" i="1"/>
  <c r="T6" i="1"/>
  <c r="R6" i="1"/>
  <c r="S6" i="1"/>
  <c r="A7" i="1"/>
  <c r="B7" i="1"/>
  <c r="C7" i="1"/>
  <c r="T7" i="1"/>
  <c r="R7" i="1"/>
  <c r="S7" i="1"/>
  <c r="A8" i="1"/>
  <c r="B8" i="1"/>
  <c r="C8" i="1"/>
  <c r="T8" i="1"/>
  <c r="R8" i="1"/>
  <c r="S8" i="1"/>
  <c r="A9" i="1"/>
  <c r="B9" i="1"/>
  <c r="C9" i="1"/>
  <c r="T9" i="1"/>
  <c r="R9" i="1"/>
  <c r="S9" i="1"/>
  <c r="A10" i="1"/>
  <c r="B10" i="1"/>
  <c r="C10" i="1"/>
  <c r="T10" i="1"/>
  <c r="R10" i="1"/>
  <c r="S10" i="1"/>
  <c r="A11" i="1"/>
  <c r="B11" i="1"/>
  <c r="C11" i="1"/>
  <c r="R11" i="1"/>
  <c r="S11" i="1"/>
  <c r="A12" i="1"/>
  <c r="B12" i="1"/>
  <c r="C12" i="1"/>
  <c r="R12" i="1"/>
  <c r="S12" i="1"/>
  <c r="A13" i="1"/>
  <c r="B13" i="1"/>
  <c r="C13" i="1"/>
  <c r="R13" i="1"/>
  <c r="S13" i="1"/>
  <c r="A14" i="1"/>
  <c r="B14" i="1"/>
  <c r="C14" i="1"/>
  <c r="R14" i="1"/>
  <c r="S14" i="1"/>
  <c r="A15" i="1"/>
  <c r="B15" i="1"/>
  <c r="C15" i="1"/>
  <c r="R15" i="1"/>
  <c r="S15" i="1"/>
  <c r="A16" i="1"/>
  <c r="B16" i="1"/>
  <c r="C16" i="1"/>
  <c r="R16" i="1"/>
  <c r="S16" i="1"/>
  <c r="A17" i="1"/>
  <c r="B17" i="1"/>
  <c r="C17" i="1"/>
  <c r="R17" i="1"/>
  <c r="S17" i="1"/>
  <c r="A18" i="1"/>
  <c r="B18" i="1"/>
  <c r="C18" i="1"/>
  <c r="R18" i="1"/>
  <c r="S18" i="1"/>
  <c r="A19" i="1"/>
  <c r="B19" i="1"/>
  <c r="C19" i="1"/>
  <c r="R19" i="1"/>
  <c r="S19" i="1"/>
  <c r="A20" i="1"/>
  <c r="B20" i="1"/>
  <c r="C20" i="1"/>
  <c r="R20" i="1"/>
  <c r="S20" i="1"/>
  <c r="A21" i="1"/>
  <c r="B21" i="1"/>
  <c r="C21" i="1"/>
  <c r="R21" i="1"/>
  <c r="S21" i="1"/>
  <c r="A22" i="1"/>
  <c r="B22" i="1"/>
  <c r="C22" i="1"/>
  <c r="R22" i="1"/>
  <c r="S22" i="1"/>
  <c r="A23" i="1"/>
  <c r="B23" i="1"/>
  <c r="C23" i="1"/>
  <c r="T23" i="1"/>
  <c r="R23" i="1"/>
  <c r="S23" i="1"/>
  <c r="A24" i="1"/>
  <c r="B24" i="1"/>
  <c r="C24" i="1"/>
  <c r="T24" i="1"/>
  <c r="R24" i="1"/>
  <c r="S24" i="1"/>
  <c r="A25" i="1"/>
  <c r="B25" i="1"/>
  <c r="C25" i="1"/>
  <c r="T25" i="1"/>
  <c r="R25" i="1"/>
  <c r="S25" i="1"/>
  <c r="A26" i="1"/>
  <c r="B26" i="1"/>
  <c r="C26" i="1"/>
  <c r="T26" i="1"/>
  <c r="R26" i="1"/>
  <c r="S26" i="1"/>
  <c r="A27" i="1"/>
  <c r="B27" i="1"/>
  <c r="C27" i="1"/>
  <c r="R27" i="1"/>
  <c r="S27" i="1"/>
  <c r="A28" i="1"/>
  <c r="B28" i="1"/>
  <c r="C28" i="1"/>
  <c r="R28" i="1"/>
  <c r="S28" i="1"/>
  <c r="A29" i="1"/>
  <c r="B29" i="1"/>
  <c r="C29" i="1"/>
  <c r="R29" i="1"/>
  <c r="S29" i="1"/>
  <c r="A30" i="1"/>
  <c r="B30" i="1"/>
  <c r="C30" i="1"/>
  <c r="R30" i="1"/>
  <c r="S30" i="1"/>
  <c r="A31" i="1"/>
  <c r="B31" i="1"/>
  <c r="C31" i="1"/>
  <c r="R31" i="1"/>
  <c r="S31" i="1"/>
  <c r="A32" i="1"/>
  <c r="B32" i="1"/>
  <c r="C32" i="1"/>
  <c r="R32" i="1"/>
  <c r="S32" i="1"/>
  <c r="A33" i="1"/>
  <c r="B33" i="1"/>
  <c r="C33" i="1"/>
  <c r="R33" i="1"/>
  <c r="S33" i="1"/>
  <c r="A34" i="1"/>
  <c r="B34" i="1"/>
  <c r="C34" i="1"/>
  <c r="R34" i="1"/>
  <c r="S34" i="1"/>
  <c r="A35" i="1"/>
  <c r="B35" i="1"/>
  <c r="C35" i="1"/>
  <c r="R35" i="1"/>
  <c r="S35" i="1"/>
  <c r="A36" i="1"/>
  <c r="B36" i="1"/>
  <c r="C36" i="1"/>
  <c r="R36" i="1"/>
  <c r="S36" i="1"/>
  <c r="A37" i="1"/>
  <c r="B37" i="1"/>
  <c r="C37" i="1"/>
  <c r="R37" i="1"/>
  <c r="S37" i="1"/>
  <c r="A38" i="1"/>
  <c r="B38" i="1"/>
  <c r="C38" i="1"/>
  <c r="R38" i="1"/>
  <c r="S38" i="1"/>
  <c r="A39" i="1"/>
  <c r="B39" i="1"/>
  <c r="C39" i="1"/>
  <c r="R39" i="1"/>
  <c r="S39" i="1"/>
  <c r="A40" i="1"/>
  <c r="B40" i="1"/>
  <c r="C40" i="1"/>
  <c r="T40" i="1"/>
  <c r="R40" i="1"/>
  <c r="S40" i="1"/>
  <c r="A41" i="1"/>
  <c r="B41" i="1"/>
  <c r="C41" i="1"/>
  <c r="R41" i="1"/>
  <c r="S41" i="1"/>
  <c r="A42" i="1"/>
  <c r="B42" i="1"/>
  <c r="C42" i="1"/>
  <c r="R42" i="1"/>
  <c r="S42" i="1"/>
  <c r="A43" i="1"/>
  <c r="B43" i="1"/>
  <c r="C43" i="1"/>
  <c r="R43" i="1"/>
  <c r="S43" i="1"/>
  <c r="A44" i="1"/>
  <c r="B44" i="1"/>
  <c r="C44" i="1"/>
  <c r="T44" i="1"/>
  <c r="R44" i="1"/>
  <c r="S44" i="1"/>
  <c r="A45" i="1"/>
  <c r="B45" i="1"/>
  <c r="C45" i="1"/>
  <c r="R45" i="1"/>
  <c r="S45" i="1"/>
  <c r="A46" i="1"/>
  <c r="B46" i="1"/>
  <c r="C46" i="1"/>
  <c r="R46" i="1"/>
  <c r="S46" i="1"/>
  <c r="A47" i="1"/>
  <c r="B47" i="1"/>
  <c r="C47" i="1"/>
  <c r="R47" i="1"/>
  <c r="S47" i="1"/>
  <c r="A48" i="1"/>
  <c r="B48" i="1"/>
  <c r="C48" i="1"/>
  <c r="R48" i="1"/>
  <c r="S48" i="1"/>
  <c r="A49" i="1"/>
  <c r="B49" i="1"/>
  <c r="C49" i="1"/>
  <c r="R49" i="1"/>
  <c r="S49" i="1"/>
  <c r="A50" i="1"/>
  <c r="B50" i="1"/>
  <c r="C50" i="1"/>
  <c r="R50" i="1"/>
  <c r="S50" i="1"/>
  <c r="A51" i="1"/>
  <c r="B51" i="1"/>
  <c r="C51" i="1"/>
  <c r="R51" i="1"/>
  <c r="S51" i="1"/>
  <c r="A52" i="1"/>
  <c r="B52" i="1"/>
  <c r="C52" i="1"/>
  <c r="R52" i="1"/>
  <c r="S52" i="1"/>
  <c r="A53" i="1"/>
  <c r="B53" i="1"/>
  <c r="C53" i="1"/>
  <c r="R53" i="1"/>
  <c r="S53" i="1"/>
  <c r="A54" i="1"/>
  <c r="B54" i="1"/>
  <c r="C54" i="1"/>
  <c r="R54" i="1"/>
  <c r="S54" i="1"/>
  <c r="A55" i="1"/>
  <c r="B55" i="1"/>
  <c r="C55" i="1"/>
  <c r="R55" i="1"/>
  <c r="S55" i="1"/>
  <c r="A56" i="1"/>
  <c r="B56" i="1"/>
  <c r="C56" i="1"/>
  <c r="R56" i="1"/>
  <c r="S56" i="1"/>
  <c r="A57" i="1"/>
  <c r="B57" i="1"/>
  <c r="C57" i="1"/>
  <c r="R57" i="1"/>
  <c r="S57" i="1"/>
  <c r="A58" i="1"/>
  <c r="B58" i="1"/>
  <c r="C58" i="1"/>
  <c r="T58" i="1"/>
  <c r="R58" i="1"/>
  <c r="S58" i="1"/>
  <c r="A59" i="1"/>
  <c r="B59" i="1"/>
  <c r="C59" i="1"/>
  <c r="R59" i="1"/>
  <c r="S59" i="1"/>
  <c r="A60" i="1"/>
  <c r="B60" i="1"/>
  <c r="C60" i="1"/>
  <c r="T60" i="1"/>
  <c r="R60" i="1"/>
  <c r="S60" i="1"/>
  <c r="A61" i="1"/>
  <c r="B61" i="1"/>
  <c r="C61" i="1"/>
  <c r="R61" i="1"/>
  <c r="S61" i="1"/>
  <c r="A62" i="1"/>
  <c r="B62" i="1"/>
  <c r="C62" i="1"/>
  <c r="R62" i="1"/>
  <c r="S62" i="1"/>
  <c r="A63" i="1"/>
  <c r="B63" i="1"/>
  <c r="C63" i="1"/>
  <c r="R63" i="1"/>
  <c r="S63" i="1"/>
  <c r="A64" i="1"/>
  <c r="B64" i="1"/>
  <c r="C64" i="1"/>
  <c r="R64" i="1"/>
  <c r="S64" i="1"/>
  <c r="A65" i="1"/>
  <c r="B65" i="1"/>
  <c r="C65" i="1"/>
  <c r="R65" i="1"/>
  <c r="S65" i="1"/>
  <c r="A66" i="1"/>
  <c r="B66" i="1"/>
  <c r="C66" i="1"/>
  <c r="R66" i="1"/>
  <c r="S66" i="1"/>
  <c r="A67" i="1"/>
  <c r="B67" i="1"/>
  <c r="C67" i="1"/>
  <c r="R67" i="1"/>
  <c r="S67" i="1"/>
  <c r="A68" i="1"/>
  <c r="B68" i="1"/>
  <c r="C68" i="1"/>
  <c r="R68" i="1"/>
  <c r="S68" i="1"/>
  <c r="A69" i="1"/>
  <c r="B69" i="1"/>
  <c r="C69" i="1"/>
  <c r="R69" i="1"/>
  <c r="S69" i="1"/>
  <c r="A70" i="1"/>
  <c r="B70" i="1"/>
  <c r="C70" i="1"/>
  <c r="R70" i="1"/>
  <c r="S70" i="1"/>
  <c r="A71" i="1"/>
  <c r="B71" i="1"/>
  <c r="C71" i="1"/>
  <c r="R71" i="1"/>
  <c r="S71" i="1"/>
  <c r="A72" i="1"/>
  <c r="B72" i="1"/>
  <c r="C72" i="1"/>
  <c r="R72" i="1"/>
  <c r="S72" i="1"/>
  <c r="A73" i="1"/>
  <c r="B73" i="1"/>
  <c r="C73" i="1"/>
  <c r="R73" i="1"/>
  <c r="S73" i="1"/>
  <c r="A74" i="1"/>
  <c r="B74" i="1"/>
  <c r="C74" i="1"/>
  <c r="R74" i="1"/>
  <c r="S74" i="1"/>
  <c r="A75" i="1"/>
  <c r="B75" i="1"/>
  <c r="C75" i="1"/>
  <c r="R75" i="1"/>
  <c r="S75" i="1"/>
  <c r="A76" i="1"/>
  <c r="B76" i="1"/>
  <c r="C76" i="1"/>
  <c r="R76" i="1"/>
  <c r="S76" i="1"/>
  <c r="A77" i="1"/>
  <c r="B77" i="1"/>
  <c r="C77" i="1"/>
  <c r="R77" i="1"/>
  <c r="S77" i="1"/>
  <c r="A78" i="1"/>
  <c r="B78" i="1"/>
  <c r="C78" i="1"/>
  <c r="R78" i="1"/>
  <c r="S78" i="1"/>
  <c r="A79" i="1"/>
  <c r="B79" i="1"/>
  <c r="C79" i="1"/>
  <c r="R79" i="1"/>
  <c r="S79" i="1"/>
  <c r="A80" i="1"/>
  <c r="B80" i="1"/>
  <c r="C80" i="1"/>
  <c r="T80" i="1"/>
  <c r="R80" i="1"/>
  <c r="S80" i="1"/>
  <c r="A81" i="1"/>
  <c r="B81" i="1"/>
  <c r="C81" i="1"/>
  <c r="T81" i="1"/>
  <c r="R81" i="1"/>
  <c r="S81" i="1"/>
  <c r="A82" i="1"/>
  <c r="B82" i="1"/>
  <c r="C82" i="1"/>
  <c r="R82" i="1"/>
  <c r="S82" i="1"/>
  <c r="A83" i="1"/>
  <c r="B83" i="1"/>
  <c r="C83" i="1"/>
  <c r="R83" i="1"/>
  <c r="S83" i="1"/>
  <c r="A84" i="1"/>
  <c r="B84" i="1"/>
  <c r="C84" i="1"/>
  <c r="R84" i="1"/>
  <c r="S84" i="1"/>
  <c r="A85" i="1"/>
  <c r="B85" i="1"/>
  <c r="C85" i="1"/>
  <c r="R85" i="1"/>
  <c r="S85" i="1"/>
  <c r="A86" i="1"/>
  <c r="B86" i="1"/>
  <c r="C86" i="1"/>
  <c r="R86" i="1"/>
  <c r="S86" i="1"/>
  <c r="A87" i="1"/>
  <c r="B87" i="1"/>
  <c r="C87" i="1"/>
  <c r="R87" i="1"/>
  <c r="S87" i="1"/>
  <c r="A88" i="1"/>
  <c r="B88" i="1"/>
  <c r="C88" i="1"/>
  <c r="R88" i="1"/>
  <c r="S88" i="1"/>
  <c r="A89" i="1"/>
  <c r="B89" i="1"/>
  <c r="C89" i="1"/>
  <c r="R89" i="1"/>
  <c r="S89" i="1"/>
  <c r="A90" i="1"/>
  <c r="B90" i="1"/>
  <c r="C90" i="1"/>
  <c r="R90" i="1"/>
  <c r="S90" i="1"/>
  <c r="T90" i="1"/>
  <c r="A91" i="1"/>
  <c r="B91" i="1"/>
  <c r="C91" i="1"/>
  <c r="R91" i="1"/>
  <c r="S91" i="1"/>
  <c r="A92" i="1"/>
  <c r="B92" i="1"/>
  <c r="C92" i="1"/>
  <c r="R92" i="1"/>
  <c r="S92" i="1"/>
  <c r="T92" i="1"/>
  <c r="A93" i="1"/>
  <c r="B93" i="1"/>
  <c r="C93" i="1"/>
  <c r="R93" i="1"/>
  <c r="S93" i="1"/>
  <c r="A94" i="1"/>
  <c r="B94" i="1"/>
  <c r="C94" i="1"/>
  <c r="R94" i="1"/>
  <c r="S94" i="1"/>
  <c r="A95" i="1"/>
  <c r="B95" i="1"/>
  <c r="C95" i="1"/>
  <c r="R95" i="1"/>
  <c r="S95" i="1"/>
  <c r="T95" i="1"/>
  <c r="A96" i="1"/>
  <c r="B96" i="1"/>
  <c r="C96" i="1"/>
  <c r="R96" i="1"/>
  <c r="S96" i="1"/>
  <c r="A97" i="1"/>
  <c r="B97" i="1"/>
  <c r="C97" i="1"/>
  <c r="R97" i="1"/>
  <c r="S97" i="1"/>
  <c r="A98" i="1"/>
  <c r="B98" i="1"/>
  <c r="C98" i="1"/>
  <c r="R98" i="1"/>
  <c r="S98" i="1"/>
  <c r="A99" i="1"/>
  <c r="B99" i="1"/>
  <c r="C99" i="1"/>
  <c r="R99" i="1"/>
  <c r="S99" i="1"/>
  <c r="A100" i="1"/>
  <c r="B100" i="1"/>
  <c r="C100" i="1"/>
  <c r="R100" i="1"/>
  <c r="S100" i="1"/>
  <c r="T100" i="1"/>
  <c r="A101" i="1"/>
  <c r="B101" i="1"/>
  <c r="C101" i="1"/>
  <c r="R101" i="1"/>
  <c r="S101" i="1"/>
  <c r="A102" i="1"/>
  <c r="B102" i="1"/>
  <c r="C102" i="1"/>
  <c r="R102" i="1"/>
  <c r="S102" i="1"/>
  <c r="A103" i="1"/>
  <c r="B103" i="1"/>
  <c r="C103" i="1"/>
  <c r="R103" i="1"/>
  <c r="S103" i="1"/>
  <c r="A104" i="1"/>
  <c r="B104" i="1"/>
  <c r="C104" i="1"/>
  <c r="R104" i="1"/>
  <c r="S104" i="1"/>
  <c r="A105" i="1"/>
  <c r="B105" i="1"/>
  <c r="C105" i="1"/>
  <c r="R105" i="1"/>
  <c r="S105" i="1"/>
  <c r="A106" i="1"/>
  <c r="B106" i="1"/>
  <c r="C106" i="1"/>
  <c r="R106" i="1"/>
  <c r="S106" i="1"/>
  <c r="A107" i="1"/>
  <c r="B107" i="1"/>
  <c r="C107" i="1"/>
  <c r="R107" i="1"/>
  <c r="S107" i="1"/>
  <c r="A108" i="1"/>
  <c r="B108" i="1"/>
  <c r="C108" i="1"/>
  <c r="R108" i="1"/>
  <c r="S108" i="1"/>
  <c r="A109" i="1"/>
  <c r="B109" i="1"/>
  <c r="C109" i="1"/>
  <c r="R109" i="1"/>
  <c r="S109" i="1"/>
  <c r="A110" i="1"/>
  <c r="B110" i="1"/>
  <c r="C110" i="1"/>
  <c r="R110" i="1"/>
  <c r="S110" i="1"/>
  <c r="A111" i="1"/>
  <c r="B111" i="1"/>
  <c r="C111" i="1"/>
  <c r="R111" i="1"/>
  <c r="S111" i="1"/>
  <c r="A112" i="1"/>
  <c r="B112" i="1"/>
  <c r="C112" i="1"/>
  <c r="R112" i="1"/>
  <c r="S112" i="1"/>
  <c r="A113" i="1"/>
  <c r="B113" i="1"/>
  <c r="C113" i="1"/>
  <c r="R113" i="1"/>
  <c r="S113" i="1"/>
  <c r="A114" i="1"/>
  <c r="B114" i="1"/>
  <c r="C114" i="1"/>
  <c r="R114" i="1"/>
  <c r="S114" i="1"/>
  <c r="A115" i="1"/>
  <c r="B115" i="1"/>
  <c r="C115" i="1"/>
  <c r="R115" i="1"/>
  <c r="S115" i="1"/>
  <c r="T115" i="1"/>
  <c r="A116" i="1"/>
  <c r="B116" i="1"/>
  <c r="C116" i="1"/>
  <c r="R116" i="1"/>
  <c r="S116" i="1"/>
  <c r="A117" i="1"/>
  <c r="B117" i="1"/>
  <c r="C117" i="1"/>
  <c r="R117" i="1"/>
  <c r="S117" i="1"/>
  <c r="A118" i="1"/>
  <c r="B118" i="1"/>
  <c r="C118" i="1"/>
  <c r="R118" i="1"/>
  <c r="S118" i="1"/>
  <c r="T118" i="1"/>
  <c r="A119" i="1"/>
  <c r="B119" i="1"/>
  <c r="C119" i="1"/>
  <c r="R119" i="1"/>
  <c r="S119" i="1"/>
  <c r="A120" i="1"/>
  <c r="B120" i="1"/>
  <c r="C120" i="1"/>
  <c r="R120" i="1"/>
  <c r="S120" i="1"/>
  <c r="T120" i="1"/>
  <c r="A121" i="1"/>
  <c r="B121" i="1"/>
  <c r="C121" i="1"/>
  <c r="R121" i="1"/>
  <c r="S121" i="1"/>
  <c r="T121" i="1"/>
  <c r="A122" i="1"/>
  <c r="B122" i="1"/>
  <c r="C122" i="1"/>
  <c r="R122" i="1"/>
  <c r="S122" i="1"/>
  <c r="A123" i="1"/>
  <c r="B123" i="1"/>
  <c r="C123" i="1"/>
  <c r="R123" i="1"/>
  <c r="S123" i="1"/>
  <c r="A124" i="1"/>
  <c r="B124" i="1"/>
  <c r="C124" i="1"/>
  <c r="R124" i="1"/>
  <c r="S124" i="1"/>
  <c r="A125" i="1"/>
  <c r="B125" i="1"/>
  <c r="C125" i="1"/>
  <c r="R125" i="1"/>
  <c r="S125" i="1"/>
  <c r="A126" i="1"/>
  <c r="B126" i="1"/>
  <c r="C126" i="1"/>
  <c r="R126" i="1"/>
  <c r="S126" i="1"/>
  <c r="T126" i="1"/>
  <c r="A127" i="1"/>
  <c r="B127" i="1"/>
  <c r="C127" i="1"/>
  <c r="R127" i="1"/>
  <c r="S127" i="1"/>
  <c r="A128" i="1"/>
  <c r="B128" i="1"/>
  <c r="C128" i="1"/>
  <c r="R128" i="1"/>
  <c r="S128" i="1"/>
  <c r="A129" i="1"/>
  <c r="B129" i="1"/>
  <c r="C129" i="1"/>
  <c r="R129" i="1"/>
  <c r="S129" i="1"/>
  <c r="T129" i="1"/>
  <c r="A130" i="1"/>
  <c r="B130" i="1"/>
  <c r="C130" i="1"/>
  <c r="R130" i="1"/>
  <c r="S130" i="1"/>
  <c r="T130" i="1"/>
  <c r="A131" i="1"/>
  <c r="B131" i="1"/>
  <c r="C131" i="1"/>
  <c r="R131" i="1"/>
  <c r="S131" i="1"/>
  <c r="A132" i="1"/>
  <c r="B132" i="1"/>
  <c r="C132" i="1"/>
  <c r="R132" i="1"/>
  <c r="S132" i="1"/>
  <c r="A133" i="1"/>
  <c r="B133" i="1"/>
  <c r="C133" i="1"/>
  <c r="R133" i="1"/>
  <c r="S133" i="1"/>
  <c r="A134" i="1"/>
  <c r="B134" i="1"/>
  <c r="C134" i="1"/>
  <c r="R134" i="1"/>
  <c r="S134" i="1"/>
  <c r="A135" i="1"/>
  <c r="B135" i="1"/>
  <c r="C135" i="1"/>
  <c r="R135" i="1"/>
  <c r="S135" i="1"/>
  <c r="A136" i="1"/>
  <c r="B136" i="1"/>
  <c r="C136" i="1"/>
  <c r="R136" i="1"/>
  <c r="S136" i="1"/>
  <c r="A137" i="1"/>
  <c r="B137" i="1"/>
  <c r="C137" i="1"/>
  <c r="R137" i="1"/>
  <c r="S137" i="1"/>
  <c r="A138" i="1"/>
  <c r="B138" i="1"/>
  <c r="C138" i="1"/>
  <c r="R138" i="1"/>
  <c r="S138" i="1"/>
  <c r="A139" i="1"/>
  <c r="B139" i="1"/>
  <c r="C139" i="1"/>
  <c r="R139" i="1"/>
  <c r="S139" i="1"/>
  <c r="A140" i="1"/>
  <c r="B140" i="1"/>
  <c r="C140" i="1"/>
  <c r="R140" i="1"/>
  <c r="S140" i="1"/>
  <c r="A141" i="1"/>
  <c r="B141" i="1"/>
  <c r="C141" i="1"/>
  <c r="R141" i="1"/>
  <c r="S141" i="1"/>
  <c r="A142" i="1"/>
  <c r="B142" i="1"/>
  <c r="C142" i="1"/>
  <c r="R142" i="1"/>
  <c r="S142" i="1"/>
  <c r="A143" i="1"/>
  <c r="B143" i="1"/>
  <c r="C143" i="1"/>
  <c r="R143" i="1"/>
  <c r="S143" i="1"/>
  <c r="A144" i="1"/>
  <c r="B144" i="1"/>
  <c r="C144" i="1"/>
  <c r="R144" i="1"/>
  <c r="S144" i="1"/>
  <c r="A145" i="1"/>
  <c r="B145" i="1"/>
  <c r="C145" i="1"/>
  <c r="R145" i="1"/>
  <c r="S145" i="1"/>
  <c r="A146" i="1"/>
  <c r="B146" i="1"/>
  <c r="C146" i="1"/>
  <c r="R146" i="1"/>
  <c r="S146" i="1"/>
  <c r="A147" i="1"/>
  <c r="B147" i="1"/>
  <c r="C147" i="1"/>
  <c r="R147" i="1"/>
  <c r="S147" i="1"/>
  <c r="A148" i="1"/>
  <c r="B148" i="1"/>
  <c r="C148" i="1"/>
  <c r="R148" i="1"/>
  <c r="S148" i="1"/>
  <c r="A149" i="1"/>
  <c r="B149" i="1"/>
  <c r="C149" i="1"/>
  <c r="R149" i="1"/>
  <c r="S149" i="1"/>
  <c r="A150" i="1"/>
  <c r="B150" i="1"/>
  <c r="C150" i="1"/>
  <c r="R150" i="1"/>
  <c r="S150" i="1"/>
  <c r="T150" i="1"/>
  <c r="A151" i="1"/>
  <c r="B151" i="1"/>
  <c r="C151" i="1"/>
  <c r="R151" i="1"/>
  <c r="S151" i="1"/>
  <c r="A152" i="1"/>
  <c r="B152" i="1"/>
  <c r="C152" i="1"/>
  <c r="R152" i="1"/>
  <c r="S152" i="1"/>
  <c r="A153" i="1"/>
  <c r="B153" i="1"/>
  <c r="C153" i="1"/>
  <c r="R153" i="1"/>
  <c r="S153" i="1"/>
  <c r="A154" i="1"/>
  <c r="B154" i="1"/>
  <c r="C154" i="1"/>
  <c r="R154" i="1"/>
  <c r="S154" i="1"/>
  <c r="A155" i="1"/>
  <c r="B155" i="1"/>
  <c r="C155" i="1"/>
  <c r="R155" i="1"/>
  <c r="S155" i="1"/>
  <c r="A156" i="1"/>
  <c r="B156" i="1"/>
  <c r="C156" i="1"/>
  <c r="R156" i="1"/>
  <c r="S156" i="1"/>
  <c r="A157" i="1"/>
  <c r="B157" i="1"/>
  <c r="C157" i="1"/>
  <c r="R157" i="1"/>
  <c r="S157" i="1"/>
  <c r="A158" i="1"/>
  <c r="B158" i="1"/>
  <c r="C158" i="1"/>
  <c r="R158" i="1"/>
  <c r="S158" i="1"/>
  <c r="T158" i="1"/>
  <c r="A159" i="1"/>
  <c r="B159" i="1"/>
  <c r="C159" i="1"/>
  <c r="R159" i="1"/>
  <c r="S159" i="1"/>
  <c r="A160" i="1"/>
  <c r="B160" i="1"/>
  <c r="C160" i="1"/>
  <c r="R160" i="1"/>
  <c r="S160" i="1"/>
  <c r="T160" i="1"/>
  <c r="A161" i="1"/>
  <c r="B161" i="1"/>
  <c r="C161" i="1"/>
  <c r="R161" i="1"/>
  <c r="S161" i="1"/>
  <c r="T161" i="1"/>
  <c r="A162" i="1"/>
  <c r="B162" i="1"/>
  <c r="C162" i="1"/>
  <c r="R162" i="1"/>
  <c r="S162" i="1"/>
  <c r="A163" i="1"/>
  <c r="B163" i="1"/>
  <c r="C163" i="1"/>
  <c r="R163" i="1"/>
  <c r="S163" i="1"/>
  <c r="T163" i="1"/>
  <c r="A164" i="1"/>
  <c r="B164" i="1"/>
  <c r="C164" i="1"/>
  <c r="R164" i="1"/>
  <c r="S164" i="1"/>
  <c r="A165" i="1"/>
  <c r="B165" i="1"/>
  <c r="C165" i="1"/>
  <c r="R165" i="1"/>
  <c r="S165" i="1"/>
  <c r="A166" i="1"/>
  <c r="B166" i="1"/>
  <c r="C166" i="1"/>
  <c r="R166" i="1"/>
  <c r="S166" i="1"/>
  <c r="A167" i="1"/>
  <c r="B167" i="1"/>
  <c r="C167" i="1"/>
  <c r="R167" i="1"/>
  <c r="S167" i="1"/>
  <c r="A168" i="1"/>
  <c r="B168" i="1"/>
  <c r="C168" i="1"/>
  <c r="R168" i="1"/>
  <c r="S168" i="1"/>
  <c r="A169" i="1"/>
  <c r="B169" i="1"/>
  <c r="C169" i="1"/>
  <c r="R169" i="1"/>
  <c r="S169" i="1"/>
  <c r="A170" i="1"/>
  <c r="B170" i="1"/>
  <c r="C170" i="1"/>
  <c r="R170" i="1"/>
  <c r="S170" i="1"/>
  <c r="A171" i="1"/>
  <c r="B171" i="1"/>
  <c r="C171" i="1"/>
  <c r="R171" i="1"/>
  <c r="S171" i="1"/>
  <c r="A172" i="1"/>
  <c r="B172" i="1"/>
  <c r="C172" i="1"/>
  <c r="R172" i="1"/>
  <c r="S172" i="1"/>
  <c r="A173" i="1"/>
  <c r="B173" i="1"/>
  <c r="C173" i="1"/>
  <c r="R173" i="1"/>
  <c r="S173" i="1"/>
  <c r="A174" i="1"/>
  <c r="B174" i="1"/>
  <c r="C174" i="1"/>
  <c r="R174" i="1"/>
  <c r="S174" i="1"/>
  <c r="A175" i="1"/>
  <c r="B175" i="1"/>
  <c r="C175" i="1"/>
  <c r="R175" i="1"/>
  <c r="S175" i="1"/>
  <c r="A176" i="1"/>
  <c r="B176" i="1"/>
  <c r="C176" i="1"/>
  <c r="R176" i="1"/>
  <c r="S176" i="1"/>
  <c r="A177" i="1"/>
  <c r="B177" i="1"/>
  <c r="C177" i="1"/>
  <c r="R177" i="1"/>
  <c r="S177" i="1"/>
  <c r="A178" i="1"/>
  <c r="B178" i="1"/>
  <c r="C178" i="1"/>
  <c r="R178" i="1"/>
  <c r="S178" i="1"/>
  <c r="T178" i="1"/>
  <c r="A179" i="1"/>
  <c r="B179" i="1"/>
  <c r="C179" i="1"/>
  <c r="R179" i="1"/>
  <c r="S179" i="1"/>
  <c r="A180" i="1"/>
  <c r="B180" i="1"/>
  <c r="C180" i="1"/>
  <c r="R180" i="1"/>
  <c r="S180" i="1"/>
  <c r="T180" i="1" s="1"/>
  <c r="A181" i="1"/>
  <c r="B181" i="1"/>
  <c r="C181" i="1"/>
  <c r="R181" i="1"/>
  <c r="S181" i="1"/>
  <c r="A182" i="1"/>
  <c r="B182" i="1"/>
  <c r="C182" i="1"/>
  <c r="R182" i="1"/>
  <c r="S182" i="1"/>
  <c r="A183" i="1"/>
  <c r="B183" i="1"/>
  <c r="C183" i="1"/>
  <c r="R183" i="1"/>
  <c r="S183" i="1"/>
  <c r="A184" i="1"/>
  <c r="B184" i="1"/>
  <c r="C184" i="1"/>
  <c r="R184" i="1"/>
  <c r="S184" i="1"/>
  <c r="T184" i="1" s="1"/>
  <c r="A185" i="1"/>
  <c r="B185" i="1"/>
  <c r="C185" i="1"/>
  <c r="R185" i="1"/>
  <c r="S185" i="1"/>
  <c r="A186" i="1"/>
  <c r="B186" i="1"/>
  <c r="C186" i="1"/>
  <c r="R186" i="1"/>
  <c r="S186" i="1"/>
  <c r="T186" i="1" s="1"/>
  <c r="A187" i="1"/>
  <c r="B187" i="1"/>
  <c r="C187" i="1"/>
  <c r="R187" i="1"/>
  <c r="S187" i="1"/>
  <c r="T187" i="1" s="1"/>
  <c r="A188" i="1"/>
  <c r="B188" i="1"/>
  <c r="C188" i="1"/>
  <c r="R188" i="1"/>
  <c r="S188" i="1"/>
  <c r="A189" i="1"/>
  <c r="B189" i="1"/>
  <c r="C189" i="1"/>
  <c r="R189" i="1"/>
  <c r="S189" i="1"/>
  <c r="A190" i="1"/>
  <c r="B190" i="1"/>
  <c r="C190" i="1"/>
  <c r="R190" i="1"/>
  <c r="S190" i="1"/>
  <c r="A191" i="1"/>
  <c r="B191" i="1"/>
  <c r="C191" i="1"/>
  <c r="R191" i="1"/>
  <c r="S191" i="1"/>
  <c r="A192" i="1"/>
  <c r="B192" i="1"/>
  <c r="C192" i="1"/>
  <c r="R192" i="1"/>
  <c r="S192" i="1"/>
  <c r="A193" i="1"/>
  <c r="B193" i="1"/>
  <c r="C193" i="1"/>
  <c r="R193" i="1"/>
  <c r="S193" i="1"/>
  <c r="A194" i="1"/>
  <c r="B194" i="1"/>
  <c r="C194" i="1"/>
  <c r="R194" i="1"/>
  <c r="S194" i="1"/>
  <c r="A195" i="1"/>
  <c r="B195" i="1"/>
  <c r="C195" i="1"/>
  <c r="R195" i="1"/>
  <c r="S195" i="1"/>
  <c r="A196" i="1"/>
  <c r="B196" i="1"/>
  <c r="C196" i="1"/>
  <c r="R196" i="1"/>
  <c r="S196" i="1"/>
  <c r="A197" i="1"/>
  <c r="B197" i="1"/>
  <c r="C197" i="1"/>
  <c r="R197" i="1"/>
  <c r="S197" i="1"/>
  <c r="A198" i="1"/>
  <c r="B198" i="1"/>
  <c r="C198" i="1"/>
  <c r="R198" i="1"/>
  <c r="S198" i="1"/>
  <c r="T198" i="1" s="1"/>
  <c r="A199" i="1"/>
  <c r="B199" i="1"/>
  <c r="C199" i="1"/>
  <c r="R199" i="1"/>
  <c r="S199" i="1"/>
  <c r="A200" i="1"/>
  <c r="B200" i="1"/>
  <c r="C200" i="1"/>
  <c r="R200" i="1"/>
  <c r="S200" i="1"/>
  <c r="A201" i="1"/>
  <c r="B201" i="1"/>
  <c r="C201" i="1"/>
  <c r="R201" i="1"/>
  <c r="S201" i="1"/>
  <c r="T201" i="1" s="1"/>
  <c r="A202" i="1"/>
  <c r="B202" i="1"/>
  <c r="C202" i="1"/>
  <c r="R202" i="1"/>
  <c r="S202" i="1"/>
  <c r="T202" i="1" s="1"/>
  <c r="A203" i="1"/>
  <c r="B203" i="1"/>
  <c r="C203" i="1"/>
  <c r="R203" i="1"/>
  <c r="S203" i="1"/>
  <c r="A204" i="1"/>
  <c r="B204" i="1"/>
  <c r="C204" i="1"/>
  <c r="R204" i="1"/>
  <c r="S204" i="1"/>
  <c r="A205" i="1"/>
  <c r="B205" i="1"/>
  <c r="C205" i="1"/>
  <c r="R205" i="1"/>
  <c r="S205" i="1"/>
  <c r="A206" i="1"/>
  <c r="B206" i="1"/>
  <c r="C206" i="1"/>
  <c r="R206" i="1"/>
  <c r="S206" i="1"/>
  <c r="T206" i="1" s="1"/>
  <c r="A207" i="1"/>
  <c r="B207" i="1"/>
  <c r="C207" i="1"/>
  <c r="R207" i="1"/>
  <c r="S207" i="1"/>
  <c r="T207" i="1" s="1"/>
  <c r="A208" i="1"/>
  <c r="B208" i="1"/>
  <c r="C208" i="1"/>
  <c r="R208" i="1"/>
  <c r="S208" i="1"/>
  <c r="A209" i="1"/>
  <c r="B209" i="1"/>
  <c r="C209" i="1"/>
  <c r="R209" i="1"/>
  <c r="S209" i="1"/>
  <c r="A210" i="1"/>
  <c r="B210" i="1"/>
  <c r="C210" i="1"/>
  <c r="R210" i="1"/>
  <c r="S210" i="1"/>
  <c r="A211" i="1"/>
  <c r="B211" i="1"/>
  <c r="C211" i="1"/>
  <c r="R211" i="1"/>
  <c r="S211" i="1"/>
  <c r="A212" i="1"/>
  <c r="B212" i="1"/>
  <c r="C212" i="1"/>
  <c r="R212" i="1"/>
  <c r="S212" i="1"/>
  <c r="A213" i="1"/>
  <c r="B213" i="1"/>
  <c r="C213" i="1"/>
  <c r="R213" i="1"/>
  <c r="S213" i="1"/>
  <c r="A214" i="1"/>
  <c r="B214" i="1"/>
  <c r="C214" i="1"/>
  <c r="R214" i="1"/>
  <c r="S214" i="1"/>
  <c r="A215" i="1"/>
  <c r="B215" i="1"/>
  <c r="C215" i="1"/>
  <c r="R215" i="1"/>
  <c r="S215" i="1"/>
  <c r="A216" i="1"/>
  <c r="B216" i="1"/>
  <c r="C216" i="1"/>
  <c r="R216" i="1"/>
  <c r="S216" i="1"/>
  <c r="A217" i="1"/>
  <c r="B217" i="1"/>
  <c r="C217" i="1"/>
  <c r="R217" i="1"/>
  <c r="S217" i="1"/>
  <c r="A218" i="1"/>
  <c r="B218" i="1"/>
  <c r="C218" i="1"/>
  <c r="R218" i="1"/>
  <c r="S218" i="1"/>
  <c r="T218" i="1" s="1"/>
  <c r="A219" i="1"/>
  <c r="B219" i="1"/>
  <c r="C219" i="1"/>
  <c r="R219" i="1"/>
  <c r="S219" i="1"/>
  <c r="A220" i="1"/>
  <c r="B220" i="1"/>
  <c r="C220" i="1"/>
  <c r="R220" i="1"/>
  <c r="S220" i="1"/>
  <c r="A221" i="1"/>
  <c r="B221" i="1"/>
  <c r="C221" i="1"/>
  <c r="R221" i="1"/>
  <c r="S221" i="1"/>
  <c r="T221" i="1" s="1"/>
  <c r="A222" i="1"/>
  <c r="B222" i="1"/>
  <c r="C222" i="1"/>
  <c r="R222" i="1"/>
  <c r="S222" i="1"/>
  <c r="T222" i="1" s="1"/>
  <c r="A223" i="1"/>
  <c r="B223" i="1"/>
  <c r="C223" i="1"/>
  <c r="R223" i="1"/>
  <c r="S223" i="1"/>
  <c r="A224" i="1"/>
  <c r="B224" i="1"/>
  <c r="C224" i="1"/>
  <c r="R224" i="1"/>
  <c r="S224" i="1"/>
  <c r="A225" i="1"/>
  <c r="B225" i="1"/>
  <c r="C225" i="1"/>
  <c r="R225" i="1"/>
  <c r="S225" i="1"/>
  <c r="A226" i="1"/>
  <c r="B226" i="1"/>
  <c r="C226" i="1"/>
  <c r="R226" i="1"/>
  <c r="S226" i="1"/>
  <c r="T226" i="1" s="1"/>
  <c r="A227" i="1"/>
  <c r="B227" i="1"/>
  <c r="C227" i="1"/>
  <c r="R227" i="1"/>
  <c r="S227" i="1"/>
  <c r="T227" i="1" s="1"/>
  <c r="A228" i="1"/>
  <c r="B228" i="1"/>
  <c r="C228" i="1"/>
  <c r="R228" i="1"/>
  <c r="S228" i="1"/>
  <c r="A229" i="1"/>
  <c r="B229" i="1"/>
  <c r="C229" i="1"/>
  <c r="R229" i="1"/>
  <c r="S229" i="1"/>
  <c r="A230" i="1"/>
  <c r="B230" i="1"/>
  <c r="C230" i="1"/>
  <c r="R230" i="1"/>
  <c r="S230" i="1"/>
  <c r="A231" i="1"/>
  <c r="B231" i="1"/>
  <c r="C231" i="1"/>
  <c r="R231" i="1"/>
  <c r="S231" i="1"/>
  <c r="A232" i="1"/>
  <c r="B232" i="1"/>
  <c r="C232" i="1"/>
  <c r="R232" i="1"/>
  <c r="S232" i="1"/>
  <c r="A233" i="1"/>
  <c r="B233" i="1"/>
  <c r="C233" i="1"/>
  <c r="R233" i="1"/>
  <c r="S233" i="1"/>
  <c r="A234" i="1"/>
  <c r="B234" i="1"/>
  <c r="C234" i="1"/>
  <c r="R234" i="1"/>
  <c r="S234" i="1"/>
  <c r="A235" i="1"/>
  <c r="B235" i="1"/>
  <c r="C235" i="1"/>
  <c r="R235" i="1"/>
  <c r="S235" i="1"/>
  <c r="A236" i="1"/>
  <c r="B236" i="1"/>
  <c r="C236" i="1"/>
  <c r="R236" i="1"/>
  <c r="S236" i="1"/>
  <c r="A237" i="1"/>
  <c r="B237" i="1"/>
  <c r="C237" i="1"/>
  <c r="R237" i="1"/>
  <c r="S237" i="1"/>
  <c r="A238" i="1"/>
  <c r="B238" i="1"/>
  <c r="C238" i="1"/>
  <c r="R238" i="1"/>
  <c r="S238" i="1"/>
  <c r="T238" i="1" s="1"/>
  <c r="A239" i="1"/>
  <c r="B239" i="1"/>
  <c r="C239" i="1"/>
  <c r="R239" i="1"/>
  <c r="S239" i="1"/>
  <c r="A240" i="1"/>
  <c r="B240" i="1"/>
  <c r="C240" i="1"/>
  <c r="R240" i="1"/>
  <c r="S240" i="1"/>
  <c r="A241" i="1"/>
  <c r="B241" i="1"/>
  <c r="C241" i="1"/>
  <c r="R241" i="1"/>
  <c r="S241" i="1"/>
  <c r="T241" i="1" s="1"/>
  <c r="A242" i="1"/>
  <c r="B242" i="1"/>
  <c r="C242" i="1"/>
  <c r="R242" i="1"/>
  <c r="S242" i="1"/>
  <c r="T242" i="1" s="1"/>
  <c r="A243" i="1"/>
  <c r="B243" i="1"/>
  <c r="C243" i="1"/>
  <c r="R243" i="1"/>
  <c r="S243" i="1"/>
  <c r="A244" i="1"/>
  <c r="B244" i="1"/>
  <c r="C244" i="1"/>
  <c r="R244" i="1"/>
  <c r="S244" i="1"/>
  <c r="A245" i="1"/>
  <c r="B245" i="1"/>
  <c r="C245" i="1"/>
  <c r="R245" i="1"/>
  <c r="S245" i="1"/>
  <c r="A246" i="1"/>
  <c r="B246" i="1"/>
  <c r="C246" i="1"/>
  <c r="R246" i="1"/>
  <c r="S246" i="1"/>
  <c r="T246" i="1" s="1"/>
  <c r="A247" i="1"/>
  <c r="B247" i="1"/>
  <c r="C247" i="1"/>
  <c r="R247" i="1"/>
  <c r="S247" i="1"/>
  <c r="T247" i="1" s="1"/>
  <c r="A248" i="1"/>
  <c r="B248" i="1"/>
  <c r="C248" i="1"/>
  <c r="R248" i="1"/>
  <c r="S248" i="1"/>
  <c r="A249" i="1"/>
  <c r="B249" i="1"/>
  <c r="C249" i="1"/>
  <c r="R249" i="1"/>
  <c r="S249" i="1"/>
  <c r="A250" i="1"/>
  <c r="B250" i="1"/>
  <c r="C250" i="1"/>
  <c r="R250" i="1"/>
  <c r="S250" i="1"/>
  <c r="A251" i="1"/>
  <c r="B251" i="1"/>
  <c r="C251" i="1"/>
  <c r="R251" i="1"/>
  <c r="S251" i="1"/>
  <c r="A252" i="1"/>
  <c r="B252" i="1"/>
  <c r="C252" i="1"/>
  <c r="R252" i="1"/>
  <c r="S252" i="1"/>
  <c r="A253" i="1"/>
  <c r="B253" i="1"/>
  <c r="C253" i="1"/>
  <c r="R253" i="1"/>
  <c r="S253" i="1"/>
  <c r="A254" i="1"/>
  <c r="B254" i="1"/>
  <c r="C254" i="1"/>
  <c r="R254" i="1"/>
  <c r="S254" i="1"/>
  <c r="A255" i="1"/>
  <c r="B255" i="1"/>
  <c r="C255" i="1"/>
  <c r="R255" i="1"/>
  <c r="S255" i="1"/>
  <c r="A256" i="1"/>
  <c r="B256" i="1"/>
  <c r="C256" i="1"/>
  <c r="R256" i="1"/>
  <c r="S256" i="1"/>
  <c r="A257" i="1"/>
  <c r="B257" i="1"/>
  <c r="C257" i="1"/>
  <c r="R257" i="1"/>
  <c r="S257" i="1"/>
  <c r="A258" i="1"/>
  <c r="B258" i="1"/>
  <c r="C258" i="1"/>
  <c r="R258" i="1"/>
  <c r="S258" i="1"/>
  <c r="T258" i="1" s="1"/>
  <c r="A259" i="1"/>
  <c r="B259" i="1"/>
  <c r="C259" i="1"/>
  <c r="R259" i="1"/>
  <c r="S259" i="1"/>
  <c r="A260" i="1"/>
  <c r="B260" i="1"/>
  <c r="C260" i="1"/>
  <c r="R260" i="1"/>
  <c r="S260" i="1"/>
  <c r="A261" i="1"/>
  <c r="B261" i="1"/>
  <c r="C261" i="1"/>
  <c r="R261" i="1"/>
  <c r="S261" i="1"/>
  <c r="T261" i="1" s="1"/>
  <c r="A262" i="1"/>
  <c r="B262" i="1"/>
  <c r="C262" i="1"/>
  <c r="R262" i="1"/>
  <c r="S262" i="1"/>
  <c r="T262" i="1" s="1"/>
  <c r="A263" i="1"/>
  <c r="B263" i="1"/>
  <c r="C263" i="1"/>
  <c r="R263" i="1"/>
  <c r="S263" i="1"/>
  <c r="A264" i="1"/>
  <c r="B264" i="1"/>
  <c r="C264" i="1"/>
  <c r="R264" i="1"/>
  <c r="S264" i="1"/>
  <c r="A265" i="1"/>
  <c r="B265" i="1"/>
  <c r="C265" i="1"/>
  <c r="R265" i="1"/>
  <c r="S265" i="1"/>
  <c r="A266" i="1"/>
  <c r="B266" i="1"/>
  <c r="C266" i="1"/>
  <c r="R266" i="1"/>
  <c r="S266" i="1"/>
  <c r="A267" i="1"/>
  <c r="B267" i="1"/>
  <c r="C267" i="1"/>
  <c r="R267" i="1"/>
  <c r="S267" i="1"/>
  <c r="A268" i="1"/>
  <c r="B268" i="1"/>
  <c r="C268" i="1"/>
  <c r="R268" i="1"/>
  <c r="S268" i="1"/>
  <c r="A269" i="1"/>
  <c r="B269" i="1"/>
  <c r="C269" i="1"/>
  <c r="R269" i="1"/>
  <c r="S269" i="1"/>
  <c r="T269" i="1"/>
  <c r="A270" i="1"/>
  <c r="B270" i="1"/>
  <c r="C270" i="1"/>
  <c r="R270" i="1"/>
  <c r="S270" i="1"/>
  <c r="T270" i="1"/>
  <c r="A271" i="1"/>
  <c r="B271" i="1"/>
  <c r="C271" i="1"/>
  <c r="R271" i="1"/>
  <c r="S271" i="1"/>
  <c r="A272" i="1"/>
  <c r="B272" i="1"/>
  <c r="C272" i="1"/>
  <c r="R272" i="1"/>
  <c r="S272" i="1"/>
  <c r="A273" i="1"/>
  <c r="B273" i="1"/>
  <c r="C273" i="1"/>
  <c r="R273" i="1"/>
  <c r="S273" i="1"/>
  <c r="A274" i="1"/>
  <c r="B274" i="1"/>
  <c r="C274" i="1"/>
  <c r="R274" i="1"/>
  <c r="S274" i="1"/>
  <c r="A275" i="1"/>
  <c r="B275" i="1"/>
  <c r="C275" i="1"/>
  <c r="R275" i="1"/>
  <c r="S275" i="1"/>
  <c r="A276" i="1"/>
  <c r="B276" i="1"/>
  <c r="C276" i="1"/>
  <c r="R276" i="1"/>
  <c r="S276" i="1"/>
  <c r="A277" i="1"/>
  <c r="B277" i="1"/>
  <c r="C277" i="1"/>
  <c r="R277" i="1"/>
  <c r="S277" i="1"/>
  <c r="A278" i="1"/>
  <c r="B278" i="1"/>
  <c r="C278" i="1"/>
  <c r="R278" i="1"/>
  <c r="S278" i="1"/>
  <c r="A279" i="1"/>
  <c r="B279" i="1"/>
  <c r="C279" i="1"/>
  <c r="R279" i="1"/>
  <c r="S279" i="1"/>
  <c r="A280" i="1"/>
  <c r="B280" i="1"/>
  <c r="C280" i="1"/>
  <c r="R280" i="1"/>
  <c r="S280" i="1"/>
  <c r="T280" i="1"/>
  <c r="A281" i="1"/>
  <c r="B281" i="1"/>
  <c r="C281" i="1"/>
  <c r="R281" i="1"/>
  <c r="S281" i="1"/>
  <c r="A282" i="1"/>
  <c r="B282" i="1"/>
  <c r="C282" i="1"/>
  <c r="R282" i="1"/>
  <c r="S282" i="1"/>
  <c r="A283" i="1"/>
  <c r="B283" i="1"/>
  <c r="C283" i="1"/>
  <c r="R283" i="1"/>
  <c r="S283" i="1"/>
  <c r="A284" i="1"/>
  <c r="B284" i="1"/>
  <c r="C284" i="1"/>
  <c r="R284" i="1"/>
  <c r="S284" i="1"/>
  <c r="T284" i="1"/>
  <c r="A285" i="1"/>
  <c r="B285" i="1"/>
  <c r="C285" i="1"/>
  <c r="R285" i="1"/>
  <c r="S285" i="1"/>
  <c r="A286" i="1"/>
  <c r="B286" i="1"/>
  <c r="C286" i="1"/>
  <c r="R286" i="1"/>
  <c r="S286" i="1"/>
  <c r="A287" i="1"/>
  <c r="B287" i="1"/>
  <c r="C287" i="1"/>
  <c r="R287" i="1"/>
  <c r="S287" i="1"/>
  <c r="A288" i="1"/>
  <c r="B288" i="1"/>
  <c r="C288" i="1"/>
  <c r="R288" i="1"/>
  <c r="S288" i="1"/>
  <c r="A289" i="1"/>
  <c r="B289" i="1"/>
  <c r="C289" i="1"/>
  <c r="R289" i="1"/>
  <c r="S289" i="1"/>
  <c r="A290" i="1"/>
  <c r="B290" i="1"/>
  <c r="C290" i="1"/>
  <c r="R290" i="1"/>
  <c r="S290" i="1"/>
  <c r="A291" i="1"/>
  <c r="B291" i="1"/>
  <c r="C291" i="1"/>
  <c r="R291" i="1"/>
  <c r="S291" i="1"/>
  <c r="A292" i="1"/>
  <c r="B292" i="1"/>
  <c r="C292" i="1"/>
  <c r="R292" i="1"/>
  <c r="S292" i="1"/>
  <c r="A293" i="1"/>
  <c r="B293" i="1"/>
  <c r="C293" i="1"/>
  <c r="R293" i="1"/>
  <c r="S293" i="1"/>
  <c r="A294" i="1"/>
  <c r="B294" i="1"/>
  <c r="C294" i="1"/>
  <c r="R294" i="1"/>
  <c r="S294" i="1"/>
  <c r="A295" i="1"/>
  <c r="B295" i="1"/>
  <c r="C295" i="1"/>
  <c r="R295" i="1"/>
  <c r="S295" i="1"/>
  <c r="T295" i="1"/>
  <c r="A296" i="1"/>
  <c r="B296" i="1"/>
  <c r="C296" i="1"/>
  <c r="R296" i="1"/>
  <c r="S296" i="1"/>
  <c r="A297" i="1"/>
  <c r="B297" i="1"/>
  <c r="C297" i="1"/>
  <c r="R297" i="1"/>
  <c r="S297" i="1"/>
  <c r="A298" i="1"/>
  <c r="B298" i="1"/>
  <c r="C298" i="1"/>
  <c r="R298" i="1"/>
  <c r="S298" i="1"/>
  <c r="A299" i="1"/>
  <c r="B299" i="1"/>
  <c r="C299" i="1"/>
  <c r="R299" i="1"/>
  <c r="S299" i="1"/>
  <c r="A300" i="1"/>
  <c r="B300" i="1"/>
  <c r="C300" i="1"/>
  <c r="R300" i="1"/>
  <c r="S300" i="1"/>
  <c r="T300" i="1"/>
  <c r="A301" i="1"/>
  <c r="B301" i="1"/>
  <c r="C301" i="1"/>
  <c r="R301" i="1"/>
  <c r="S301" i="1"/>
  <c r="A302" i="1"/>
  <c r="B302" i="1"/>
  <c r="C302" i="1"/>
  <c r="R302" i="1"/>
  <c r="S302" i="1"/>
  <c r="A303" i="1"/>
  <c r="B303" i="1"/>
  <c r="C303" i="1"/>
  <c r="R303" i="1"/>
  <c r="S303" i="1"/>
  <c r="A304" i="1"/>
  <c r="B304" i="1"/>
  <c r="C304" i="1"/>
  <c r="R304" i="1"/>
  <c r="S304" i="1"/>
  <c r="A305" i="1"/>
  <c r="B305" i="1"/>
  <c r="C305" i="1"/>
  <c r="R305" i="1"/>
  <c r="S305" i="1"/>
  <c r="A306" i="1"/>
  <c r="B306" i="1"/>
  <c r="C306" i="1"/>
  <c r="R306" i="1"/>
  <c r="S306" i="1"/>
  <c r="S2" i="1"/>
  <c r="R2" i="1"/>
  <c r="C2" i="1"/>
  <c r="B2" i="1"/>
  <c r="A2" i="1"/>
  <c r="T563" i="1" l="1"/>
  <c r="T476" i="1"/>
  <c r="T136" i="1"/>
  <c r="T113" i="1"/>
  <c r="T296" i="1"/>
  <c r="T116" i="1"/>
  <c r="T353" i="1"/>
  <c r="T683" i="1"/>
  <c r="T203" i="1"/>
  <c r="T603" i="1"/>
  <c r="T583" i="1"/>
  <c r="T543" i="1"/>
  <c r="T1136" i="1"/>
  <c r="T856" i="1"/>
  <c r="T776" i="1"/>
  <c r="T716" i="1"/>
  <c r="T656" i="1"/>
  <c r="T536" i="1"/>
  <c r="T376" i="1"/>
  <c r="T176" i="1"/>
  <c r="T56" i="1"/>
  <c r="T693" i="1"/>
  <c r="T473" i="1"/>
  <c r="T333" i="1"/>
  <c r="T293" i="1"/>
  <c r="T93" i="1"/>
  <c r="T626" i="1"/>
  <c r="T586" i="1"/>
  <c r="T252" i="1"/>
  <c r="T236" i="1"/>
  <c r="T212" i="1"/>
  <c r="T196" i="1"/>
  <c r="T638" i="1"/>
  <c r="T438" i="1"/>
  <c r="T338" i="1"/>
  <c r="T298" i="1"/>
  <c r="T906" i="1"/>
  <c r="T495" i="1"/>
  <c r="T455" i="1"/>
  <c r="T375" i="1"/>
  <c r="T315" i="1"/>
  <c r="T272" i="1"/>
  <c r="T243" i="1"/>
  <c r="T223" i="1"/>
  <c r="T612" i="1"/>
  <c r="T592" i="1"/>
  <c r="T572" i="1"/>
  <c r="T552" i="1"/>
  <c r="T623" i="1"/>
  <c r="T189" i="1"/>
  <c r="T916" i="1"/>
  <c r="T676" i="1"/>
  <c r="T636" i="1"/>
  <c r="T496" i="1"/>
  <c r="T356" i="1"/>
  <c r="T276" i="1"/>
  <c r="T156" i="1"/>
  <c r="T96" i="1"/>
  <c r="T76" i="1"/>
  <c r="T1113" i="1"/>
  <c r="T653" i="1"/>
  <c r="T633" i="1"/>
  <c r="T493" i="1"/>
  <c r="T373" i="1"/>
  <c r="T313" i="1"/>
  <c r="T273" i="1"/>
  <c r="T153" i="1"/>
  <c r="T606" i="1"/>
  <c r="T566" i="1"/>
  <c r="T546" i="1"/>
  <c r="T805" i="1"/>
  <c r="T256" i="1"/>
  <c r="T232" i="1"/>
  <c r="T216" i="1"/>
  <c r="T192" i="1"/>
  <c r="T478" i="1"/>
  <c r="T418" i="1"/>
  <c r="T398" i="1"/>
  <c r="T278" i="1"/>
  <c r="T655" i="1"/>
  <c r="T355" i="1"/>
  <c r="T335" i="1"/>
  <c r="T292" i="1"/>
  <c r="T263" i="1"/>
  <c r="T195" i="1"/>
  <c r="T183" i="1"/>
  <c r="T963" i="1"/>
  <c r="T613" i="1"/>
  <c r="T609" i="1"/>
  <c r="T593" i="1"/>
  <c r="T589" i="1"/>
  <c r="T573" i="1"/>
  <c r="T569" i="1"/>
  <c r="T553" i="1"/>
  <c r="T549" i="1"/>
  <c r="T1175" i="1"/>
  <c r="T1177" i="1"/>
  <c r="T1157" i="1"/>
  <c r="T1137" i="1"/>
  <c r="T1097" i="1"/>
  <c r="T877" i="1"/>
  <c r="T657" i="1"/>
  <c r="T637" i="1"/>
  <c r="T537" i="1"/>
  <c r="T517" i="1"/>
  <c r="T497" i="1"/>
  <c r="T477" i="1"/>
  <c r="T457" i="1"/>
  <c r="T377" i="1"/>
  <c r="T357" i="1"/>
  <c r="T337" i="1"/>
  <c r="T297" i="1"/>
  <c r="T277" i="1"/>
  <c r="T177" i="1"/>
  <c r="T157" i="1"/>
  <c r="T137" i="1"/>
  <c r="T117" i="1"/>
  <c r="T97" i="1"/>
  <c r="T77" i="1"/>
  <c r="T57" i="1"/>
  <c r="T694" i="1"/>
  <c r="T674" i="1"/>
  <c r="T634" i="1"/>
  <c r="T534" i="1"/>
  <c r="T514" i="1"/>
  <c r="T494" i="1"/>
  <c r="T474" i="1"/>
  <c r="T454" i="1"/>
  <c r="T434" i="1"/>
  <c r="T414" i="1"/>
  <c r="T394" i="1"/>
  <c r="T374" i="1"/>
  <c r="T354" i="1"/>
  <c r="T334" i="1"/>
  <c r="T314" i="1"/>
  <c r="T294" i="1"/>
  <c r="T274" i="1"/>
  <c r="T174" i="1"/>
  <c r="T154" i="1"/>
  <c r="T134" i="1"/>
  <c r="T114" i="1"/>
  <c r="T94" i="1"/>
  <c r="T2" i="1"/>
  <c r="T691" i="1"/>
  <c r="T857" i="1"/>
  <c r="T825" i="1"/>
  <c r="T225" i="1"/>
  <c r="T205" i="1"/>
  <c r="T185" i="1"/>
  <c r="T622" i="1"/>
  <c r="T602" i="1"/>
  <c r="T562" i="1"/>
  <c r="T194" i="1"/>
  <c r="T611" i="1"/>
  <c r="T571" i="1"/>
  <c r="T317" i="1"/>
  <c r="T977" i="1"/>
  <c r="T937" i="1"/>
  <c r="T957" i="1"/>
  <c r="T1037" i="1"/>
  <c r="T1174" i="1"/>
  <c r="T265" i="1"/>
  <c r="T245" i="1"/>
  <c r="T582" i="1"/>
  <c r="T542" i="1"/>
  <c r="T254" i="1"/>
  <c r="T234" i="1"/>
  <c r="T214" i="1"/>
  <c r="T591" i="1"/>
  <c r="T551" i="1"/>
  <c r="T253" i="1"/>
  <c r="T233" i="1"/>
  <c r="T213" i="1"/>
  <c r="T193" i="1"/>
  <c r="T248" i="1"/>
  <c r="T228" i="1"/>
  <c r="T208" i="1"/>
  <c r="T954" i="1"/>
  <c r="T878" i="1"/>
  <c r="T257" i="1"/>
  <c r="T237" i="1"/>
  <c r="T217" i="1"/>
  <c r="T188" i="1"/>
  <c r="T621" i="1"/>
  <c r="T601" i="1"/>
  <c r="T581" i="1"/>
  <c r="T561" i="1"/>
  <c r="T541" i="1"/>
  <c r="T197" i="1"/>
  <c r="T610" i="1"/>
  <c r="T590" i="1"/>
  <c r="T570" i="1"/>
  <c r="T550" i="1"/>
  <c r="T842" i="1"/>
  <c r="T830" i="1"/>
  <c r="T696" i="1"/>
  <c r="T1179" i="1"/>
  <c r="T997" i="1"/>
  <c r="T316" i="1"/>
  <c r="T596" i="1"/>
  <c r="T576" i="1"/>
  <c r="T728" i="1"/>
  <c r="T697" i="1"/>
  <c r="T965" i="1"/>
  <c r="T585" i="1"/>
  <c r="T250" i="1"/>
  <c r="T230" i="1"/>
  <c r="T210" i="1"/>
  <c r="T614" i="1"/>
  <c r="T1099" i="1"/>
  <c r="T259" i="1"/>
  <c r="T255" i="1"/>
  <c r="T235" i="1"/>
  <c r="T215" i="1"/>
  <c r="T619" i="1"/>
  <c r="T599" i="1"/>
  <c r="T579" i="1"/>
  <c r="T559" i="1"/>
  <c r="T539" i="1"/>
  <c r="T616" i="1"/>
  <c r="T556" i="1"/>
  <c r="T682" i="1"/>
  <c r="T1074" i="1"/>
  <c r="T625" i="1"/>
  <c r="T605" i="1"/>
  <c r="T565" i="1"/>
  <c r="T545" i="1"/>
  <c r="T930" i="1"/>
  <c r="T688" i="1"/>
  <c r="T181" i="1"/>
  <c r="T594" i="1"/>
  <c r="T574" i="1"/>
  <c r="T554" i="1"/>
  <c r="T701" i="1"/>
  <c r="T239" i="1"/>
  <c r="T219" i="1"/>
  <c r="T190" i="1"/>
  <c r="T918" i="1"/>
  <c r="T848" i="1"/>
  <c r="T673" i="1"/>
  <c r="T264" i="1"/>
  <c r="T244" i="1"/>
  <c r="T224" i="1"/>
  <c r="T204" i="1"/>
  <c r="T608" i="1"/>
  <c r="T588" i="1"/>
  <c r="T568" i="1"/>
  <c r="T548" i="1"/>
  <c r="T896" i="1"/>
  <c r="T617" i="1"/>
  <c r="T597" i="1"/>
  <c r="T577" i="1"/>
  <c r="T557" i="1"/>
  <c r="T899" i="1"/>
  <c r="T251" i="1"/>
  <c r="T231" i="1"/>
  <c r="T211" i="1"/>
  <c r="T677" i="1"/>
  <c r="T260" i="1"/>
  <c r="T240" i="1"/>
  <c r="T220" i="1"/>
  <c r="T200" i="1"/>
  <c r="T615" i="1"/>
  <c r="T595" i="1"/>
  <c r="T575" i="1"/>
  <c r="T555" i="1"/>
  <c r="T917" i="1"/>
  <c r="T879" i="1"/>
  <c r="T832" i="1"/>
  <c r="T1028" i="1"/>
  <c r="T249" i="1"/>
  <c r="T229" i="1"/>
  <c r="T209" i="1"/>
  <c r="T624" i="1"/>
  <c r="T604" i="1"/>
  <c r="T584" i="1"/>
  <c r="T564" i="1"/>
  <c r="T544" i="1"/>
  <c r="T1180" i="1"/>
  <c r="T1141" i="1"/>
  <c r="S1160" i="1"/>
  <c r="S1173" i="1"/>
  <c r="R1170" i="1"/>
  <c r="C1120" i="1"/>
  <c r="T1108" i="1"/>
  <c r="R1173" i="1"/>
  <c r="S1071" i="1"/>
  <c r="B1071" i="1"/>
  <c r="R1071" i="1"/>
  <c r="S1125" i="1"/>
  <c r="C1125" i="1"/>
  <c r="S1091" i="1"/>
  <c r="R1068" i="1"/>
  <c r="S1068" i="1"/>
  <c r="R1169" i="1"/>
  <c r="R1165" i="1"/>
  <c r="B1132" i="1"/>
  <c r="B1129" i="1"/>
  <c r="S1129" i="1"/>
  <c r="S1154" i="1"/>
  <c r="S1142" i="1"/>
  <c r="C1139" i="1"/>
  <c r="T1139" i="1"/>
  <c r="S1139" i="1"/>
  <c r="R1105" i="1"/>
  <c r="B1103" i="1"/>
  <c r="C1103" i="1"/>
  <c r="T1103" i="1"/>
  <c r="C1101" i="1"/>
  <c r="R1096" i="1"/>
  <c r="T1096" i="1"/>
  <c r="C1096" i="1"/>
  <c r="S1171" i="1"/>
  <c r="B1163" i="1"/>
  <c r="S1156" i="1"/>
  <c r="C1135" i="1"/>
  <c r="S1131" i="1"/>
  <c r="T1072" i="1"/>
  <c r="R1156" i="1"/>
  <c r="R1149" i="1"/>
  <c r="R1131" i="1"/>
  <c r="R1104" i="1"/>
  <c r="R1101" i="1"/>
  <c r="S1101" i="1"/>
  <c r="R1091" i="1"/>
  <c r="C1091" i="1"/>
  <c r="B1091" i="1"/>
  <c r="B1082" i="1"/>
  <c r="S1082" i="1"/>
  <c r="C1082" i="1"/>
  <c r="S1169" i="1"/>
  <c r="S1165" i="1"/>
  <c r="R1160" i="1"/>
  <c r="B1143" i="1"/>
  <c r="S1052" i="1"/>
  <c r="B1052" i="1"/>
  <c r="R1052" i="1"/>
  <c r="C1052" i="1"/>
  <c r="T1144" i="1"/>
  <c r="S1122" i="1"/>
  <c r="R1166" i="1"/>
  <c r="T1160" i="1"/>
  <c r="C1159" i="1"/>
  <c r="S1159" i="1"/>
  <c r="R1123" i="1"/>
  <c r="B1123" i="1"/>
  <c r="C1123" i="1"/>
  <c r="C1164" i="1"/>
  <c r="T1138" i="1"/>
  <c r="C1126" i="1"/>
  <c r="R1122" i="1"/>
  <c r="C1121" i="1"/>
  <c r="S1114" i="1"/>
  <c r="R1155" i="1"/>
  <c r="T1155" i="1" s="1"/>
  <c r="C1152" i="1"/>
  <c r="S1146" i="1"/>
  <c r="S1143" i="1"/>
  <c r="T1142" i="1"/>
  <c r="R1139" i="1"/>
  <c r="R1133" i="1"/>
  <c r="R1129" i="1"/>
  <c r="R1114" i="1"/>
  <c r="S1088" i="1"/>
  <c r="T1058" i="1"/>
  <c r="R1171" i="1"/>
  <c r="S1167" i="1"/>
  <c r="S1163" i="1"/>
  <c r="S1148" i="1"/>
  <c r="C1148" i="1"/>
  <c r="R1146" i="1"/>
  <c r="R1143" i="1"/>
  <c r="T1122" i="1"/>
  <c r="R1121" i="1"/>
  <c r="S1121" i="1"/>
  <c r="R1088" i="1"/>
  <c r="B1064" i="1"/>
  <c r="R1064" i="1"/>
  <c r="S1064" i="1"/>
  <c r="C1173" i="1"/>
  <c r="C1169" i="1"/>
  <c r="R1167" i="1"/>
  <c r="T1167" i="1" s="1"/>
  <c r="C1165" i="1"/>
  <c r="R1163" i="1"/>
  <c r="C1160" i="1"/>
  <c r="S1132" i="1"/>
  <c r="R1125" i="1"/>
  <c r="S1120" i="1"/>
  <c r="S1106" i="1"/>
  <c r="B1106" i="1"/>
  <c r="B1104" i="1"/>
  <c r="B1098" i="1"/>
  <c r="S1098" i="1"/>
  <c r="C1098" i="1"/>
  <c r="T1061" i="1"/>
  <c r="T1118" i="1"/>
  <c r="B1118" i="1"/>
  <c r="C1118" i="1"/>
  <c r="B1173" i="1"/>
  <c r="B1169" i="1"/>
  <c r="B1165" i="1"/>
  <c r="B1160" i="1"/>
  <c r="R1132" i="1"/>
  <c r="T1132" i="1" s="1"/>
  <c r="R1120" i="1"/>
  <c r="T1075" i="1"/>
  <c r="R1066" i="1"/>
  <c r="S1066" i="1"/>
  <c r="T1066" i="1"/>
  <c r="B1131" i="1"/>
  <c r="R1159" i="1"/>
  <c r="C1156" i="1"/>
  <c r="S1145" i="1"/>
  <c r="C1142" i="1"/>
  <c r="R1135" i="1"/>
  <c r="T1102" i="1"/>
  <c r="C1102" i="1"/>
  <c r="B1088" i="1"/>
  <c r="R1079" i="1"/>
  <c r="B1079" i="1"/>
  <c r="C1079" i="1"/>
  <c r="S1079" i="1"/>
  <c r="T1062" i="1"/>
  <c r="R1172" i="1"/>
  <c r="T1172" i="1" s="1"/>
  <c r="S1168" i="1"/>
  <c r="S1164" i="1"/>
  <c r="T1159" i="1"/>
  <c r="R1153" i="1"/>
  <c r="T1153" i="1" s="1"/>
  <c r="B1153" i="1"/>
  <c r="C1149" i="1"/>
  <c r="B1138" i="1"/>
  <c r="S1138" i="1"/>
  <c r="C1134" i="1"/>
  <c r="S1123" i="1"/>
  <c r="S1118" i="1"/>
  <c r="B1110" i="1"/>
  <c r="C1110" i="1"/>
  <c r="R1110" i="1"/>
  <c r="R1086" i="1"/>
  <c r="T1086" i="1" s="1"/>
  <c r="S1086" i="1"/>
  <c r="T1123" i="1"/>
  <c r="R1118" i="1"/>
  <c r="B1114" i="1"/>
  <c r="S1149" i="1"/>
  <c r="T1135" i="1"/>
  <c r="S1134" i="1"/>
  <c r="R1134" i="1"/>
  <c r="S1057" i="1"/>
  <c r="R1057" i="1"/>
  <c r="B1057" i="1"/>
  <c r="C1057" i="1"/>
  <c r="S1051" i="1"/>
  <c r="R1056" i="1"/>
  <c r="T1084" i="1"/>
  <c r="T1073" i="1"/>
  <c r="B1158" i="1"/>
  <c r="T1119" i="1"/>
  <c r="S1116" i="1"/>
  <c r="S1092" i="1"/>
  <c r="T1092" i="1"/>
  <c r="R1078" i="1"/>
  <c r="B1078" i="1"/>
  <c r="T1053" i="1"/>
  <c r="S1045" i="1"/>
  <c r="C1045" i="1"/>
  <c r="R1045" i="1"/>
  <c r="B1045" i="1"/>
  <c r="T1117" i="1"/>
  <c r="B1081" i="1"/>
  <c r="S1081" i="1"/>
  <c r="B1069" i="1"/>
  <c r="T1069" i="1"/>
  <c r="T1056" i="1"/>
  <c r="B1056" i="1"/>
  <c r="T1049" i="1"/>
  <c r="T1090" i="1"/>
  <c r="C1076" i="1"/>
  <c r="R1076" i="1"/>
  <c r="T1076" i="1" s="1"/>
  <c r="T1051" i="1"/>
  <c r="R1051" i="1"/>
  <c r="C1130" i="1"/>
  <c r="R1107" i="1"/>
  <c r="S1107" i="1"/>
  <c r="R1067" i="1"/>
  <c r="S1067" i="1"/>
  <c r="T1067" i="1" s="1"/>
  <c r="B1067" i="1"/>
  <c r="T1063" i="1"/>
  <c r="T1065" i="1"/>
  <c r="C1065" i="1"/>
  <c r="T1054" i="1"/>
  <c r="T1151" i="1"/>
  <c r="T1116" i="1"/>
  <c r="R1092" i="1"/>
  <c r="R1161" i="1"/>
  <c r="T1161" i="1" s="1"/>
  <c r="R1150" i="1"/>
  <c r="T1150" i="1" s="1"/>
  <c r="R1140" i="1"/>
  <c r="T1140" i="1" s="1"/>
  <c r="S1130" i="1"/>
  <c r="T1130" i="1" s="1"/>
  <c r="R1124" i="1"/>
  <c r="S1124" i="1"/>
  <c r="T1080" i="1"/>
  <c r="T1055" i="1"/>
  <c r="S1078" i="1"/>
  <c r="R1070" i="1"/>
  <c r="B1070" i="1"/>
  <c r="S1070" i="1"/>
  <c r="C1070" i="1"/>
  <c r="S1059" i="1"/>
  <c r="B1059" i="1"/>
  <c r="R1059" i="1"/>
  <c r="T1048" i="1"/>
  <c r="R1033" i="1"/>
  <c r="B1033" i="1"/>
  <c r="B1053" i="1"/>
  <c r="R1053" i="1"/>
  <c r="T1032" i="1"/>
  <c r="T1087" i="1"/>
  <c r="S1060" i="1"/>
  <c r="B1060" i="1"/>
  <c r="T1060" i="1"/>
  <c r="S1094" i="1"/>
  <c r="B1075" i="1"/>
  <c r="S1039" i="1"/>
  <c r="B1039" i="1"/>
  <c r="R1039" i="1"/>
  <c r="S1033" i="1"/>
  <c r="C1020" i="1"/>
  <c r="R1020" i="1"/>
  <c r="S1020" i="1"/>
  <c r="B1020" i="1"/>
  <c r="C1030" i="1"/>
  <c r="R1030" i="1"/>
  <c r="S1030" i="1"/>
  <c r="T1095" i="1"/>
  <c r="T1085" i="1"/>
  <c r="C1085" i="1"/>
  <c r="C1099" i="1"/>
  <c r="R1093" i="1"/>
  <c r="T1093" i="1" s="1"/>
  <c r="T1089" i="1"/>
  <c r="R1058" i="1"/>
  <c r="C1035" i="1"/>
  <c r="T1035" i="1"/>
  <c r="R1035" i="1"/>
  <c r="R1025" i="1"/>
  <c r="S1025" i="1"/>
  <c r="C1025" i="1"/>
  <c r="T1029" i="1"/>
  <c r="C1022" i="1"/>
  <c r="R1022" i="1"/>
  <c r="S1022" i="1"/>
  <c r="B1022" i="1"/>
  <c r="T1043" i="1"/>
  <c r="B1043" i="1"/>
  <c r="T1083" i="1"/>
  <c r="C1063" i="1"/>
  <c r="T1046" i="1"/>
  <c r="R1036" i="1"/>
  <c r="B1049" i="1"/>
  <c r="S1041" i="1"/>
  <c r="T1041" i="1" s="1"/>
  <c r="T1038" i="1"/>
  <c r="T1036" i="1"/>
  <c r="R1017" i="1"/>
  <c r="B1017" i="1"/>
  <c r="C1015" i="1"/>
  <c r="R1015" i="1"/>
  <c r="S1012" i="1"/>
  <c r="C1012" i="1"/>
  <c r="R1010" i="1"/>
  <c r="T1001" i="1"/>
  <c r="B1001" i="1"/>
  <c r="R1001" i="1"/>
  <c r="S1001" i="1"/>
  <c r="R1012" i="1"/>
  <c r="R1014" i="1"/>
  <c r="T1014" i="1"/>
  <c r="S1014" i="1"/>
  <c r="C1014" i="1"/>
  <c r="B1010" i="1"/>
  <c r="C1010" i="1"/>
  <c r="T1010" i="1"/>
  <c r="T1000" i="1"/>
  <c r="R1040" i="1"/>
  <c r="C1036" i="1"/>
  <c r="S1021" i="1"/>
  <c r="T996" i="1"/>
  <c r="B1041" i="1"/>
  <c r="T1034" i="1"/>
  <c r="T1027" i="1"/>
  <c r="R1024" i="1"/>
  <c r="S1024" i="1"/>
  <c r="B1024" i="1"/>
  <c r="T1017" i="1"/>
  <c r="T1013" i="1"/>
  <c r="B1062" i="1"/>
  <c r="S1047" i="1"/>
  <c r="T1047" i="1" s="1"/>
  <c r="S1015" i="1"/>
  <c r="S1040" i="1"/>
  <c r="S1031" i="1"/>
  <c r="T1011" i="1"/>
  <c r="S1006" i="1"/>
  <c r="B1006" i="1"/>
  <c r="C1006" i="1"/>
  <c r="R1004" i="1"/>
  <c r="B1004" i="1"/>
  <c r="S990" i="1"/>
  <c r="B990" i="1"/>
  <c r="C990" i="1"/>
  <c r="S1002" i="1"/>
  <c r="B1002" i="1"/>
  <c r="C1002" i="1"/>
  <c r="T987" i="1"/>
  <c r="B987" i="1"/>
  <c r="C987" i="1"/>
  <c r="B1000" i="1"/>
  <c r="R1000" i="1"/>
  <c r="S994" i="1"/>
  <c r="B994" i="1"/>
  <c r="C994" i="1"/>
  <c r="R982" i="1"/>
  <c r="S982" i="1"/>
  <c r="B982" i="1"/>
  <c r="C982" i="1"/>
  <c r="T995" i="1"/>
  <c r="B998" i="1"/>
  <c r="S998" i="1"/>
  <c r="C998" i="1"/>
  <c r="S992" i="1"/>
  <c r="C992" i="1"/>
  <c r="S1032" i="1"/>
  <c r="T1018" i="1"/>
  <c r="B1018" i="1"/>
  <c r="S996" i="1"/>
  <c r="R996" i="1"/>
  <c r="R1006" i="1"/>
  <c r="T1006" i="1" s="1"/>
  <c r="R1005" i="1"/>
  <c r="S1005" i="1"/>
  <c r="B1005" i="1"/>
  <c r="T993" i="1"/>
  <c r="B978" i="1"/>
  <c r="C978" i="1"/>
  <c r="S978" i="1"/>
  <c r="T980" i="1"/>
  <c r="S1042" i="1"/>
  <c r="T1023" i="1"/>
  <c r="B1013" i="1"/>
  <c r="C1013" i="1"/>
  <c r="R990" i="1"/>
  <c r="B996" i="1"/>
  <c r="T990" i="1"/>
  <c r="R976" i="1"/>
  <c r="R1044" i="1"/>
  <c r="T1044" i="1" s="1"/>
  <c r="S1016" i="1"/>
  <c r="T1016" i="1" s="1"/>
  <c r="C1011" i="1"/>
  <c r="T984" i="1"/>
  <c r="R984" i="1"/>
  <c r="T970" i="1"/>
  <c r="R970" i="1"/>
  <c r="S970" i="1"/>
  <c r="B970" i="1"/>
  <c r="C970" i="1"/>
  <c r="T1019" i="1"/>
  <c r="T972" i="1"/>
  <c r="S972" i="1"/>
  <c r="S1026" i="1"/>
  <c r="T1026" i="1" s="1"/>
  <c r="C979" i="1"/>
  <c r="T979" i="1"/>
  <c r="T976" i="1"/>
  <c r="R985" i="1"/>
  <c r="S985" i="1"/>
  <c r="B976" i="1"/>
  <c r="C976" i="1"/>
  <c r="C999" i="1"/>
  <c r="T999" i="1"/>
  <c r="R971" i="1"/>
  <c r="S971" i="1"/>
  <c r="C971" i="1"/>
  <c r="T981" i="1"/>
  <c r="S986" i="1"/>
  <c r="T991" i="1"/>
  <c r="R991" i="1"/>
  <c r="C991" i="1"/>
  <c r="T966" i="1"/>
  <c r="C981" i="1"/>
  <c r="T975" i="1"/>
  <c r="B974" i="1"/>
  <c r="R993" i="1"/>
  <c r="S974" i="1"/>
  <c r="T974" i="1" s="1"/>
  <c r="R973" i="1"/>
  <c r="T973" i="1" s="1"/>
  <c r="S795" i="1"/>
  <c r="B795" i="1"/>
  <c r="C795" i="1"/>
  <c r="B926" i="1"/>
  <c r="S958" i="1"/>
  <c r="C956" i="1"/>
  <c r="R958" i="1"/>
  <c r="S943" i="1"/>
  <c r="T943" i="1" s="1"/>
  <c r="T933" i="1"/>
  <c r="R925" i="1"/>
  <c r="B845" i="1"/>
  <c r="R845" i="1"/>
  <c r="S845" i="1"/>
  <c r="S959" i="1"/>
  <c r="S952" i="1"/>
  <c r="T952" i="1" s="1"/>
  <c r="R952" i="1"/>
  <c r="T946" i="1"/>
  <c r="T932" i="1"/>
  <c r="B927" i="1"/>
  <c r="S874" i="1"/>
  <c r="R874" i="1"/>
  <c r="S844" i="1"/>
  <c r="C829" i="1"/>
  <c r="S829" i="1"/>
  <c r="S823" i="1"/>
  <c r="R823" i="1"/>
  <c r="S816" i="1"/>
  <c r="R816" i="1"/>
  <c r="C816" i="1"/>
  <c r="R811" i="1"/>
  <c r="S811" i="1"/>
  <c r="B811" i="1"/>
  <c r="R815" i="1"/>
  <c r="R905" i="1"/>
  <c r="T905" i="1" s="1"/>
  <c r="B905" i="1"/>
  <c r="C905" i="1"/>
  <c r="T960" i="1"/>
  <c r="C821" i="1"/>
  <c r="B821" i="1"/>
  <c r="R821" i="1"/>
  <c r="S821" i="1"/>
  <c r="R801" i="1"/>
  <c r="S801" i="1"/>
  <c r="T939" i="1"/>
  <c r="R913" i="1"/>
  <c r="R903" i="1"/>
  <c r="S903" i="1"/>
  <c r="B903" i="1"/>
  <c r="T898" i="1"/>
  <c r="R943" i="1"/>
  <c r="T941" i="1"/>
  <c r="S902" i="1"/>
  <c r="B870" i="1"/>
  <c r="C870" i="1"/>
  <c r="R870" i="1"/>
  <c r="S870" i="1"/>
  <c r="S854" i="1"/>
  <c r="C854" i="1"/>
  <c r="T847" i="1"/>
  <c r="B847" i="1"/>
  <c r="C847" i="1"/>
  <c r="R837" i="1"/>
  <c r="S837" i="1"/>
  <c r="B818" i="1"/>
  <c r="C818" i="1"/>
  <c r="R818" i="1"/>
  <c r="S818" i="1"/>
  <c r="R946" i="1"/>
  <c r="R932" i="1"/>
  <c r="S928" i="1"/>
  <c r="C961" i="1"/>
  <c r="S956" i="1"/>
  <c r="S951" i="1"/>
  <c r="C949" i="1"/>
  <c r="T949" i="1"/>
  <c r="R934" i="1"/>
  <c r="T934" i="1" s="1"/>
  <c r="S926" i="1"/>
  <c r="T925" i="1"/>
  <c r="T921" i="1"/>
  <c r="R921" i="1"/>
  <c r="S909" i="1"/>
  <c r="R902" i="1"/>
  <c r="B891" i="1"/>
  <c r="S880" i="1"/>
  <c r="T880" i="1" s="1"/>
  <c r="R867" i="1"/>
  <c r="S867" i="1"/>
  <c r="C867" i="1"/>
  <c r="T855" i="1"/>
  <c r="T853" i="1"/>
  <c r="S815" i="1"/>
  <c r="R807" i="1"/>
  <c r="T807" i="1" s="1"/>
  <c r="B807" i="1"/>
  <c r="C807" i="1"/>
  <c r="B774" i="1"/>
  <c r="S774" i="1"/>
  <c r="R922" i="1"/>
  <c r="S922" i="1"/>
  <c r="S913" i="1"/>
  <c r="T895" i="1"/>
  <c r="R956" i="1"/>
  <c r="B945" i="1"/>
  <c r="C945" i="1"/>
  <c r="S940" i="1"/>
  <c r="R926" i="1"/>
  <c r="T922" i="1"/>
  <c r="R827" i="1"/>
  <c r="S827" i="1"/>
  <c r="C827" i="1"/>
  <c r="R789" i="1"/>
  <c r="B789" i="1"/>
  <c r="C789" i="1"/>
  <c r="B786" i="1"/>
  <c r="C786" i="1"/>
  <c r="T786" i="1"/>
  <c r="S898" i="1"/>
  <c r="B898" i="1"/>
  <c r="R872" i="1"/>
  <c r="B872" i="1"/>
  <c r="C872" i="1"/>
  <c r="R824" i="1"/>
  <c r="T819" i="1"/>
  <c r="B813" i="1"/>
  <c r="C813" i="1"/>
  <c r="R813" i="1"/>
  <c r="T893" i="1"/>
  <c r="R893" i="1"/>
  <c r="S893" i="1"/>
  <c r="B893" i="1"/>
  <c r="S889" i="1"/>
  <c r="C889" i="1"/>
  <c r="C850" i="1"/>
  <c r="R850" i="1"/>
  <c r="B850" i="1"/>
  <c r="C815" i="1"/>
  <c r="R798" i="1"/>
  <c r="S915" i="1"/>
  <c r="R915" i="1"/>
  <c r="T788" i="1"/>
  <c r="S798" i="1"/>
  <c r="B798" i="1"/>
  <c r="C798" i="1"/>
  <c r="T798" i="1"/>
  <c r="T888" i="1"/>
  <c r="R883" i="1"/>
  <c r="T866" i="1"/>
  <c r="R866" i="1"/>
  <c r="C859" i="1"/>
  <c r="S859" i="1"/>
  <c r="B859" i="1"/>
  <c r="R853" i="1"/>
  <c r="S853" i="1"/>
  <c r="C846" i="1"/>
  <c r="C826" i="1"/>
  <c r="R826" i="1"/>
  <c r="R814" i="1"/>
  <c r="B922" i="1"/>
  <c r="T885" i="1"/>
  <c r="R880" i="1"/>
  <c r="B880" i="1"/>
  <c r="R854" i="1"/>
  <c r="C810" i="1"/>
  <c r="S810" i="1"/>
  <c r="T808" i="1"/>
  <c r="C806" i="1"/>
  <c r="R806" i="1"/>
  <c r="S806" i="1"/>
  <c r="B806" i="1"/>
  <c r="R780" i="1"/>
  <c r="S780" i="1"/>
  <c r="C780" i="1"/>
  <c r="R770" i="1"/>
  <c r="S770" i="1"/>
  <c r="T770" i="1"/>
  <c r="C770" i="1"/>
  <c r="R961" i="1"/>
  <c r="R817" i="1"/>
  <c r="S817" i="1"/>
  <c r="T817" i="1"/>
  <c r="B817" i="1"/>
  <c r="C817" i="1"/>
  <c r="R788" i="1"/>
  <c r="C788" i="1"/>
  <c r="B772" i="1"/>
  <c r="C772" i="1"/>
  <c r="R772" i="1"/>
  <c r="S772" i="1"/>
  <c r="S953" i="1"/>
  <c r="C892" i="1"/>
  <c r="C888" i="1"/>
  <c r="T854" i="1"/>
  <c r="C849" i="1"/>
  <c r="R846" i="1"/>
  <c r="S846" i="1"/>
  <c r="S961" i="1"/>
  <c r="R945" i="1"/>
  <c r="C926" i="1"/>
  <c r="T908" i="1"/>
  <c r="R908" i="1"/>
  <c r="B897" i="1"/>
  <c r="C897" i="1"/>
  <c r="S847" i="1"/>
  <c r="C812" i="1"/>
  <c r="R812" i="1"/>
  <c r="C808" i="1"/>
  <c r="B808" i="1"/>
  <c r="R942" i="1"/>
  <c r="S942" i="1"/>
  <c r="T936" i="1"/>
  <c r="R928" i="1"/>
  <c r="T892" i="1"/>
  <c r="T881" i="1"/>
  <c r="T849" i="1"/>
  <c r="T801" i="1"/>
  <c r="T951" i="1"/>
  <c r="R951" i="1"/>
  <c r="B943" i="1"/>
  <c r="T940" i="1"/>
  <c r="B933" i="1"/>
  <c r="S925" i="1"/>
  <c r="T886" i="1"/>
  <c r="T871" i="1"/>
  <c r="R871" i="1"/>
  <c r="S824" i="1"/>
  <c r="R795" i="1"/>
  <c r="S814" i="1"/>
  <c r="B814" i="1"/>
  <c r="C814" i="1"/>
  <c r="T769" i="1"/>
  <c r="R935" i="1"/>
  <c r="C960" i="1"/>
  <c r="T909" i="1"/>
  <c r="R898" i="1"/>
  <c r="R891" i="1"/>
  <c r="T891" i="1" s="1"/>
  <c r="R889" i="1"/>
  <c r="S872" i="1"/>
  <c r="R862" i="1"/>
  <c r="B858" i="1"/>
  <c r="C858" i="1"/>
  <c r="T858" i="1"/>
  <c r="T843" i="1"/>
  <c r="S843" i="1"/>
  <c r="S813" i="1"/>
  <c r="C801" i="1"/>
  <c r="T793" i="1"/>
  <c r="R793" i="1"/>
  <c r="S793" i="1"/>
  <c r="R884" i="1"/>
  <c r="S884" i="1"/>
  <c r="C884" i="1"/>
  <c r="B884" i="1"/>
  <c r="B844" i="1"/>
  <c r="R844" i="1"/>
  <c r="R953" i="1"/>
  <c r="S950" i="1"/>
  <c r="B948" i="1"/>
  <c r="T948" i="1"/>
  <c r="S939" i="1"/>
  <c r="R936" i="1"/>
  <c r="S936" i="1"/>
  <c r="R929" i="1"/>
  <c r="T929" i="1" s="1"/>
  <c r="S929" i="1"/>
  <c r="R914" i="1"/>
  <c r="T914" i="1"/>
  <c r="B960" i="1"/>
  <c r="R950" i="1"/>
  <c r="S946" i="1"/>
  <c r="R939" i="1"/>
  <c r="S935" i="1"/>
  <c r="S932" i="1"/>
  <c r="S850" i="1"/>
  <c r="C845" i="1"/>
  <c r="B801" i="1"/>
  <c r="S786" i="1"/>
  <c r="C753" i="1"/>
  <c r="B735" i="1"/>
  <c r="S735" i="1"/>
  <c r="R735" i="1"/>
  <c r="C735" i="1"/>
  <c r="R755" i="1"/>
  <c r="T781" i="1"/>
  <c r="R773" i="1"/>
  <c r="C768" i="1"/>
  <c r="R768" i="1"/>
  <c r="T876" i="1"/>
  <c r="S834" i="1"/>
  <c r="C831" i="1"/>
  <c r="R831" i="1"/>
  <c r="T831" i="1" s="1"/>
  <c r="R822" i="1"/>
  <c r="C752" i="1"/>
  <c r="R752" i="1"/>
  <c r="S752" i="1"/>
  <c r="B752" i="1"/>
  <c r="R761" i="1"/>
  <c r="S761" i="1"/>
  <c r="T761" i="1"/>
  <c r="B755" i="1"/>
  <c r="R738" i="1"/>
  <c r="S738" i="1"/>
  <c r="C738" i="1"/>
  <c r="B738" i="1"/>
  <c r="S802" i="1"/>
  <c r="R802" i="1"/>
  <c r="C802" i="1"/>
  <c r="T802" i="1"/>
  <c r="B797" i="1"/>
  <c r="T797" i="1"/>
  <c r="R794" i="1"/>
  <c r="T787" i="1"/>
  <c r="T775" i="1"/>
  <c r="R775" i="1"/>
  <c r="S775" i="1"/>
  <c r="C775" i="1"/>
  <c r="B775" i="1"/>
  <c r="T763" i="1"/>
  <c r="R779" i="1"/>
  <c r="T779" i="1"/>
  <c r="S779" i="1"/>
  <c r="B779" i="1"/>
  <c r="C773" i="1"/>
  <c r="S773" i="1"/>
  <c r="T764" i="1"/>
  <c r="B937" i="1"/>
  <c r="T923" i="1"/>
  <c r="R904" i="1"/>
  <c r="R875" i="1"/>
  <c r="S875" i="1"/>
  <c r="T875" i="1"/>
  <c r="T865" i="1"/>
  <c r="R838" i="1"/>
  <c r="S838" i="1"/>
  <c r="T838" i="1"/>
  <c r="B917" i="1"/>
  <c r="T754" i="1"/>
  <c r="B754" i="1"/>
  <c r="S754" i="1"/>
  <c r="R944" i="1"/>
  <c r="T944" i="1" s="1"/>
  <c r="T919" i="1"/>
  <c r="T901" i="1"/>
  <c r="R894" i="1"/>
  <c r="S894" i="1"/>
  <c r="T890" i="1"/>
  <c r="T887" i="1"/>
  <c r="T860" i="1"/>
  <c r="B860" i="1"/>
  <c r="T851" i="1"/>
  <c r="R835" i="1"/>
  <c r="R924" i="1"/>
  <c r="T924" i="1" s="1"/>
  <c r="S868" i="1"/>
  <c r="T868" i="1" s="1"/>
  <c r="B855" i="1"/>
  <c r="C855" i="1"/>
  <c r="T841" i="1"/>
  <c r="R834" i="1"/>
  <c r="S828" i="1"/>
  <c r="R828" i="1"/>
  <c r="T828" i="1" s="1"/>
  <c r="B828" i="1"/>
  <c r="C825" i="1"/>
  <c r="R800" i="1"/>
  <c r="S800" i="1"/>
  <c r="C800" i="1"/>
  <c r="T792" i="1"/>
  <c r="B792" i="1"/>
  <c r="T783" i="1"/>
  <c r="R760" i="1"/>
  <c r="S760" i="1"/>
  <c r="B760" i="1"/>
  <c r="C760" i="1"/>
  <c r="T760" i="1"/>
  <c r="B746" i="1"/>
  <c r="T746" i="1"/>
  <c r="C746" i="1"/>
  <c r="C865" i="1"/>
  <c r="R753" i="1"/>
  <c r="T748" i="1"/>
  <c r="B887" i="1"/>
  <c r="C887" i="1"/>
  <c r="S882" i="1"/>
  <c r="T882" i="1" s="1"/>
  <c r="S864" i="1"/>
  <c r="R861" i="1"/>
  <c r="T861" i="1" s="1"/>
  <c r="S861" i="1"/>
  <c r="S836" i="1"/>
  <c r="T836" i="1" s="1"/>
  <c r="C836" i="1"/>
  <c r="T834" i="1"/>
  <c r="C787" i="1"/>
  <c r="R787" i="1"/>
  <c r="S768" i="1"/>
  <c r="T904" i="1"/>
  <c r="T894" i="1"/>
  <c r="S890" i="1"/>
  <c r="C869" i="1"/>
  <c r="R864" i="1"/>
  <c r="T864" i="1" s="1"/>
  <c r="R852" i="1"/>
  <c r="T852" i="1"/>
  <c r="B840" i="1"/>
  <c r="R840" i="1"/>
  <c r="T840" i="1" s="1"/>
  <c r="S840" i="1"/>
  <c r="S835" i="1"/>
  <c r="T833" i="1"/>
  <c r="T778" i="1"/>
  <c r="R778" i="1"/>
  <c r="C778" i="1"/>
  <c r="S778" i="1"/>
  <c r="T745" i="1"/>
  <c r="S742" i="1"/>
  <c r="C742" i="1"/>
  <c r="R742" i="1"/>
  <c r="B742" i="1"/>
  <c r="B724" i="1"/>
  <c r="C724" i="1"/>
  <c r="R724" i="1"/>
  <c r="S724" i="1"/>
  <c r="R731" i="1"/>
  <c r="S731" i="1"/>
  <c r="T731" i="1"/>
  <c r="B907" i="1"/>
  <c r="C879" i="1"/>
  <c r="R873" i="1"/>
  <c r="S873" i="1"/>
  <c r="T873" i="1"/>
  <c r="T803" i="1"/>
  <c r="R781" i="1"/>
  <c r="S781" i="1"/>
  <c r="B777" i="1"/>
  <c r="C777" i="1"/>
  <c r="S777" i="1"/>
  <c r="C747" i="1"/>
  <c r="R747" i="1"/>
  <c r="S747" i="1"/>
  <c r="T747" i="1" s="1"/>
  <c r="B747" i="1"/>
  <c r="T736" i="1"/>
  <c r="C736" i="1"/>
  <c r="T739" i="1"/>
  <c r="B766" i="1"/>
  <c r="C766" i="1"/>
  <c r="R739" i="1"/>
  <c r="S739" i="1"/>
  <c r="C739" i="1"/>
  <c r="T727" i="1"/>
  <c r="T744" i="1"/>
  <c r="R744" i="1"/>
  <c r="S744" i="1"/>
  <c r="C842" i="1"/>
  <c r="T790" i="1"/>
  <c r="T740" i="1"/>
  <c r="B878" i="1"/>
  <c r="C878" i="1"/>
  <c r="T799" i="1"/>
  <c r="C767" i="1"/>
  <c r="B767" i="1"/>
  <c r="T767" i="1"/>
  <c r="T757" i="1"/>
  <c r="S782" i="1"/>
  <c r="T782" i="1" s="1"/>
  <c r="B782" i="1"/>
  <c r="C782" i="1"/>
  <c r="T758" i="1"/>
  <c r="R758" i="1"/>
  <c r="T741" i="1"/>
  <c r="S737" i="1"/>
  <c r="S730" i="1"/>
  <c r="T730" i="1" s="1"/>
  <c r="C730" i="1"/>
  <c r="S749" i="1"/>
  <c r="T749" i="1" s="1"/>
  <c r="T809" i="1"/>
  <c r="R759" i="1"/>
  <c r="S759" i="1"/>
  <c r="T759" i="1" s="1"/>
  <c r="R741" i="1"/>
  <c r="B741" i="1"/>
  <c r="C741" i="1"/>
  <c r="T737" i="1"/>
  <c r="B729" i="1"/>
  <c r="R729" i="1"/>
  <c r="C841" i="1"/>
  <c r="B820" i="1"/>
  <c r="T718" i="1"/>
  <c r="T726" i="1"/>
  <c r="B715" i="1"/>
  <c r="C715" i="1"/>
  <c r="S715" i="1"/>
  <c r="B710" i="1"/>
  <c r="C710" i="1"/>
  <c r="T714" i="1"/>
  <c r="T705" i="1"/>
  <c r="T700" i="1"/>
  <c r="B720" i="1"/>
  <c r="C720" i="1"/>
  <c r="R725" i="1"/>
  <c r="T709" i="1"/>
  <c r="R748" i="1"/>
  <c r="S748" i="1"/>
  <c r="B718" i="1"/>
  <c r="C718" i="1"/>
  <c r="R718" i="1"/>
  <c r="S718" i="1"/>
  <c r="R715" i="1"/>
  <c r="T711" i="1"/>
  <c r="T756" i="1"/>
  <c r="R732" i="1"/>
  <c r="S732" i="1"/>
  <c r="B732" i="1"/>
  <c r="S717" i="1"/>
  <c r="R717" i="1"/>
  <c r="S706" i="1"/>
  <c r="B711" i="1"/>
  <c r="C711" i="1"/>
  <c r="R711" i="1"/>
  <c r="S711" i="1"/>
  <c r="B713" i="1"/>
  <c r="C713" i="1"/>
  <c r="R713" i="1"/>
  <c r="S710" i="1"/>
  <c r="T704" i="1"/>
  <c r="B725" i="1"/>
  <c r="C725" i="1"/>
  <c r="S725" i="1"/>
  <c r="T725" i="1"/>
  <c r="B706" i="1"/>
  <c r="C706" i="1"/>
  <c r="R706" i="1"/>
  <c r="B717" i="1"/>
  <c r="C717" i="1"/>
  <c r="B721" i="1"/>
  <c r="C721" i="1"/>
  <c r="T721" i="1"/>
  <c r="R708" i="1"/>
  <c r="B714" i="1"/>
  <c r="C714" i="1"/>
  <c r="R714" i="1"/>
  <c r="T708" i="1"/>
  <c r="B707" i="1"/>
  <c r="C707" i="1"/>
  <c r="T695" i="1"/>
  <c r="B726" i="1"/>
  <c r="C726" i="1"/>
  <c r="B722" i="1"/>
  <c r="C722" i="1"/>
  <c r="T712" i="1"/>
  <c r="B704" i="1"/>
  <c r="C704" i="1"/>
  <c r="R704" i="1"/>
  <c r="B708" i="1"/>
  <c r="C708" i="1"/>
  <c r="T743" i="1"/>
  <c r="B727" i="1"/>
  <c r="C727" i="1"/>
  <c r="S714" i="1"/>
  <c r="S740" i="1"/>
  <c r="S726" i="1"/>
  <c r="B723" i="1"/>
  <c r="C723" i="1"/>
  <c r="T723" i="1"/>
  <c r="B719" i="1"/>
  <c r="C719" i="1"/>
  <c r="R719" i="1"/>
  <c r="T719" i="1" s="1"/>
  <c r="B712" i="1"/>
  <c r="C712" i="1"/>
  <c r="S707" i="1"/>
  <c r="R726" i="1"/>
  <c r="R707" i="1"/>
  <c r="T707" i="1" s="1"/>
  <c r="S762" i="1"/>
  <c r="T762" i="1" s="1"/>
  <c r="T734" i="1"/>
  <c r="B728" i="1"/>
  <c r="C728" i="1"/>
  <c r="S722" i="1"/>
  <c r="T722" i="1" s="1"/>
  <c r="B716" i="1"/>
  <c r="C716" i="1"/>
  <c r="B705" i="1"/>
  <c r="C705" i="1"/>
  <c r="S704" i="1"/>
  <c r="S733" i="1"/>
  <c r="T733" i="1" s="1"/>
  <c r="S727" i="1"/>
  <c r="B709" i="1"/>
  <c r="C709" i="1"/>
  <c r="R709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T458" i="1"/>
  <c r="T459" i="1"/>
  <c r="T427" i="1"/>
  <c r="T423" i="1"/>
  <c r="T419" i="1"/>
  <c r="T415" i="1"/>
  <c r="T411" i="1"/>
  <c r="T407" i="1"/>
  <c r="T403" i="1"/>
  <c r="T399" i="1"/>
  <c r="T395" i="1"/>
  <c r="T391" i="1"/>
  <c r="T387" i="1"/>
  <c r="T451" i="1"/>
  <c r="T447" i="1"/>
  <c r="T443" i="1"/>
  <c r="T439" i="1"/>
  <c r="T435" i="1"/>
  <c r="T431" i="1"/>
  <c r="T462" i="1"/>
  <c r="T463" i="1"/>
  <c r="T464" i="1"/>
  <c r="T465" i="1"/>
  <c r="T461" i="1"/>
  <c r="T452" i="1"/>
  <c r="T466" i="1"/>
  <c r="T448" i="1"/>
  <c r="T444" i="1"/>
  <c r="T440" i="1"/>
  <c r="T436" i="1"/>
  <c r="T432" i="1"/>
  <c r="T428" i="1"/>
  <c r="T424" i="1"/>
  <c r="T420" i="1"/>
  <c r="T416" i="1"/>
  <c r="T412" i="1"/>
  <c r="T408" i="1"/>
  <c r="T404" i="1"/>
  <c r="T400" i="1"/>
  <c r="T396" i="1"/>
  <c r="T392" i="1"/>
  <c r="T467" i="1"/>
  <c r="T468" i="1"/>
  <c r="T449" i="1"/>
  <c r="T445" i="1"/>
  <c r="T441" i="1"/>
  <c r="T437" i="1"/>
  <c r="T433" i="1"/>
  <c r="T429" i="1"/>
  <c r="T425" i="1"/>
  <c r="T421" i="1"/>
  <c r="T417" i="1"/>
  <c r="T413" i="1"/>
  <c r="T409" i="1"/>
  <c r="T405" i="1"/>
  <c r="T401" i="1"/>
  <c r="T397" i="1"/>
  <c r="T393" i="1"/>
  <c r="T389" i="1"/>
  <c r="T385" i="1"/>
  <c r="T453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T36" i="1"/>
  <c r="T16" i="1"/>
  <c r="T17" i="1"/>
  <c r="T18" i="1"/>
  <c r="T79" i="1"/>
  <c r="T59" i="1"/>
  <c r="T39" i="1"/>
  <c r="T19" i="1"/>
  <c r="T20" i="1"/>
  <c r="T41" i="1"/>
  <c r="T21" i="1"/>
  <c r="T42" i="1"/>
  <c r="T22" i="1"/>
  <c r="T62" i="1"/>
  <c r="T45" i="1"/>
  <c r="T64" i="1"/>
  <c r="T46" i="1"/>
  <c r="T87" i="1"/>
  <c r="T47" i="1"/>
  <c r="T27" i="1"/>
  <c r="T85" i="1"/>
  <c r="T67" i="1"/>
  <c r="T88" i="1"/>
  <c r="T48" i="1"/>
  <c r="T28" i="1"/>
  <c r="T82" i="1"/>
  <c r="T68" i="1"/>
  <c r="T49" i="1"/>
  <c r="T29" i="1"/>
  <c r="T66" i="1"/>
  <c r="T69" i="1"/>
  <c r="T70" i="1"/>
  <c r="T50" i="1"/>
  <c r="T30" i="1"/>
  <c r="T65" i="1"/>
  <c r="T89" i="1"/>
  <c r="T71" i="1"/>
  <c r="T51" i="1"/>
  <c r="T31" i="1"/>
  <c r="T11" i="1"/>
  <c r="T86" i="1"/>
  <c r="T72" i="1"/>
  <c r="T52" i="1"/>
  <c r="T32" i="1"/>
  <c r="T12" i="1"/>
  <c r="T84" i="1"/>
  <c r="T73" i="1"/>
  <c r="T53" i="1"/>
  <c r="T33" i="1"/>
  <c r="T13" i="1"/>
  <c r="T74" i="1"/>
  <c r="T54" i="1"/>
  <c r="T34" i="1"/>
  <c r="T14" i="1"/>
  <c r="T75" i="1"/>
  <c r="T55" i="1"/>
  <c r="T35" i="1"/>
  <c r="T15" i="1"/>
  <c r="T1022" i="1" l="1"/>
  <c r="T1025" i="1"/>
  <c r="T1012" i="1"/>
  <c r="T1040" i="1"/>
  <c r="T1098" i="1"/>
  <c r="T1064" i="1"/>
  <c r="T1110" i="1"/>
  <c r="T1173" i="1"/>
  <c r="T986" i="1"/>
  <c r="T1057" i="1"/>
  <c r="T1079" i="1"/>
  <c r="T1164" i="1"/>
  <c r="T1042" i="1"/>
  <c r="T1050" i="1"/>
  <c r="T1081" i="1"/>
  <c r="T1170" i="1"/>
  <c r="T1133" i="1"/>
  <c r="T1168" i="1"/>
  <c r="T1052" i="1"/>
  <c r="T1126" i="1"/>
  <c r="T998" i="1"/>
  <c r="T1107" i="1"/>
  <c r="T1078" i="1"/>
  <c r="T1145" i="1"/>
  <c r="T1134" i="1"/>
  <c r="T1165" i="1"/>
  <c r="T1101" i="1"/>
  <c r="T1125" i="1"/>
  <c r="T1091" i="1"/>
  <c r="T1171" i="1"/>
  <c r="T1169" i="1"/>
  <c r="T1070" i="1"/>
  <c r="T1045" i="1"/>
  <c r="T1007" i="1"/>
  <c r="T1021" i="1"/>
  <c r="T967" i="1"/>
  <c r="T1004" i="1"/>
  <c r="T1146" i="1"/>
  <c r="T994" i="1"/>
  <c r="T1002" i="1"/>
  <c r="T1003" i="1"/>
  <c r="T1163" i="1"/>
  <c r="T971" i="1"/>
  <c r="T985" i="1"/>
  <c r="T1059" i="1"/>
  <c r="T992" i="1"/>
  <c r="T1020" i="1"/>
  <c r="T1143" i="1"/>
  <c r="T1088" i="1"/>
  <c r="T1121" i="1"/>
  <c r="T982" i="1"/>
  <c r="T1106" i="1"/>
  <c r="T1148" i="1"/>
  <c r="T1115" i="1"/>
  <c r="T1105" i="1"/>
  <c r="T1031" i="1"/>
  <c r="T1114" i="1"/>
  <c r="T1156" i="1"/>
  <c r="T1082" i="1"/>
  <c r="T1154" i="1"/>
  <c r="T1129" i="1"/>
  <c r="T1024" i="1"/>
  <c r="T1039" i="1"/>
  <c r="T1120" i="1"/>
  <c r="T983" i="1"/>
  <c r="T1077" i="1"/>
  <c r="T1030" i="1"/>
  <c r="T1033" i="1"/>
  <c r="T1124" i="1"/>
  <c r="T1104" i="1"/>
  <c r="T1149" i="1"/>
  <c r="T1005" i="1"/>
  <c r="T978" i="1"/>
  <c r="T1015" i="1"/>
  <c r="T1094" i="1"/>
  <c r="T1071" i="1"/>
  <c r="T1131" i="1"/>
  <c r="T1166" i="1"/>
  <c r="T1068" i="1"/>
  <c r="T795" i="1"/>
  <c r="T810" i="1"/>
  <c r="T872" i="1"/>
  <c r="T913" i="1"/>
  <c r="T953" i="1"/>
  <c r="T902" i="1"/>
  <c r="T815" i="1"/>
  <c r="T874" i="1"/>
  <c r="T956" i="1"/>
  <c r="T789" i="1"/>
  <c r="T870" i="1"/>
  <c r="T926" i="1"/>
  <c r="T844" i="1"/>
  <c r="T821" i="1"/>
  <c r="T889" i="1"/>
  <c r="T958" i="1"/>
  <c r="T959" i="1"/>
  <c r="T806" i="1"/>
  <c r="T774" i="1"/>
  <c r="T903" i="1"/>
  <c r="T706" i="1"/>
  <c r="T729" i="1"/>
  <c r="T777" i="1"/>
  <c r="T735" i="1"/>
  <c r="T823" i="1"/>
  <c r="T814" i="1"/>
  <c r="T859" i="1"/>
  <c r="T961" i="1"/>
  <c r="T732" i="1"/>
  <c r="T720" i="1"/>
  <c r="T710" i="1"/>
  <c r="T794" i="1"/>
  <c r="T738" i="1"/>
  <c r="T862" i="1"/>
  <c r="T813" i="1"/>
  <c r="T713" i="1"/>
  <c r="T800" i="1"/>
  <c r="T717" i="1"/>
  <c r="T822" i="1"/>
  <c r="T818" i="1"/>
  <c r="T753" i="1"/>
  <c r="T773" i="1"/>
  <c r="T755" i="1"/>
  <c r="T715" i="1"/>
  <c r="T772" i="1"/>
  <c r="T780" i="1"/>
  <c r="T827" i="1"/>
  <c r="T816" i="1"/>
  <c r="T768" i="1"/>
  <c r="T850" i="1"/>
  <c r="T752" i="1"/>
  <c r="T915" i="1"/>
  <c r="T812" i="1"/>
  <c r="T897" i="1"/>
  <c r="T867" i="1"/>
  <c r="T835" i="1"/>
  <c r="T826" i="1"/>
  <c r="T928" i="1"/>
  <c r="T811" i="1"/>
  <c r="T846" i="1"/>
  <c r="T935" i="1"/>
  <c r="T945" i="1"/>
  <c r="T724" i="1"/>
  <c r="T742" i="1"/>
  <c r="T837" i="1"/>
  <c r="T824" i="1"/>
  <c r="T883" i="1"/>
  <c r="T884" i="1"/>
  <c r="T942" i="1"/>
  <c r="T950" i="1"/>
  <c r="T845" i="1"/>
  <c r="T8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430124-8857-4C03-9DA9-EB2303561561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DF53535B-808F-4545-BF65-103A2EE6C98F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209AF402-2C18-4224-A3D0-D4C34C42D4E1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CBF7F075-7209-48C8-8735-0AB6234152B3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</connections>
</file>

<file path=xl/sharedStrings.xml><?xml version="1.0" encoding="utf-8"?>
<sst xmlns="http://schemas.openxmlformats.org/spreadsheetml/2006/main" count="7996" uniqueCount="3836">
  <si>
    <t>TYPE</t>
  </si>
  <si>
    <t>YEAR</t>
  </si>
  <si>
    <t>RDS KEY</t>
  </si>
  <si>
    <t>LICENSE NAME</t>
  </si>
  <si>
    <t>STREET</t>
  </si>
  <si>
    <t>CITY</t>
  </si>
  <si>
    <t>ST</t>
  </si>
  <si>
    <t>PISTOL 22</t>
  </si>
  <si>
    <t>PISTOL 25</t>
  </si>
  <si>
    <t>PISTOL 32</t>
  </si>
  <si>
    <t>PISTOL 380</t>
  </si>
  <si>
    <t>PISTOL 9MM</t>
  </si>
  <si>
    <t>PISTOL 50</t>
  </si>
  <si>
    <t>PISTOL TOTAL</t>
  </si>
  <si>
    <t>PISTOL</t>
  </si>
  <si>
    <t>CHATTAHOOCHEE GUN</t>
  </si>
  <si>
    <t>312 LEE RD 553</t>
  </si>
  <si>
    <t>PHENIX CITY</t>
  </si>
  <si>
    <t>AL</t>
  </si>
  <si>
    <t>ELLIS, JEFFERY OWEN</t>
  </si>
  <si>
    <t>17943 GROUND HOG RD</t>
  </si>
  <si>
    <t>ADGER</t>
  </si>
  <si>
    <t>COTTER, JAYSON</t>
  </si>
  <si>
    <t>115 COUNTY ROAD 546</t>
  </si>
  <si>
    <t>MOUNTAIN HOME</t>
  </si>
  <si>
    <t>AR</t>
  </si>
  <si>
    <t>D &amp; S GUNWORKS, INC.</t>
  </si>
  <si>
    <t>14625 HWY 71 SOUTH</t>
  </si>
  <si>
    <t>FORT SMITH</t>
  </si>
  <si>
    <t>GUNCRAFTER INDUSTRIES, LLC</t>
  </si>
  <si>
    <t>171 MADISON 1510</t>
  </si>
  <si>
    <t>HUNTSVILLE</t>
  </si>
  <si>
    <t>NIGHTHAWK CUSTOM LLC</t>
  </si>
  <si>
    <t>1306 W TRIMBLE</t>
  </si>
  <si>
    <t>BERRYVILLE</t>
  </si>
  <si>
    <t>RON PHILLIPS AND COMPANY</t>
  </si>
  <si>
    <t>2133 CR 505</t>
  </si>
  <si>
    <t>VLH INC</t>
  </si>
  <si>
    <t>1105 INDUSTRIAL DR</t>
  </si>
  <si>
    <t>WILKES, BARRY ELTON</t>
  </si>
  <si>
    <t>275 N RAINEY LN</t>
  </si>
  <si>
    <t>CAVE CITY</t>
  </si>
  <si>
    <t>WILSONS GUN SHOP INC</t>
  </si>
  <si>
    <t>2234 CR 719</t>
  </si>
  <si>
    <t>AMERICAN SPIRIT ARMS LLC</t>
  </si>
  <si>
    <t>16001 N GREENWAY</t>
  </si>
  <si>
    <t>SCOTTSDALE</t>
  </si>
  <si>
    <t>AZ</t>
  </si>
  <si>
    <t>BAR-S MACHINE INC</t>
  </si>
  <si>
    <t>2575 N HWY 89</t>
  </si>
  <si>
    <t>CHINO VALLEY</t>
  </si>
  <si>
    <t>BLACK RIFLE COMPANY LLC</t>
  </si>
  <si>
    <t>2010 HOLLY AVE STE</t>
  </si>
  <si>
    <t>LAKE HAVASU</t>
  </si>
  <si>
    <t>BOND, MARK WILLIAM</t>
  </si>
  <si>
    <t>3778 S PONDEROSA DR</t>
  </si>
  <si>
    <t>GILBERT</t>
  </si>
  <si>
    <t>C &amp; S FIREARMS LLC</t>
  </si>
  <si>
    <t>38493 N REYNOSA DR</t>
  </si>
  <si>
    <t>SAN TAN</t>
  </si>
  <si>
    <t>CACTUS ARMORY LLC</t>
  </si>
  <si>
    <t>5151 WEST ORAIBI DR</t>
  </si>
  <si>
    <t>GLENDALE</t>
  </si>
  <si>
    <t>CAMERONS CUSTOM INC</t>
  </si>
  <si>
    <t>5302 W ELECTRA LN</t>
  </si>
  <si>
    <t>D &amp; L SPORTS INC</t>
  </si>
  <si>
    <t>118 N FIRESKY #B</t>
  </si>
  <si>
    <t>DESERT FOX OUTFITTERS LLC</t>
  </si>
  <si>
    <t>835 AIRCLETA DRIVE</t>
  </si>
  <si>
    <t>WICKENBURG</t>
  </si>
  <si>
    <t>ELLIS FIREARMS LLC</t>
  </si>
  <si>
    <t>723 W FINNIE FLAT RD</t>
  </si>
  <si>
    <t>CAMP VERDE</t>
  </si>
  <si>
    <t>EXCEL MANUFACTURING  INC</t>
  </si>
  <si>
    <t>2580 LANDON DR UNIT E</t>
  </si>
  <si>
    <t>BULLHEAD CITY</t>
  </si>
  <si>
    <t>MCLEARN, MATTHEW MOODY</t>
  </si>
  <si>
    <t>1304 RED BARON RD</t>
  </si>
  <si>
    <t>PAYSON</t>
  </si>
  <si>
    <t>PALESE PROTO TECH INC</t>
  </si>
  <si>
    <t>7775 N CASA GRANDE</t>
  </si>
  <si>
    <t>TUCSON</t>
  </si>
  <si>
    <t>PATRIOT ORDNANCE FACTORY</t>
  </si>
  <si>
    <t>23011 N 16TH LANE</t>
  </si>
  <si>
    <t>PHOENIX</t>
  </si>
  <si>
    <t>PREDATOR TACTICAL LLC</t>
  </si>
  <si>
    <t>2103 E CEDAR ST STE 3</t>
  </si>
  <si>
    <t>TEMPE</t>
  </si>
  <si>
    <t>QUENTIN LASER LLC</t>
  </si>
  <si>
    <t>761 N MONTEREY ST STE
104</t>
  </si>
  <si>
    <t>R &amp; R SPORTING ARMS INC</t>
  </si>
  <si>
    <t>15481 N TWIN LAKES DR</t>
  </si>
  <si>
    <t>RDTS MANUFACTURING INC</t>
  </si>
  <si>
    <t>BIG SYCAMORE BLDG A</t>
  </si>
  <si>
    <t>CAVE CREEK</t>
  </si>
  <si>
    <t>ROBAR COMPANIES, INC</t>
  </si>
  <si>
    <t>21438 N 7TH AVE SUITE B</t>
  </si>
  <si>
    <t>SCIONS OF POSEIDON INC</t>
  </si>
  <si>
    <t>469 ELGIN ROAD</t>
  </si>
  <si>
    <t>ELGIN</t>
  </si>
  <si>
    <t>SENSENEY, MICHAEL E</t>
  </si>
  <si>
    <t>10962 NORTH LOCUST ST</t>
  </si>
  <si>
    <t>FLORENCE</t>
  </si>
  <si>
    <t>SOUTHWESTERN SPORTING</t>
  </si>
  <si>
    <t>2244 N  AL SIEBER RD</t>
  </si>
  <si>
    <t>APACHE</t>
  </si>
  <si>
    <t>STURM, RUGER &amp; COMPANY, INC</t>
  </si>
  <si>
    <t>200 RUGER RD</t>
  </si>
  <si>
    <t>PRESCOTT</t>
  </si>
  <si>
    <t>SUAREZ INTERNATIONAL USA</t>
  </si>
  <si>
    <t>1616 WEST IRON</t>
  </si>
  <si>
    <t>SUN DEVIL MANUFACTURING</t>
  </si>
  <si>
    <t>663 W 2ND AVE STE 16</t>
  </si>
  <si>
    <t>MESA</t>
  </si>
  <si>
    <t>YOUNG MANUFACTURING INC</t>
  </si>
  <si>
    <t>5528 N 51ST AVE</t>
  </si>
  <si>
    <t>BADELLA, MICHAEL JOHN &amp; MORGUTIA, TOMAS</t>
  </si>
  <si>
    <t>17799 RD 24</t>
  </si>
  <si>
    <t>MADERA</t>
  </si>
  <si>
    <t>CA</t>
  </si>
  <si>
    <t>C B E INC</t>
  </si>
  <si>
    <t>18430 TECHNOLOGY DR</t>
  </si>
  <si>
    <t>MORGAN HILL</t>
  </si>
  <si>
    <t>CAL ARMORY, LLC</t>
  </si>
  <si>
    <t>3440 BRADEN RD</t>
  </si>
  <si>
    <t>CAMINO</t>
  </si>
  <si>
    <t>CHAMPION ARMS, INC</t>
  </si>
  <si>
    <t>11841 MONARCH ST</t>
  </si>
  <si>
    <t>GARDEN GROVE</t>
  </si>
  <si>
    <t>COX, RYAN F</t>
  </si>
  <si>
    <t>725 POLLASKY #109</t>
  </si>
  <si>
    <t>CLOVIS</t>
  </si>
  <si>
    <t>DIRECT ACTION SOLUTIONS</t>
  </si>
  <si>
    <t>722 GENEVIEVE ST</t>
  </si>
  <si>
    <t>SOLANA BEACH</t>
  </si>
  <si>
    <t>EXCEL INDUSTRIES INC</t>
  </si>
  <si>
    <t>1601 FREMONT CT</t>
  </si>
  <si>
    <t>ONTARIO</t>
  </si>
  <si>
    <t>FMK FIREARMS</t>
  </si>
  <si>
    <t>1025 A ORTEGA WAY</t>
  </si>
  <si>
    <t>PLACENTIA</t>
  </si>
  <si>
    <t>HMCJORDAN INC</t>
  </si>
  <si>
    <t>1050 MELODY LANE # 140</t>
  </si>
  <si>
    <t>ROSEVILLE</t>
  </si>
  <si>
    <t>LEDESMA, PAUL</t>
  </si>
  <si>
    <t>13552 CENTRAL AVE, UNIT C</t>
  </si>
  <si>
    <t>CHINO</t>
  </si>
  <si>
    <t>MACHINIST GROUP CORP</t>
  </si>
  <si>
    <t>7200 ALEXANDER ST</t>
  </si>
  <si>
    <t>GILROY</t>
  </si>
  <si>
    <t>MCNEELY, DAUV J</t>
  </si>
  <si>
    <t>5628 MARIALINDA ST</t>
  </si>
  <si>
    <t>TORRANCE</t>
  </si>
  <si>
    <t>MONTES, KENNETH</t>
  </si>
  <si>
    <t>501 GIUSEPPE CT STE
C&amp;D</t>
  </si>
  <si>
    <t>MULLEN, JEFFREY GERALD</t>
  </si>
  <si>
    <t>5530 E LAMONA AVE #103</t>
  </si>
  <si>
    <t>FRESNO</t>
  </si>
  <si>
    <t>NORMAN HANSON FIREARMS</t>
  </si>
  <si>
    <t>20810 SOUTH ST UNIT 5</t>
  </si>
  <si>
    <t>TEHACHAPI</t>
  </si>
  <si>
    <t>PD GUN SUPPLY &amp; TOOL INC</t>
  </si>
  <si>
    <t>2053 GLEN OAKS BLVD</t>
  </si>
  <si>
    <t>SAN FERNANDO</t>
  </si>
  <si>
    <t>PHOENIX ARMS</t>
  </si>
  <si>
    <t>4231 BRICKELL STREET</t>
  </si>
  <si>
    <t>SUREFIRE, LLC</t>
  </si>
  <si>
    <t>18300 MT BALDY CIRCLE</t>
  </si>
  <si>
    <t>FOUNTAIN VALLEY</t>
  </si>
  <si>
    <t>SYNERGISTIC DIGITAL</t>
  </si>
  <si>
    <t>1772 CRYSTAL VIEW CIR</t>
  </si>
  <si>
    <t>NEWBURY PARK</t>
  </si>
  <si>
    <t>TACTICAL DEFENSE SURVIVAL</t>
  </si>
  <si>
    <t>4881 GRANITE DR</t>
  </si>
  <si>
    <t>ROCKLIN</t>
  </si>
  <si>
    <t>TOLEDO, ARIS</t>
  </si>
  <si>
    <t>1722 &amp; 1724 SPRINGS RD</t>
  </si>
  <si>
    <t>VALLEJO</t>
  </si>
  <si>
    <t>UBER INC</t>
  </si>
  <si>
    <t>18065 MOUNT SHAY</t>
  </si>
  <si>
    <t>FOUNTAIN</t>
  </si>
  <si>
    <t>ANDY'S CUSTOM GUNS INC</t>
  </si>
  <si>
    <t>14855 W 54TH AVE</t>
  </si>
  <si>
    <t>GOLDEN</t>
  </si>
  <si>
    <t>CO</t>
  </si>
  <si>
    <t>ASH MESA ARMORY LLC</t>
  </si>
  <si>
    <t>16426 D 25 RD</t>
  </si>
  <si>
    <t>DELTA</t>
  </si>
  <si>
    <t>DEFCON ONE ARMS</t>
  </si>
  <si>
    <t>1445 REGINA LANE</t>
  </si>
  <si>
    <t>NORTHGLENN</t>
  </si>
  <si>
    <t>LIPPARD, KARL</t>
  </si>
  <si>
    <t>3259 ELECTRA DR SO</t>
  </si>
  <si>
    <t>COLORADO SPRINGS</t>
  </si>
  <si>
    <t>ROCKY MOUNTAIN ARMS INC</t>
  </si>
  <si>
    <t>1813 SUNSET PL #D</t>
  </si>
  <si>
    <t>LONGMONT</t>
  </si>
  <si>
    <t>VOLKMANN CUSTOM INC</t>
  </si>
  <si>
    <t>1595 CARR ST</t>
  </si>
  <si>
    <t>LAKEWOOD</t>
  </si>
  <si>
    <t>VOLKMANN PRECISION LLC</t>
  </si>
  <si>
    <t>11160 S DEER CREEK RD</t>
  </si>
  <si>
    <t>LITTLETON</t>
  </si>
  <si>
    <t>COLT DEFENSE LLC</t>
  </si>
  <si>
    <t>547 NEW PARK AVE</t>
  </si>
  <si>
    <t>WEST</t>
  </si>
  <si>
    <t>CT</t>
  </si>
  <si>
    <t>COLT'S MANUFACTURING CO</t>
  </si>
  <si>
    <t>545 NEW PARK AVE</t>
  </si>
  <si>
    <t>CONTINENTAL MACHINE TOOL</t>
  </si>
  <si>
    <t>119 JOHN DOWNEY</t>
  </si>
  <si>
    <t>NEW BRITAIN</t>
  </si>
  <si>
    <t>CRAMER, JOEL IRA</t>
  </si>
  <si>
    <t>190 NORTH PLAINS INDUSTRIAL</t>
  </si>
  <si>
    <t>WALLINGFORD</t>
  </si>
  <si>
    <t>JOJOS GUNWORKS LLC</t>
  </si>
  <si>
    <t>122 SPRING ST D9</t>
  </si>
  <si>
    <t>SOUTHINGTON</t>
  </si>
  <si>
    <t>L W SEECAMP CO INC</t>
  </si>
  <si>
    <t>280 ROCK LANE</t>
  </si>
  <si>
    <t>MILFORD</t>
  </si>
  <si>
    <t>P3LLC</t>
  </si>
  <si>
    <t>22 SUNRISE TERRACE</t>
  </si>
  <si>
    <t>WEATOGUE</t>
  </si>
  <si>
    <t>PTR INDUSTRIES INC</t>
  </si>
  <si>
    <t>30 CROSS ST</t>
  </si>
  <si>
    <t>BRISTOL</t>
  </si>
  <si>
    <t>PERRY'S GUN REPAIR, LLC</t>
  </si>
  <si>
    <t>22957 DEEP BRANCH RD</t>
  </si>
  <si>
    <t>GEORGETOWN</t>
  </si>
  <si>
    <t>DE</t>
  </si>
  <si>
    <t>ADEQ FIREARMS COMPANY</t>
  </si>
  <si>
    <t>4921 WEST CYPRESS STREET</t>
  </si>
  <si>
    <t>TAMPA</t>
  </si>
  <si>
    <t>FL</t>
  </si>
  <si>
    <t>AKAI CUSTOM GUNS LLC</t>
  </si>
  <si>
    <t>5405 NW 102ND AVE</t>
  </si>
  <si>
    <t>SUNRISE</t>
  </si>
  <si>
    <t>B &amp; K DIVING SYSTEMS INC</t>
  </si>
  <si>
    <t>1328 CLEMENTS WOODS</t>
  </si>
  <si>
    <t>JACKSONVILLE</t>
  </si>
  <si>
    <t>B&amp;S FIREARMS INC</t>
  </si>
  <si>
    <t>2335 63RD AVE E  STE M</t>
  </si>
  <si>
    <t>BRADENTON</t>
  </si>
  <si>
    <t>BLACKHAWK CUSTOM LLC</t>
  </si>
  <si>
    <t>5762 NW CONE ST</t>
  </si>
  <si>
    <t>PORT SAINT</t>
  </si>
  <si>
    <t>BRB TACTICAL SYSTEMS INC</t>
  </si>
  <si>
    <t>300 SOUTH KENSINGTON</t>
  </si>
  <si>
    <t>LECANTO</t>
  </si>
  <si>
    <t>CHARLES  W JENKINS, LLC</t>
  </si>
  <si>
    <t>977 18TH AVE SW</t>
  </si>
  <si>
    <t>VERO BEACH</t>
  </si>
  <si>
    <t>CSC ARMS LLC</t>
  </si>
  <si>
    <t>4111 SW 47TH AVE STE</t>
  </si>
  <si>
    <t>DAVIE</t>
  </si>
  <si>
    <t>DIAMONDBACK FIREARMS LLC</t>
  </si>
  <si>
    <t>4135 PINE TREE PL</t>
  </si>
  <si>
    <t>COCOA</t>
  </si>
  <si>
    <t>EAST COAST CUSTOM</t>
  </si>
  <si>
    <t>925 WALKER RD</t>
  </si>
  <si>
    <t>WILDWOOD</t>
  </si>
  <si>
    <t>HOFFMAN, RICHARD C</t>
  </si>
  <si>
    <t>145 SHERIDAN AVE</t>
  </si>
  <si>
    <t>LONGWOOD</t>
  </si>
  <si>
    <t>HOLL INC</t>
  </si>
  <si>
    <t>5703 PINKNEY AVE #</t>
  </si>
  <si>
    <t>SARASOTA</t>
  </si>
  <si>
    <t>INTACTO ARMS, LLC</t>
  </si>
  <si>
    <t>7103 OVERLAND ROAD</t>
  </si>
  <si>
    <t>BOISE</t>
  </si>
  <si>
    <t>ID</t>
  </si>
  <si>
    <t>PRIMARY WEAPONS SYSTEMS</t>
  </si>
  <si>
    <t>255 N. STEELHEAD WAY</t>
  </si>
  <si>
    <t>QUALITY ARMS IDAHO LLC</t>
  </si>
  <si>
    <t>350 N  3RD W</t>
  </si>
  <si>
    <t>RIGBY</t>
  </si>
  <si>
    <t>R K GUNSMITHING, LLC</t>
  </si>
  <si>
    <t>201 N. KINGS RD, #101</t>
  </si>
  <si>
    <t>NAMPA</t>
  </si>
  <si>
    <t>RIVERMAN, LLC</t>
  </si>
  <si>
    <t>410 W. NEIDER STR., SUITE E.</t>
  </si>
  <si>
    <t>COEUR D ALENE</t>
  </si>
  <si>
    <t>TACTICAL INNOVATIONS INC</t>
  </si>
  <si>
    <t>345 SUNRISE RD</t>
  </si>
  <si>
    <t>BONNERS</t>
  </si>
  <si>
    <t>YOUNG, WARD RICHARD JR</t>
  </si>
  <si>
    <t>103 CEDAR HOLLOW LN</t>
  </si>
  <si>
    <t>KOOSKIA</t>
  </si>
  <si>
    <t>DS ARMS INC</t>
  </si>
  <si>
    <t>27W990 INDUSTRIAL AVE</t>
  </si>
  <si>
    <t>LAKE</t>
  </si>
  <si>
    <t>IL</t>
  </si>
  <si>
    <t>HI TECH PLASTICS INC</t>
  </si>
  <si>
    <t>2074 78 FOSTER AVE</t>
  </si>
  <si>
    <t>WHEELING</t>
  </si>
  <si>
    <t>KREBS CUSTOM INC</t>
  </si>
  <si>
    <t>1000 N RAND RD #106</t>
  </si>
  <si>
    <t>WAUCONDA</t>
  </si>
  <si>
    <t>OGLESBY &amp; OGLESBY</t>
  </si>
  <si>
    <t>744 W ANDREW RD</t>
  </si>
  <si>
    <t>SPRINGFIELD</t>
  </si>
  <si>
    <t>OTTE, MICHAEL M</t>
  </si>
  <si>
    <t>200 SECOND AVE</t>
  </si>
  <si>
    <t>EDWARDSVILLE</t>
  </si>
  <si>
    <t>PRECISION SMALL ARMS INC</t>
  </si>
  <si>
    <t>1742 FERRO DR</t>
  </si>
  <si>
    <t>NEW LENOX</t>
  </si>
  <si>
    <t>ROCK RIVER ARMS INC</t>
  </si>
  <si>
    <t>1042 CLEVELAND RD</t>
  </si>
  <si>
    <t>COLONA</t>
  </si>
  <si>
    <t>SPRINGFIELD INC</t>
  </si>
  <si>
    <t>420 W MAIN ST</t>
  </si>
  <si>
    <t>GENESEO</t>
  </si>
  <si>
    <t>CGF ENTERPRISES LLC</t>
  </si>
  <si>
    <t>5438 N COUNTY ROAD 75</t>
  </si>
  <si>
    <t>LOGANSPORT</t>
  </si>
  <si>
    <t>IN</t>
  </si>
  <si>
    <t>DIVA ARSENAL LLC</t>
  </si>
  <si>
    <t>221 N STOCKWELL RD</t>
  </si>
  <si>
    <t>EVANSVILLE</t>
  </si>
  <si>
    <t>JB CUSTOM INC</t>
  </si>
  <si>
    <t>16335 BUILDING #5 LIMA</t>
  </si>
  <si>
    <t>HUNTERTOWN</t>
  </si>
  <si>
    <t>BRIGADE GUN LEATHER, INC</t>
  </si>
  <si>
    <t>33301 OSAWATOMIE RD</t>
  </si>
  <si>
    <t>OSAWATOMIE</t>
  </si>
  <si>
    <t>KS</t>
  </si>
  <si>
    <t>ESTES ARMS LLC</t>
  </si>
  <si>
    <t>7447 SW 163RD</t>
  </si>
  <si>
    <t>AUGUSTA</t>
  </si>
  <si>
    <t>KT KUSTOMS LLC</t>
  </si>
  <si>
    <t>503 S H ST</t>
  </si>
  <si>
    <t>WELLINGTON</t>
  </si>
  <si>
    <t>SAND CREEK OUTFITTING LLC</t>
  </si>
  <si>
    <t>111 E MAIN</t>
  </si>
  <si>
    <t>HARPER</t>
  </si>
  <si>
    <t>TCGS LLC</t>
  </si>
  <si>
    <t>1100 W KANSAS</t>
  </si>
  <si>
    <t>MC PHERSON</t>
  </si>
  <si>
    <t>ACCURATE TOOL &amp; MFG CO</t>
  </si>
  <si>
    <t>1108 S BROADWAY</t>
  </si>
  <si>
    <t>LEXINGTON</t>
  </si>
  <si>
    <t>KY</t>
  </si>
  <si>
    <t>DOUBLE STAR CORP</t>
  </si>
  <si>
    <t>5600 BYBEE RD</t>
  </si>
  <si>
    <t>WINCHESTER</t>
  </si>
  <si>
    <t>DUTY, SHANE PATRICK</t>
  </si>
  <si>
    <t>264 BIG RUN RD</t>
  </si>
  <si>
    <t>GEMINI CUSTOMS LLC</t>
  </si>
  <si>
    <t>717 BOTKINS ROAD</t>
  </si>
  <si>
    <t>FRANKFORT</t>
  </si>
  <si>
    <t>GUNS N MORE, LLC</t>
  </si>
  <si>
    <t>1406 US 31 WEST BYPASS</t>
  </si>
  <si>
    <t>BOWLING GREEN</t>
  </si>
  <si>
    <t>LOCK &amp; LOAD FIREARMS LLC</t>
  </si>
  <si>
    <t>1923 LEE BURD RD</t>
  </si>
  <si>
    <t>BENTON</t>
  </si>
  <si>
    <t>VINTAGE ORDNANCE COMPANY LLC</t>
  </si>
  <si>
    <t>222 QUARRY RIDGE COURT EAST</t>
  </si>
  <si>
    <t>ELIZABETHTOW N</t>
  </si>
  <si>
    <t>MUSICK, PAUL LOWELL SR</t>
  </si>
  <si>
    <t>108 WINDCREEK LN</t>
  </si>
  <si>
    <t>YOUNGSVILLE</t>
  </si>
  <si>
    <t>LA</t>
  </si>
  <si>
    <t>TRAVERS, JACK DON</t>
  </si>
  <si>
    <t>347 NED WOODHAM RD</t>
  </si>
  <si>
    <t>LEESVILLE</t>
  </si>
  <si>
    <t>VINTAGE SEASONS INC</t>
  </si>
  <si>
    <t>132 BEAUREGARD AVE</t>
  </si>
  <si>
    <t>SULPHUR</t>
  </si>
  <si>
    <t>CAKOUNES, HARRY G</t>
  </si>
  <si>
    <t>622 BROADWAY</t>
  </si>
  <si>
    <t>SAUGUS</t>
  </si>
  <si>
    <t>MA</t>
  </si>
  <si>
    <t>SAEILO, INC</t>
  </si>
  <si>
    <t>130 GODDARD MEMORIAL DR</t>
  </si>
  <si>
    <t>WORCESTER</t>
  </si>
  <si>
    <t>SMITH &amp; WESSON CORP</t>
  </si>
  <si>
    <t>2100 ROOSEVELT AVE</t>
  </si>
  <si>
    <t>BERETTA U S A CORPORATION</t>
  </si>
  <si>
    <t>17601 BERETTA DR</t>
  </si>
  <si>
    <t>ACCOKEEK</t>
  </si>
  <si>
    <t>MD</t>
  </si>
  <si>
    <t>LWRC INTERNATIONAL LLC</t>
  </si>
  <si>
    <t>815 CHESAPEAKE DRIVE</t>
  </si>
  <si>
    <t>CAMBRIDGE</t>
  </si>
  <si>
    <t>19 AVIATION DR</t>
  </si>
  <si>
    <t>HOULTON</t>
  </si>
  <si>
    <t>ME</t>
  </si>
  <si>
    <t>AMERICAN TOOL &amp;</t>
  </si>
  <si>
    <t>20224 LORNE</t>
  </si>
  <si>
    <t>TAYLOR</t>
  </si>
  <si>
    <t>MI</t>
  </si>
  <si>
    <t>HAMILTON ARMS CUSTOM</t>
  </si>
  <si>
    <t>6703 DEWEESE RD</t>
  </si>
  <si>
    <t>JACKSON</t>
  </si>
  <si>
    <t>NATIONAL FIREARM REPAIR</t>
  </si>
  <si>
    <t>15178 HANOVER AVE</t>
  </si>
  <si>
    <t>ALLEN PARK</t>
  </si>
  <si>
    <t>RED OAK GUNSMITHING, LTD</t>
  </si>
  <si>
    <t>6872 COLLINS ROAD</t>
  </si>
  <si>
    <t>ONAWAY</t>
  </si>
  <si>
    <t>SHAMROCK SENTINEL CORP</t>
  </si>
  <si>
    <t>3520 MEADOW RIDGE</t>
  </si>
  <si>
    <t>HOWELL</t>
  </si>
  <si>
    <t>STOPPIELLO, JOSEPH FRANK III</t>
  </si>
  <si>
    <t>8495 RONDA DRIVE</t>
  </si>
  <si>
    <t>CANTON</t>
  </si>
  <si>
    <t>COONAN INC</t>
  </si>
  <si>
    <t>4501 103RD CT NE # 120</t>
  </si>
  <si>
    <t>BLAINE</t>
  </si>
  <si>
    <t>MN</t>
  </si>
  <si>
    <t>E ARTHUR BROWN CO INC</t>
  </si>
  <si>
    <t>4088 COUNTY ROAD 40</t>
  </si>
  <si>
    <t>GARFIELD</t>
  </si>
  <si>
    <t>LUCKY 13 MANUFACTURING</t>
  </si>
  <si>
    <t>1879 REANEY AVE E</t>
  </si>
  <si>
    <t>SAINT PAUL</t>
  </si>
  <si>
    <t>MAGNUM RESEARCH INC</t>
  </si>
  <si>
    <t>12602 33RD AVE SW</t>
  </si>
  <si>
    <t>PILLAGER</t>
  </si>
  <si>
    <t>PETERSEN, JASON</t>
  </si>
  <si>
    <t>28651 320TH AVE WAY</t>
  </si>
  <si>
    <t>RED WING</t>
  </si>
  <si>
    <t>SUB ZERO CRYOGENICS INC</t>
  </si>
  <si>
    <t>11265 375TH ST</t>
  </si>
  <si>
    <t>NORTH BRANCH</t>
  </si>
  <si>
    <t>VELOCITY LLC</t>
  </si>
  <si>
    <t>6315 RICE LAKE ROAD</t>
  </si>
  <si>
    <t>DULUTH</t>
  </si>
  <si>
    <t>4 STATES SHOOTERS SUPPLY</t>
  </si>
  <si>
    <t>3232 E 32ND STREET</t>
  </si>
  <si>
    <t>JOPLIN</t>
  </si>
  <si>
    <t>MO</t>
  </si>
  <si>
    <t>BLACK RAIN ORDNANCE INC</t>
  </si>
  <si>
    <t>11685 GATEWAY DR</t>
  </si>
  <si>
    <t>NEOSHO</t>
  </si>
  <si>
    <t>BOOTHEEL BULLETS, LLC</t>
  </si>
  <si>
    <t>18850 RIDGEVIEW DR</t>
  </si>
  <si>
    <t>DEXTER</t>
  </si>
  <si>
    <t>CMMG INC</t>
  </si>
  <si>
    <t>620 COUNTY ROAD 118</t>
  </si>
  <si>
    <t>FAYETTE</t>
  </si>
  <si>
    <t>DELASHMUTT, RAYMOND</t>
  </si>
  <si>
    <t>916 CR 281</t>
  </si>
  <si>
    <t>AUXVASSE</t>
  </si>
  <si>
    <t>ED BROWN PRODUCTS, INC</t>
  </si>
  <si>
    <t>43825 MULDROW TRAIL</t>
  </si>
  <si>
    <t>PERRY</t>
  </si>
  <si>
    <t>PANTHER CREEK GUN WORKS</t>
  </si>
  <si>
    <t>9577 E FARM ROAD 160</t>
  </si>
  <si>
    <t>ROGERSVILLE</t>
  </si>
  <si>
    <t>STOCKHAUSEN, GREGG</t>
  </si>
  <si>
    <t>2970 ROYAL GORGE LANE</t>
  </si>
  <si>
    <t>SAINT LOUIS</t>
  </si>
  <si>
    <t>MISSISSIPPI AUTO ARMS INC</t>
  </si>
  <si>
    <t>9 INDUSTRIAL PARK DR, STE 103</t>
  </si>
  <si>
    <t>OXFORD</t>
  </si>
  <si>
    <t>MS</t>
  </si>
  <si>
    <t>MOODY, ROBERT KEITH</t>
  </si>
  <si>
    <t>2413 B ST</t>
  </si>
  <si>
    <t>MERIDIAN</t>
  </si>
  <si>
    <t>BLACKOPS TECHNOLOGIES</t>
  </si>
  <si>
    <t>196 SUNRISE CREEK</t>
  </si>
  <si>
    <t>COLUMBIA</t>
  </si>
  <si>
    <t>MT</t>
  </si>
  <si>
    <t>GENTRY CUSTOM LLC</t>
  </si>
  <si>
    <t>314 N HOFFMAN ST</t>
  </si>
  <si>
    <t>BELGRADE</t>
  </si>
  <si>
    <t>CHANDLER, NORMAN A</t>
  </si>
  <si>
    <t>100 RADCLIFFE CIRCLE</t>
  </si>
  <si>
    <t>NC</t>
  </si>
  <si>
    <t>CRAWFORD, JOHN K</t>
  </si>
  <si>
    <t>816 MAIN ST</t>
  </si>
  <si>
    <t>MAYSVILLE</t>
  </si>
  <si>
    <t>FREEDOM DEFENSE ARMS LLC</t>
  </si>
  <si>
    <t>206 DARLA DR</t>
  </si>
  <si>
    <t>SUMMERFIELD</t>
  </si>
  <si>
    <t>HEFFNER, KENNETH EUGENE</t>
  </si>
  <si>
    <t>219 DAVIS RD</t>
  </si>
  <si>
    <t>SHELBY</t>
  </si>
  <si>
    <t>I.O.  INC</t>
  </si>
  <si>
    <t>3305 WESTWOOD</t>
  </si>
  <si>
    <t>MONROE</t>
  </si>
  <si>
    <t>JNJ GUNSMITH LLC</t>
  </si>
  <si>
    <t>2189 LAUREN MILL DR</t>
  </si>
  <si>
    <t>KOVACEVIC, KEVIN MATTHEW</t>
  </si>
  <si>
    <t>206 6TH STREET</t>
  </si>
  <si>
    <t>AYDEN</t>
  </si>
  <si>
    <t>KRIMMINGER, DARREN NEIL</t>
  </si>
  <si>
    <t>4820 PAGELAND HWY</t>
  </si>
  <si>
    <t>MELVIN, LARRY DAVID</t>
  </si>
  <si>
    <t>4809 LANCASTER HWY</t>
  </si>
  <si>
    <t>MUTARELLI COMBAT CUSTOM</t>
  </si>
  <si>
    <t>740 N BENNETT ST</t>
  </si>
  <si>
    <t>SOUTHERN</t>
  </si>
  <si>
    <t>PARA USA LLC</t>
  </si>
  <si>
    <t>10620 SOUTHERN LOOP</t>
  </si>
  <si>
    <t>CHARLOTTE</t>
  </si>
  <si>
    <t>NODAK ARMS INC</t>
  </si>
  <si>
    <t>601 104TH STREET SE</t>
  </si>
  <si>
    <t>MINOT</t>
  </si>
  <si>
    <t>ND</t>
  </si>
  <si>
    <t>CHAMBERS, JIMMIE JOE III</t>
  </si>
  <si>
    <t>2175 COUNTY RD K</t>
  </si>
  <si>
    <t>CRETE</t>
  </si>
  <si>
    <t>NE</t>
  </si>
  <si>
    <t>CYLINDER &amp; SLIDE INC</t>
  </si>
  <si>
    <t>245 E 4TH ST</t>
  </si>
  <si>
    <t>FREMONT</t>
  </si>
  <si>
    <t>FCW LLC</t>
  </si>
  <si>
    <t>5370 HWY 77</t>
  </si>
  <si>
    <t>CORTLAND</t>
  </si>
  <si>
    <t>BURBAK MACHINE</t>
  </si>
  <si>
    <t>361 FOREST RD</t>
  </si>
  <si>
    <t>WILTON</t>
  </si>
  <si>
    <t>NH</t>
  </si>
  <si>
    <t>COMPETITOR CORP INC</t>
  </si>
  <si>
    <t>26 KNIGHT STREET, UNIT
3</t>
  </si>
  <si>
    <t>JAFFREY</t>
  </si>
  <si>
    <t>HECKLER &amp; KOCH INC</t>
  </si>
  <si>
    <t>27 PISCATAQUA DR</t>
  </si>
  <si>
    <t>NEWINGTON</t>
  </si>
  <si>
    <t>ROE CORPORATION</t>
  </si>
  <si>
    <t>488 OAK ST</t>
  </si>
  <si>
    <t>NEWPORT</t>
  </si>
  <si>
    <t>SIG SAUER INC</t>
  </si>
  <si>
    <t>12 &amp; 18 INDUSTRIAL DR</t>
  </si>
  <si>
    <t>EXETER</t>
  </si>
  <si>
    <t>411 SUNAPEE ST</t>
  </si>
  <si>
    <t>529 SUNAPEE ST</t>
  </si>
  <si>
    <t>PANELCRAFT INC</t>
  </si>
  <si>
    <t>105 W DEWEY AVE</t>
  </si>
  <si>
    <t>WHARTON</t>
  </si>
  <si>
    <t>NJ</t>
  </si>
  <si>
    <t>GRIEGO, JASON</t>
  </si>
  <si>
    <t>842 MADEIRA DRIVE SE</t>
  </si>
  <si>
    <t>RIO RANCHO</t>
  </si>
  <si>
    <t>NM</t>
  </si>
  <si>
    <t>HAYES, STANLEY EDWARD</t>
  </si>
  <si>
    <t>415 KOLLEEN CT</t>
  </si>
  <si>
    <t>LOS ALAMOS</t>
  </si>
  <si>
    <t>FREDERICK JOHN HAUSEUR IV</t>
  </si>
  <si>
    <t>10198 HWY 50 E STE B</t>
  </si>
  <si>
    <t>MOUND HOUSE</t>
  </si>
  <si>
    <t>NV</t>
  </si>
  <si>
    <t>JIMENEZ ARMS INC</t>
  </si>
  <si>
    <t>5550 REFERENCE</t>
  </si>
  <si>
    <t>LAS VEGAS</t>
  </si>
  <si>
    <t>LIM, CRISTINA &amp; LIM, JOHNNY</t>
  </si>
  <si>
    <t>56 GLEN CARRAN CIR</t>
  </si>
  <si>
    <t>SPARKS</t>
  </si>
  <si>
    <t>CHECK MATE INTERNATIONAL</t>
  </si>
  <si>
    <t>370 WYANDANCH AVE</t>
  </si>
  <si>
    <t>WEST BABYLON</t>
  </si>
  <si>
    <t>NY</t>
  </si>
  <si>
    <t>CZ-USA INC</t>
  </si>
  <si>
    <t>65 BORDEN AVE</t>
  </si>
  <si>
    <t>NORWICH</t>
  </si>
  <si>
    <t>KIMBER MFG INC</t>
  </si>
  <si>
    <t>1 LAWTON ST</t>
  </si>
  <si>
    <t>YONKERS</t>
  </si>
  <si>
    <t>NATIONWIDE PRECISION</t>
  </si>
  <si>
    <t>200 TECH PARK DR</t>
  </si>
  <si>
    <t>ROCHESTER</t>
  </si>
  <si>
    <t>REMINGTON ARMS COMPANY</t>
  </si>
  <si>
    <t>14 HOEFLER AVE</t>
  </si>
  <si>
    <t>ILION</t>
  </si>
  <si>
    <t>ROHRBAUGH FIREARMS CORP</t>
  </si>
  <si>
    <t>71-73 EAST JEFRYN</t>
  </si>
  <si>
    <t>DEER PARK</t>
  </si>
  <si>
    <t>SERVA, ROBERT WILLIAM</t>
  </si>
  <si>
    <t>20 EDWIN LN</t>
  </si>
  <si>
    <t>BINGHAMTON</t>
  </si>
  <si>
    <t>TURNBULL MANUFACTURING</t>
  </si>
  <si>
    <t>6680 RT 5-20</t>
  </si>
  <si>
    <t>BLOOMFIELD</t>
  </si>
  <si>
    <t>BEEMILLER INC</t>
  </si>
  <si>
    <t>1015 SPRINGMILL RD</t>
  </si>
  <si>
    <t>MANSFIELD</t>
  </si>
  <si>
    <t>OH</t>
  </si>
  <si>
    <t>CHIAPPA FIREARMS LTD</t>
  </si>
  <si>
    <t>1415 STANLEY AVE</t>
  </si>
  <si>
    <t>DAYTON</t>
  </si>
  <si>
    <t>D'ANDREA, ROBERT JAMES</t>
  </si>
  <si>
    <t>3077 BUSHNELL CAMPBELL RD</t>
  </si>
  <si>
    <t>FOWLER</t>
  </si>
  <si>
    <t>DIP N DESIGN LLC</t>
  </si>
  <si>
    <t>9389 ZIMMERMAN RD</t>
  </si>
  <si>
    <t>WOOSTER</t>
  </si>
  <si>
    <t>HASKELL MANUFACTURING</t>
  </si>
  <si>
    <t>585 EAST BLUE LICK RD</t>
  </si>
  <si>
    <t>LIMA</t>
  </si>
  <si>
    <t>IBERIA FIREARMS INC</t>
  </si>
  <si>
    <t>3929 STATE RT 309</t>
  </si>
  <si>
    <t>GALION</t>
  </si>
  <si>
    <t>ITHACA GUN COMPANY</t>
  </si>
  <si>
    <t>420 N WARPOLE ST</t>
  </si>
  <si>
    <t>UPPER</t>
  </si>
  <si>
    <t>JONES, JOHNDAVID</t>
  </si>
  <si>
    <t>590 WOODVUE LANE</t>
  </si>
  <si>
    <t>WINTERSVILLE</t>
  </si>
  <si>
    <t>LORENZ, THOMAS E</t>
  </si>
  <si>
    <t>110 S TUSCARAWAS AVE</t>
  </si>
  <si>
    <t>DOVER</t>
  </si>
  <si>
    <t>SFL ENTERPRISES INC</t>
  </si>
  <si>
    <t>1616 ST RT 28</t>
  </si>
  <si>
    <t>LOVELAND</t>
  </si>
  <si>
    <t>VALOR ARMS LLC</t>
  </si>
  <si>
    <t>2812 RIVERVIEW RD</t>
  </si>
  <si>
    <t>AKRON</t>
  </si>
  <si>
    <t>460 ROWLAND LLC</t>
  </si>
  <si>
    <t>420 SOUTH MAIN</t>
  </si>
  <si>
    <t>TULSA</t>
  </si>
  <si>
    <t>OK</t>
  </si>
  <si>
    <t>ACCURATE IRON LLC</t>
  </si>
  <si>
    <t>12804 BUCKBOARD RD</t>
  </si>
  <si>
    <t>JONES</t>
  </si>
  <si>
    <t>COMPETITIVE SHOOTING</t>
  </si>
  <si>
    <t>6400 120TH AVE NE</t>
  </si>
  <si>
    <t>NORMAN</t>
  </si>
  <si>
    <t>CUTTING EDGE ARMS LLC</t>
  </si>
  <si>
    <t>6840 NW 11TH STREET</t>
  </si>
  <si>
    <t>OKLAHOMA CITY</t>
  </si>
  <si>
    <t>JOHNATHAN &amp; WILLIAM</t>
  </si>
  <si>
    <t>3219 S RAWSON RD</t>
  </si>
  <si>
    <t>SAND SPRINGS</t>
  </si>
  <si>
    <t>MARK Q HOLLAND ENTERPRISES LLC</t>
  </si>
  <si>
    <t>215 INDUSTRIAL BLVD</t>
  </si>
  <si>
    <t>MOORE</t>
  </si>
  <si>
    <t>PRUSIK USA LLC</t>
  </si>
  <si>
    <t>301 WORLEY ST</t>
  </si>
  <si>
    <t>STILWELL</t>
  </si>
  <si>
    <t>STUTEVILLE, MELISSA A</t>
  </si>
  <si>
    <t>1520 N HARRISON</t>
  </si>
  <si>
    <t>SHAWNEE</t>
  </si>
  <si>
    <t>ZELLER, DAVID W</t>
  </si>
  <si>
    <t>201 EAST MONROE</t>
  </si>
  <si>
    <t>MAUD</t>
  </si>
  <si>
    <t>ARMS LLC</t>
  </si>
  <si>
    <t>13313 EHLEN RD NE</t>
  </si>
  <si>
    <t>AURORA</t>
  </si>
  <si>
    <t>OR</t>
  </si>
  <si>
    <t>CALICO LIGHT WEAPON</t>
  </si>
  <si>
    <t>924 N FREEMONT LN</t>
  </si>
  <si>
    <t>CORNELIUS</t>
  </si>
  <si>
    <t>NOVESKE RIFLEWORKS LLC</t>
  </si>
  <si>
    <t>594 NE E ST</t>
  </si>
  <si>
    <t>GRANTS PASS</t>
  </si>
  <si>
    <t>OREGON PRECISION ARMS</t>
  </si>
  <si>
    <t>25990 SW WOLSBORN</t>
  </si>
  <si>
    <t>HILLSBORO</t>
  </si>
  <si>
    <t>POWDER RIVER PRECISION</t>
  </si>
  <si>
    <t>3835 23RD STREET</t>
  </si>
  <si>
    <t>BAKER CITY</t>
  </si>
  <si>
    <t>STS ARMS LLC</t>
  </si>
  <si>
    <t>625 N BAY BLVD #5</t>
  </si>
  <si>
    <t>TOLEDO</t>
  </si>
  <si>
    <t>TNW FIREARMS INC</t>
  </si>
  <si>
    <t>55325 TIMBER RD</t>
  </si>
  <si>
    <t>VERNONIA</t>
  </si>
  <si>
    <t>TOTTLEBEN, DAVID EDWARD JR</t>
  </si>
  <si>
    <t>500 5TH ST</t>
  </si>
  <si>
    <t>HARRISBURG</t>
  </si>
  <si>
    <t>YEAMANS, MATTHEW B</t>
  </si>
  <si>
    <t>480 ROGUE RIVER PKWY</t>
  </si>
  <si>
    <t>TALENT</t>
  </si>
  <si>
    <t>DJ GETZ FIREARMS CO</t>
  </si>
  <si>
    <t>4036 BEST STATION RD</t>
  </si>
  <si>
    <t>SLATINGTON</t>
  </si>
  <si>
    <t>PA</t>
  </si>
  <si>
    <t>EVICHIN, JOHN FRANK</t>
  </si>
  <si>
    <t>199 URBAN ROAD</t>
  </si>
  <si>
    <t>ROWLAND</t>
  </si>
  <si>
    <t>GETZ, DAVID JOHN</t>
  </si>
  <si>
    <t>KEYSTONE SPORTING ARMS</t>
  </si>
  <si>
    <t>155 SODOM RD</t>
  </si>
  <si>
    <t>MILTON</t>
  </si>
  <si>
    <t>MEEHAN, DAVID AARON</t>
  </si>
  <si>
    <t>53 BREEZE WAY</t>
  </si>
  <si>
    <t>LANCASTER</t>
  </si>
  <si>
    <t>MOUNTAIN COMPETITION</t>
  </si>
  <si>
    <t>3286 MOUNTAIN VIEW</t>
  </si>
  <si>
    <t>TANNERSVILLE</t>
  </si>
  <si>
    <t>PENN UNITED TECHNOLOGIES</t>
  </si>
  <si>
    <t>799 NORTH PIKE RD</t>
  </si>
  <si>
    <t>CABOT</t>
  </si>
  <si>
    <t>ROWLEY, GEORGE EDWARD JR</t>
  </si>
  <si>
    <t>203 CLARENCE ST</t>
  </si>
  <si>
    <t>HYNDMAN</t>
  </si>
  <si>
    <t>BEL AIR FINISHING SUPPLY</t>
  </si>
  <si>
    <t>101 CIRCUIT DR</t>
  </si>
  <si>
    <t>NORTH</t>
  </si>
  <si>
    <t>RI</t>
  </si>
  <si>
    <t>CORMAC ENTERPRISES LLC</t>
  </si>
  <si>
    <t>231 TARAWA ST</t>
  </si>
  <si>
    <t>BEAUFORT</t>
  </si>
  <si>
    <t>SC</t>
  </si>
  <si>
    <t>FN MANUFACTURING LLC</t>
  </si>
  <si>
    <t>751 OLD CLEMSON RD</t>
  </si>
  <si>
    <t>FRONTLINE FIREARMS INC</t>
  </si>
  <si>
    <t>255 JUMPING GULLY RD</t>
  </si>
  <si>
    <t>HARTSVILLE</t>
  </si>
  <si>
    <t>HALF-COCKED ENTERPRISES</t>
  </si>
  <si>
    <t>23 NORWOOD DR</t>
  </si>
  <si>
    <t>WILLIAMSTON</t>
  </si>
  <si>
    <t>WHEATON ARMS INC</t>
  </si>
  <si>
    <t>133 KIOWA LN</t>
  </si>
  <si>
    <t>PIEDMONT</t>
  </si>
  <si>
    <t>BAR-STO PRECISION MACHINE</t>
  </si>
  <si>
    <t>3571 HANSEN AVE</t>
  </si>
  <si>
    <t>STURGIS</t>
  </si>
  <si>
    <t>SD</t>
  </si>
  <si>
    <t>LUCID MANUFACTURING INC</t>
  </si>
  <si>
    <t>1017 WEST 8TH AVE</t>
  </si>
  <si>
    <t>MITCHELL</t>
  </si>
  <si>
    <t>ABSTON MACHINE SHOP INC</t>
  </si>
  <si>
    <t>1266 ARDMORE HWY</t>
  </si>
  <si>
    <t>TAFT</t>
  </si>
  <si>
    <t>TN</t>
  </si>
  <si>
    <t>LEINAD INC</t>
  </si>
  <si>
    <t>1801 HWY 68</t>
  </si>
  <si>
    <t>DUCKTOWN</t>
  </si>
  <si>
    <t>PREDATOR CUSTOM SHOP INC</t>
  </si>
  <si>
    <t>3539 PAPERMILL DR</t>
  </si>
  <si>
    <t>KNOXVILLE</t>
  </si>
  <si>
    <t>Patriot Defense Arms LLC</t>
  </si>
  <si>
    <t>5148 Elmore Rd, STE 1</t>
  </si>
  <si>
    <t>MEMPHIS</t>
  </si>
  <si>
    <t>Trinity Weapon Systems, LLC</t>
  </si>
  <si>
    <t>400 WEST PUBLIC SQ</t>
  </si>
  <si>
    <t>CENTERVILLE</t>
  </si>
  <si>
    <t>USELTON ARMS INC</t>
  </si>
  <si>
    <t>128 HOLIDAY COURT</t>
  </si>
  <si>
    <t>FRANKLIN</t>
  </si>
  <si>
    <t>WILLYERD, JACK E AND ERIC J</t>
  </si>
  <si>
    <t>4820 OLD HWY 48</t>
  </si>
  <si>
    <t>CUNNINGHAM</t>
  </si>
  <si>
    <t>AMERICAN DERRINGER CORP</t>
  </si>
  <si>
    <t>127 N LACY DR</t>
  </si>
  <si>
    <t>WACO</t>
  </si>
  <si>
    <t>TX</t>
  </si>
  <si>
    <t>BELL-CARTER, LIN MARY</t>
  </si>
  <si>
    <t>10137 IRON HORSE TRAIL</t>
  </si>
  <si>
    <t>BOND ARMS, INC</t>
  </si>
  <si>
    <t>1820 S MORGAN</t>
  </si>
  <si>
    <t>GRANBURY</t>
  </si>
  <si>
    <t>HEINKEL, JASON</t>
  </si>
  <si>
    <t>429 CR 427</t>
  </si>
  <si>
    <t>TENAHA</t>
  </si>
  <si>
    <t>JENNRICH ENTERPRISES LLC</t>
  </si>
  <si>
    <t>705 N PATRICK ST</t>
  </si>
  <si>
    <t>DUBLIN</t>
  </si>
  <si>
    <t>JESS BRILEY MANUFACTURING</t>
  </si>
  <si>
    <t>1230 LUMPKIN RD</t>
  </si>
  <si>
    <t>HOUSTON</t>
  </si>
  <si>
    <t>JOHN, SHAWN, &amp; DARREN HINKLE; JOHN, AND DELISA COX</t>
  </si>
  <si>
    <t>547 W COLORADO AVE</t>
  </si>
  <si>
    <t>AMARILLO</t>
  </si>
  <si>
    <t>LONDRIGAN, ROBERT JOHN JR</t>
  </si>
  <si>
    <t>11348 FM 56</t>
  </si>
  <si>
    <t>MORGAN</t>
  </si>
  <si>
    <t>LONESTAR INNOVATIONS LLC</t>
  </si>
  <si>
    <t>18806 CYPRESS</t>
  </si>
  <si>
    <t>SPRING</t>
  </si>
  <si>
    <t>MITCHELL CUSTOM GUNS AND</t>
  </si>
  <si>
    <t>5967 FM 576 E</t>
  </si>
  <si>
    <t>BRECKENRIDGE</t>
  </si>
  <si>
    <t>PAAC PRECISION LLC</t>
  </si>
  <si>
    <t>2601 FM 2815</t>
  </si>
  <si>
    <t>BONHAM</t>
  </si>
  <si>
    <t>PEINE CUSTOM FIREARMS INC</t>
  </si>
  <si>
    <t>1600 SOUTH COUNTY</t>
  </si>
  <si>
    <t>MIDLAND</t>
  </si>
  <si>
    <t>PITCHFORD CUSTOM</t>
  </si>
  <si>
    <t>28703 MARGERSTADT</t>
  </si>
  <si>
    <t>WALLER</t>
  </si>
  <si>
    <t>POLAR ENTERPRISES LLC</t>
  </si>
  <si>
    <t>6606 3RD ST</t>
  </si>
  <si>
    <t>LUBBOCK</t>
  </si>
  <si>
    <t>PROFKA, WILLIAM C</t>
  </si>
  <si>
    <t>711 BLUE OAK DR</t>
  </si>
  <si>
    <t>LEWISVILLE</t>
  </si>
  <si>
    <t>RIDDLE, GROVER GLEN</t>
  </si>
  <si>
    <t>7749 COUNTY ROAD 409</t>
  </si>
  <si>
    <t>GRANDVIEW</t>
  </si>
  <si>
    <t>RODGERS, JIMMY E &amp; RODGERS, TERESE B</t>
  </si>
  <si>
    <t>21852 FM 449 SUITE A</t>
  </si>
  <si>
    <t>LONGVIEW</t>
  </si>
  <si>
    <t>SCOTT, SHANE</t>
  </si>
  <si>
    <t>408 LOCKHART ST</t>
  </si>
  <si>
    <t>SAN MARCOS</t>
  </si>
  <si>
    <t>STAY SAFE LLC</t>
  </si>
  <si>
    <t>211 A S CROCKETT ST</t>
  </si>
  <si>
    <t>STI INTERNATIONAL INC</t>
  </si>
  <si>
    <t>114 HALMAR COVE</t>
  </si>
  <si>
    <t>STRAYER VOIGT INC</t>
  </si>
  <si>
    <t>71229 INTERSTATE 20</t>
  </si>
  <si>
    <t>GORDON</t>
  </si>
  <si>
    <t>TALION LLC</t>
  </si>
  <si>
    <t>2159 FLEUR DE LIS CT</t>
  </si>
  <si>
    <t>ARLINGTON</t>
  </si>
  <si>
    <t>THUNDERHEAD INDUSTRIES</t>
  </si>
  <si>
    <t>22184 FM 2484</t>
  </si>
  <si>
    <t>KILLEEN</t>
  </si>
  <si>
    <t>WE THE PEOPLE FIREARMS</t>
  </si>
  <si>
    <t>504 W KIMBALL ST</t>
  </si>
  <si>
    <t>WHITE, MELTON RAY</t>
  </si>
  <si>
    <t>7412 JOHN RALSTON RD</t>
  </si>
  <si>
    <t>WISE LITE ARMS INC</t>
  </si>
  <si>
    <t>903 S ALLEN</t>
  </si>
  <si>
    <t>BOYD</t>
  </si>
  <si>
    <t>ARMS TECHNOLOGY INC</t>
  </si>
  <si>
    <t>2779 DIRECTORS ROW</t>
  </si>
  <si>
    <t>SALT LAKE CITY</t>
  </si>
  <si>
    <t>UT</t>
  </si>
  <si>
    <t>BROWNING ARMS COMPANY</t>
  </si>
  <si>
    <t>ONE BROWNING PLACE</t>
  </si>
  <si>
    <t>COBRA ENTERPRISES OF UTAH, INC</t>
  </si>
  <si>
    <t>1960 S MILESTONE DR, SUITE F</t>
  </si>
  <si>
    <t>LINDSAY, DEBRA W AND ALLEN W</t>
  </si>
  <si>
    <t>18684 W 3000 N</t>
  </si>
  <si>
    <t>NORTH AMERICAN ARMS INC</t>
  </si>
  <si>
    <t>2150 S 950 E</t>
  </si>
  <si>
    <t>PROVO</t>
  </si>
  <si>
    <t>TDJ INC</t>
  </si>
  <si>
    <t>550 NORTH CEMETERY</t>
  </si>
  <si>
    <t>GUNNISON</t>
  </si>
  <si>
    <t>VECTOR ARMS CORP</t>
  </si>
  <si>
    <t>270 WEST 500 NORTH</t>
  </si>
  <si>
    <t>NORTH SALT</t>
  </si>
  <si>
    <t>ZDF IMPORT/EXPORT, LLC</t>
  </si>
  <si>
    <t>925 W 100 N SUITE A</t>
  </si>
  <si>
    <t>NORTH SALT LAKE</t>
  </si>
  <si>
    <t>ACCURACY X, INC.</t>
  </si>
  <si>
    <t>733 MIDDLE VALLEY RD</t>
  </si>
  <si>
    <t>HARDY</t>
  </si>
  <si>
    <t>VA</t>
  </si>
  <si>
    <t>BURFIELD, WILLIAM EDWARD</t>
  </si>
  <si>
    <t>8736 LANDMARK RD</t>
  </si>
  <si>
    <t>HENRICO</t>
  </si>
  <si>
    <t>DISCRETIONARY FIREARMS &amp;</t>
  </si>
  <si>
    <t>1616 CENTERVILLE</t>
  </si>
  <si>
    <t>VIRGINIA BEACH</t>
  </si>
  <si>
    <t>GREELEY, KEVIN P</t>
  </si>
  <si>
    <t>11465 CREST HILL RD</t>
  </si>
  <si>
    <t>MARSHALL</t>
  </si>
  <si>
    <t>HATFIELDS GUNSMIFFIN INC</t>
  </si>
  <si>
    <t>8898 MATHIS AVE</t>
  </si>
  <si>
    <t>MANASSAS</t>
  </si>
  <si>
    <t>REYCO ENTERPRISES LLC</t>
  </si>
  <si>
    <t>8552 BAUER CIRCLE</t>
  </si>
  <si>
    <t>RHODES, CHRISTOPHER WAYNE</t>
  </si>
  <si>
    <t>460 HOLLY POINT RD</t>
  </si>
  <si>
    <t>MATHEWS</t>
  </si>
  <si>
    <t>SHILLIG, THEODORE ROBERT</t>
  </si>
  <si>
    <t>517 SCOWANDA SPRINGS RD</t>
  </si>
  <si>
    <t>RURAL RETREAT</t>
  </si>
  <si>
    <t>CASPIAN ARMS LTD</t>
  </si>
  <si>
    <t>75 CAL FOSTER DR</t>
  </si>
  <si>
    <t>WOLCOTT</t>
  </si>
  <si>
    <t>VT</t>
  </si>
  <si>
    <t>CENTURY ARMS INC</t>
  </si>
  <si>
    <t>236 BRYCE BLVD</t>
  </si>
  <si>
    <t>GEORGIA</t>
  </si>
  <si>
    <t>CROSS RHODES LLC</t>
  </si>
  <si>
    <t>2858 PINE HILL RD</t>
  </si>
  <si>
    <t>FOSTER INDUSTRIES INC</t>
  </si>
  <si>
    <t>BRADLEY, MARK</t>
  </si>
  <si>
    <t>4840 HERSHEY LANE</t>
  </si>
  <si>
    <t>WEST RICHLAND</t>
  </si>
  <si>
    <t>WA</t>
  </si>
  <si>
    <t>CLOES, RICHARD YATES</t>
  </si>
  <si>
    <t>4710 ILLAHEE RD NE</t>
  </si>
  <si>
    <t>BREMERTON</t>
  </si>
  <si>
    <t>CROSSROADS PRECISION</t>
  </si>
  <si>
    <t>2614 NE 176 AVE</t>
  </si>
  <si>
    <t>VANCOUVER</t>
  </si>
  <si>
    <t>K &amp; S INVESTMENTS LLC</t>
  </si>
  <si>
    <t>13216 SE 32ND ST</t>
  </si>
  <si>
    <t>BELLEVUE</t>
  </si>
  <si>
    <t>OLYMPIC ARMS INC</t>
  </si>
  <si>
    <t>624 OLD PACIFIC HWY</t>
  </si>
  <si>
    <t>OLYMPIA</t>
  </si>
  <si>
    <t>PACIFIC AEROSPACE &amp;</t>
  </si>
  <si>
    <t>434 OLDS STATION RD</t>
  </si>
  <si>
    <t>WENATCHEE</t>
  </si>
  <si>
    <t>R BROS RIFLES LLC</t>
  </si>
  <si>
    <t>136 MOX CHEHALIS RD</t>
  </si>
  <si>
    <t>ELMA</t>
  </si>
  <si>
    <t>SURPLUS AMMO &amp; ARMS LLC</t>
  </si>
  <si>
    <t>102 PUYALLUP AVENUE</t>
  </si>
  <si>
    <t>TACOMA</t>
  </si>
  <si>
    <t>WADE'S EASTSIDE GUN SHOP</t>
  </si>
  <si>
    <t>13570 BEL RED ROAD</t>
  </si>
  <si>
    <t>GUN WORX LLC</t>
  </si>
  <si>
    <t>W11514 DEMYNCK RD</t>
  </si>
  <si>
    <t>LODI</t>
  </si>
  <si>
    <t>WI</t>
  </si>
  <si>
    <t>HOWELL, RANDOLPH J, MATTHEW J &amp; JOAN O</t>
  </si>
  <si>
    <t>404 W PARKRIDGE AVE</t>
  </si>
  <si>
    <t>APPLETON</t>
  </si>
  <si>
    <t>KSTARKY ENTERPRISES LLC</t>
  </si>
  <si>
    <t>716 S MARQUETTE RD</t>
  </si>
  <si>
    <t>PRAIRIE DU CHIEN</t>
  </si>
  <si>
    <t>KUHL, SCOTT</t>
  </si>
  <si>
    <t>2144 HWY 14 WEST</t>
  </si>
  <si>
    <t>JANESVILLE</t>
  </si>
  <si>
    <t>KUSTOM ARMS LLC</t>
  </si>
  <si>
    <t>1408 SOUTHRIDGE DR</t>
  </si>
  <si>
    <t>NEW LONDON</t>
  </si>
  <si>
    <t>LAUER, STEVEN MICHAEL</t>
  </si>
  <si>
    <t>3601 129TH ST</t>
  </si>
  <si>
    <t>CHIPPEWA FALLS</t>
  </si>
  <si>
    <t>THUREON DEFENSE LLC</t>
  </si>
  <si>
    <t>2118 WISCONSIN AVE</t>
  </si>
  <si>
    <t>NEW HOLSTEIN</t>
  </si>
  <si>
    <t>BLACKHEART INTERNATIONAL LLC</t>
  </si>
  <si>
    <t>RR 3, BOX 115</t>
  </si>
  <si>
    <t>PHILIPPI</t>
  </si>
  <si>
    <t>WV</t>
  </si>
  <si>
    <t>BULLGATOR TACTICAL LLC</t>
  </si>
  <si>
    <t>4641 RIPLEY RD</t>
  </si>
  <si>
    <t>REEDY</t>
  </si>
  <si>
    <t>FREEDOM ARMS INC</t>
  </si>
  <si>
    <t>314 HWY 239</t>
  </si>
  <si>
    <t>FREEDOM</t>
  </si>
  <si>
    <t>WY</t>
  </si>
  <si>
    <t>MINUTE OF ANGLE</t>
  </si>
  <si>
    <t>285 GOVERNMENT</t>
  </si>
  <si>
    <t>SUNDANCE</t>
  </si>
  <si>
    <t>RDS KEY     </t>
  </si>
  <si>
    <t>LICENSE NAME                              </t>
  </si>
  <si>
    <t>STREET                              </t>
  </si>
  <si>
    <t> CITY                     </t>
  </si>
  <si>
    <t> ST    </t>
  </si>
  <si>
    <t>RVLR 22</t>
  </si>
  <si>
    <t>RVLR 32</t>
  </si>
  <si>
    <t>RVLR 357</t>
  </si>
  <si>
    <t>RVLR 38</t>
  </si>
  <si>
    <t>RVLR 44</t>
  </si>
  <si>
    <t>RVLR 50</t>
  </si>
  <si>
    <t>RVLR TOTL</t>
  </si>
  <si>
    <t>Column15</t>
  </si>
  <si>
    <t>REVOLVER</t>
  </si>
  <si>
    <t>REEDER, GARY NELSON</t>
  </si>
  <si>
    <t>2599 7TH AVE</t>
  </si>
  <si>
    <t>FLAGSTAFF</t>
  </si>
  <si>
    <t>CHARCO 2000 INC</t>
  </si>
  <si>
    <t>18 BREWSTER LANE</t>
  </si>
  <si>
    <t>SHELTON</t>
  </si>
  <si>
    <t>HERITAGE MANUFACTURING</t>
  </si>
  <si>
    <t>16175 NW 49TH AVE</t>
  </si>
  <si>
    <t>MIAMI</t>
  </si>
  <si>
    <t>HERITAGE MFG INC</t>
  </si>
  <si>
    <t>4600 NW 135TH ST</t>
  </si>
  <si>
    <t>OPA LOCKA</t>
  </si>
  <si>
    <t>MEGGITT TRAINING SYSTEMS</t>
  </si>
  <si>
    <t>296 BROGDON RD</t>
  </si>
  <si>
    <t>SUWANEE</t>
  </si>
  <si>
    <t>GA</t>
  </si>
  <si>
    <t>THOMAS, LESLIE L</t>
  </si>
  <si>
    <t>2228 WATERMAN RD</t>
  </si>
  <si>
    <t>INDIANAPOLIS</t>
  </si>
  <si>
    <t>ZUK, ERIC A</t>
  </si>
  <si>
    <t>1417 DANIEL WEBSTER HWY</t>
  </si>
  <si>
    <t>WOODSTOCK</t>
  </si>
  <si>
    <t>BC ENGINEERING LLC</t>
  </si>
  <si>
    <t>5895 E AJ HIGHWAY</t>
  </si>
  <si>
    <t>RUSSELLVILLE</t>
  </si>
  <si>
    <t>EXCELL ENTERPRISES INC</t>
  </si>
  <si>
    <t>169 WINDING TRAIL</t>
  </si>
  <si>
    <t>WE THE PEOPLE FIREARMS LLC</t>
  </si>
  <si>
    <t>TAYLORS &amp; COMPANY, INC.</t>
  </si>
  <si>
    <t>304 LENOIR DR</t>
  </si>
  <si>
    <t>RDS KEY             </t>
  </si>
  <si>
    <t>LICENSE NAME                                                              </t>
  </si>
  <si>
    <t>STREET                                                          </t>
  </si>
  <si>
    <t>CITY                                                </t>
  </si>
  <si>
    <t>        RIFLE MFG</t>
  </si>
  <si>
    <t>Column9</t>
  </si>
  <si>
    <t>RIFLE</t>
  </si>
  <si>
    <t>AURORA MOONLIGHTING ENTERPRISES INC</t>
  </si>
  <si>
    <t>2533 MICAH RD</t>
  </si>
  <si>
    <t>NORTH POLE</t>
  </si>
  <si>
    <t>AK</t>
  </si>
  <si>
    <t>BLACK DOG FIREARMS LLC</t>
  </si>
  <si>
    <t>35911 KENAI SPUR HWY., UNIT 12</t>
  </si>
  <si>
    <t>SOLDOTNA</t>
  </si>
  <si>
    <t>LAST FRONTIER CUSTOM GUNS, LLC</t>
  </si>
  <si>
    <t>3805 SOUTH ROSE ST</t>
  </si>
  <si>
    <t>PALMER</t>
  </si>
  <si>
    <t>R &amp; M, LLC</t>
  </si>
  <si>
    <t>830 N WIN CIRCLE</t>
  </si>
  <si>
    <t>WASILLA</t>
  </si>
  <si>
    <t>SMITH, CHRISTOPHER JAMES</t>
  </si>
  <si>
    <t>171 FALCON DR</t>
  </si>
  <si>
    <t>FAIRBANKS</t>
  </si>
  <si>
    <t>VALLEY ARMORY LLC</t>
  </si>
  <si>
    <t>1140 EAST ESTY CIR</t>
  </si>
  <si>
    <t>93 ENTERPRISES LLC</t>
  </si>
  <si>
    <t>44 EMPIRE RD</t>
  </si>
  <si>
    <t>HAYDEN</t>
  </si>
  <si>
    <t>AUBURN ARMORY &amp; GUN CLUB LLC</t>
  </si>
  <si>
    <t>336 DAY LILY ST SUITE B</t>
  </si>
  <si>
    <t>AUBURN</t>
  </si>
  <si>
    <t>BOOTH, RANDALL EDWARD</t>
  </si>
  <si>
    <t>127 MAYHALL DRIVE</t>
  </si>
  <si>
    <t>ALABASTER</t>
  </si>
  <si>
    <t>BROTHERS IN ARMS LLC</t>
  </si>
  <si>
    <t>22571 CANTRELL LANE</t>
  </si>
  <si>
    <t>ATHENS</t>
  </si>
  <si>
    <t>CAUSEY, BEVERLY G &amp; VANCE L</t>
  </si>
  <si>
    <t>4281 HWY 22</t>
  </si>
  <si>
    <t>STANTON</t>
  </si>
  <si>
    <t>CHATTAHOOCHEE GUN WORKS, LLC</t>
  </si>
  <si>
    <t>CURTIS, STEPHEN WADE</t>
  </si>
  <si>
    <t>231 COUNTY ROAD 3069</t>
  </si>
  <si>
    <t>DOUBLE SPRINGS</t>
  </si>
  <si>
    <t>GAREY A BUSCAINO &amp; DONALD WILLIAM MARTIN,</t>
  </si>
  <si>
    <t>29640 US HWY 90</t>
  </si>
  <si>
    <t>SEMINOLE</t>
  </si>
  <si>
    <t>GUNTER, WILLIAM S</t>
  </si>
  <si>
    <t>156 SUMMER FIELD DR</t>
  </si>
  <si>
    <t>DEATSVILLE</t>
  </si>
  <si>
    <t>HOLT, HIRAM B</t>
  </si>
  <si>
    <t>102 MASTERS DRIVE</t>
  </si>
  <si>
    <t>NFORCE ENTERPRISES LLC</t>
  </si>
  <si>
    <t>12334 COUNTY LINE RD</t>
  </si>
  <si>
    <t>MOUNDVILLE</t>
  </si>
  <si>
    <t>SHORT DEFENSE SYSTEMS INC</t>
  </si>
  <si>
    <t>1561B MONTGOMERY HWY</t>
  </si>
  <si>
    <t>HOOVER</t>
  </si>
  <si>
    <t>SOUTHERN SMALL ARMS LLC</t>
  </si>
  <si>
    <t>221 GLYNLAKES DR</t>
  </si>
  <si>
    <t>PIKE ROAD</t>
  </si>
  <si>
    <t>ANNAH AIR LLC</t>
  </si>
  <si>
    <t>2027 CR 441</t>
  </si>
  <si>
    <t>JONESBORO</t>
  </si>
  <si>
    <t>BLANKENSHIP, SCOTTY L</t>
  </si>
  <si>
    <t>1223 HWY 412 W</t>
  </si>
  <si>
    <t>SILOAM SPRINGS</t>
  </si>
  <si>
    <t>BLUED ARMS LLC</t>
  </si>
  <si>
    <t>907 BEAVER LAKE RD</t>
  </si>
  <si>
    <t>MALVERN</t>
  </si>
  <si>
    <t>BOYD, ROBERT L &amp; BEHAR, VICTOR</t>
  </si>
  <si>
    <t>6817 PRINCETON PIKE</t>
  </si>
  <si>
    <t>WHITE HALL</t>
  </si>
  <si>
    <t>BRYAN DOAN LLC</t>
  </si>
  <si>
    <t>108 KACY DR</t>
  </si>
  <si>
    <t>SEARCY</t>
  </si>
  <si>
    <t>BUCHANON, DAVID LANCE</t>
  </si>
  <si>
    <t>216 TINKLE CIRCLE</t>
  </si>
  <si>
    <t>MOUNTAIN VIEW</t>
  </si>
  <si>
    <t>BUTTS, CHRISTOPHER H</t>
  </si>
  <si>
    <t>35 CANYON COVE</t>
  </si>
  <si>
    <t>HEBER SPRINGS</t>
  </si>
  <si>
    <t>GROVES, FRANK L III &amp; JASON A ; BENNETT</t>
  </si>
  <si>
    <t>349 PANGBURN RD</t>
  </si>
  <si>
    <t>L E O GUNS &amp; GRAPHICS LLC</t>
  </si>
  <si>
    <t>426 GRANT 831</t>
  </si>
  <si>
    <t>SHERIDAN</t>
  </si>
  <si>
    <t>LIGHTHOUSE PRODUCTIONS INC</t>
  </si>
  <si>
    <t>542 CR 2073</t>
  </si>
  <si>
    <t>EUREKA SPGS</t>
  </si>
  <si>
    <t>MACK'S SPORT SHOP LLLP</t>
  </si>
  <si>
    <t>2335 HWY 63 N</t>
  </si>
  <si>
    <t>STUTTGART</t>
  </si>
  <si>
    <t>OZARK PRECISION RIFLES, LLC</t>
  </si>
  <si>
    <t>6471 MC 4018</t>
  </si>
  <si>
    <t>YELLVILLE</t>
  </si>
  <si>
    <t>POWELL, JOSEPH DONALD</t>
  </si>
  <si>
    <t>BOX 160 CTY RD 2622</t>
  </si>
  <si>
    <t>LAMAR</t>
  </si>
  <si>
    <t>RAMSEY, DOUGLAS NELSON</t>
  </si>
  <si>
    <t>789 MILLER COUNTY 481</t>
  </si>
  <si>
    <t>FOUKE</t>
  </si>
  <si>
    <t>ROCKY RANGE ARMS LLC</t>
  </si>
  <si>
    <t>2007 CATHARINE COVE</t>
  </si>
  <si>
    <t>ABRAMS AIRBORNE MFG, INC.</t>
  </si>
  <si>
    <t>3735 N ROMERO RD</t>
  </si>
  <si>
    <t>AMERICAN ARMORY INC</t>
  </si>
  <si>
    <t>6344 W ORANGEWOOD AVE #9</t>
  </si>
  <si>
    <t>16001 N GREENWAY HAYDEN LOOP STE B</t>
  </si>
  <si>
    <t>APACHE METAL WORKS LLC</t>
  </si>
  <si>
    <t>ACR N8450 #376 BLDG 139 A/W HC 65
BOX 4003</t>
  </si>
  <si>
    <t>CONCHO</t>
  </si>
  <si>
    <t>ARIZONA ARMORY, LLC</t>
  </si>
  <si>
    <t>2114 W FILLMORE</t>
  </si>
  <si>
    <t>AZUKAS, VICTOR FRANCIS AND ORTIZ, RICHARD ALFONSO</t>
  </si>
  <si>
    <t>1605 S MARMORA AVE</t>
  </si>
  <si>
    <t>BECKS FIREARMS LLC</t>
  </si>
  <si>
    <t>14921 WEST RED FOX RD</t>
  </si>
  <si>
    <t>SURPRISE</t>
  </si>
  <si>
    <t>BEST SHOT LLC</t>
  </si>
  <si>
    <t>7314 W COLUMBINE DR</t>
  </si>
  <si>
    <t>PEORIA</t>
  </si>
  <si>
    <t>BOBCAT WEAPONS INC</t>
  </si>
  <si>
    <t>2934 W WINDSOR AVE</t>
  </si>
  <si>
    <t>BROOKS, BRYAN</t>
  </si>
  <si>
    <t>17419 W ASHLEY DR</t>
  </si>
  <si>
    <t>GOODYEAR</t>
  </si>
  <si>
    <t>C &amp; C FIREARMS LLC</t>
  </si>
  <si>
    <t>18266 N 68TH DR</t>
  </si>
  <si>
    <t>SAN TAN VALLEY</t>
  </si>
  <si>
    <t>CATS ARMS LLC</t>
  </si>
  <si>
    <t>5118 E PIMA ST</t>
  </si>
  <si>
    <t>CHOSIN FIREARMS LLC</t>
  </si>
  <si>
    <t>2133 N HWY 90</t>
  </si>
  <si>
    <t>HUACHUCA CITY</t>
  </si>
  <si>
    <t>CITIZEN GROUP LLC</t>
  </si>
  <si>
    <t>747 E SOUTHERN  SUITE #2</t>
  </si>
  <si>
    <t>CRAIGS CUSTOM RIFLES LLC</t>
  </si>
  <si>
    <t>1409 WEST CANYON SHADOWS LANE</t>
  </si>
  <si>
    <t>ORO VALLEY</t>
  </si>
  <si>
    <t>DANE ARMORY LLC</t>
  </si>
  <si>
    <t>305 E COMSTOCK DR STE 5</t>
  </si>
  <si>
    <t>CHANDLER</t>
  </si>
  <si>
    <t>DENT, DAVID JAMES</t>
  </si>
  <si>
    <t>12702 W SAHAURO DR</t>
  </si>
  <si>
    <t>EL MIRAGE</t>
  </si>
  <si>
    <t>DIAMONDBACK POLICE SUPPLY CO INC</t>
  </si>
  <si>
    <t>170 S KOLB RD</t>
  </si>
  <si>
    <t>EDM ARMS INC</t>
  </si>
  <si>
    <t>3795 N STATE ROUTE 89 STE E</t>
  </si>
  <si>
    <t>ELECTRON LOGAN MACHINE CO. LLC</t>
  </si>
  <si>
    <t>1673 SOUTH HUMMINGBIRD LANE</t>
  </si>
  <si>
    <t>THATCHER</t>
  </si>
  <si>
    <t>ELMORE, KENNETH EMRY</t>
  </si>
  <si>
    <t>8889 N. 79TH AVE</t>
  </si>
  <si>
    <t>FALSETTO, MARK</t>
  </si>
  <si>
    <t>2983 E BAARS CT</t>
  </si>
  <si>
    <t>FLANDERS, MICHAEL</t>
  </si>
  <si>
    <t>4118 HIGHLANDER AVE</t>
  </si>
  <si>
    <t>LAKE HAVASU CITY</t>
  </si>
  <si>
    <t>GHOST TOWN GM LLC</t>
  </si>
  <si>
    <t>1400 E DEUCE OF CLUBS #3</t>
  </si>
  <si>
    <t>SHOW LOW</t>
  </si>
  <si>
    <t>HOGAN MANUFACTURING LLC</t>
  </si>
  <si>
    <t>5625 N 53RD AVE</t>
  </si>
  <si>
    <t>JAG PROPERTIES LLC</t>
  </si>
  <si>
    <t>3746 E KENWOOD ST</t>
  </si>
  <si>
    <t>JOHNS, JOHN BRADLEY</t>
  </si>
  <si>
    <t>1118 S BUTTE AVE</t>
  </si>
  <si>
    <t>JOHNSON, SOREN CHRISTOPHER</t>
  </si>
  <si>
    <t>10910 N 154TH LN</t>
  </si>
  <si>
    <t>K PART INDUSTRIES INC</t>
  </si>
  <si>
    <t>3266 W GALVESTON DR STE 103</t>
  </si>
  <si>
    <t>APACHE JUNCTION</t>
  </si>
  <si>
    <t>KILO GUNS LLC</t>
  </si>
  <si>
    <t>3620 W. MONTE CRISTO AVENUE</t>
  </si>
  <si>
    <t>KTK LLC</t>
  </si>
  <si>
    <t>2652 E JAVELINA CIR</t>
  </si>
  <si>
    <t>LAZZERONI, INC</t>
  </si>
  <si>
    <t>1415 S CHERRY</t>
  </si>
  <si>
    <t>MCMILLAN FIREARMS MANUFACTURING, LLC</t>
  </si>
  <si>
    <t>1638 W KNUDSEN DR</t>
  </si>
  <si>
    <t>MORE TACTICAL SUPPLY LLC</t>
  </si>
  <si>
    <t>100 S POWER RD STE B</t>
  </si>
  <si>
    <t>7775 N CASA GRANDE HWY #155</t>
  </si>
  <si>
    <t>PATRIOT ORDNANCE FACTORY INC</t>
  </si>
  <si>
    <t>PIECE OF HISTORY FIREARMS, LLC</t>
  </si>
  <si>
    <t>926 W PRINCE RD</t>
  </si>
  <si>
    <t>PRECISION FIREARM SERVICE AND SALES LLC</t>
  </si>
  <si>
    <t>3220 E REDWOOD LN</t>
  </si>
  <si>
    <t>PSYCONSUL LLC</t>
  </si>
  <si>
    <t>1485 WEST WAGONWHEEL ROAD</t>
  </si>
  <si>
    <t>COTTONWOOD</t>
  </si>
  <si>
    <t>761 N MONTEREY ST STE 104</t>
  </si>
  <si>
    <t>RIM COUNTRY RIFLES LLC</t>
  </si>
  <si>
    <t>13515 E KINGS DEER RD</t>
  </si>
  <si>
    <t>PARKS</t>
  </si>
  <si>
    <t>SHEPHARD, TERRY KEITH</t>
  </si>
  <si>
    <t>1899 S CALLE DEL MARCO</t>
  </si>
  <si>
    <t>CASA GRANDE</t>
  </si>
  <si>
    <t>SMITH ENTERPRISE INC</t>
  </si>
  <si>
    <t>1701 W 10TH ST 14</t>
  </si>
  <si>
    <t>SOURCE MANUFACTURING LLC</t>
  </si>
  <si>
    <t>2920 EAST MOHAWK LN STE 112</t>
  </si>
  <si>
    <t>SOUTHWEST PRECISON LLC</t>
  </si>
  <si>
    <t>1490 PARK TERRACE AVE</t>
  </si>
  <si>
    <t>SOUTHWESTERN SPORTING ENTERPRISES LLC</t>
  </si>
  <si>
    <t>SUAREZ INTERNATIONAL USA INC</t>
  </si>
  <si>
    <t>1616 WEST IRON SPRINGS RD #3</t>
  </si>
  <si>
    <t>SUCATO, DARREN JAMES</t>
  </si>
  <si>
    <t>3020 N 44TH ST</t>
  </si>
  <si>
    <t>SUN DEVIL MANUFACTURING LLC</t>
  </si>
  <si>
    <t>TOSSAN, GEORGE</t>
  </si>
  <si>
    <t>9851 E VOLTAIRE DR</t>
  </si>
  <si>
    <t>US AUTOWEAPONS LLC</t>
  </si>
  <si>
    <t>14870 N NORTHSIGHT BLVD #100</t>
  </si>
  <si>
    <t>VALLEY ORDNANCE WORKS LLC</t>
  </si>
  <si>
    <t>10009 WEST JOMAX RD</t>
  </si>
  <si>
    <t>VAN HORN, DAVID A</t>
  </si>
  <si>
    <t>1302 E RAWHIDE</t>
  </si>
  <si>
    <t>VENOM TACTICAL LLC</t>
  </si>
  <si>
    <t>7252 E CONCHO DR STE C-13</t>
  </si>
  <si>
    <t>KINGMAN</t>
  </si>
  <si>
    <t>YAMPA PRECISION MFG INC</t>
  </si>
  <si>
    <t>2420 N 5TH ST</t>
  </si>
  <si>
    <t>PRESCOTT VALLEY</t>
  </si>
  <si>
    <t>ANDERSON, ROBERT AND GAIL</t>
  </si>
  <si>
    <t>103 MAIN ST</t>
  </si>
  <si>
    <t>PLACERVILLE</t>
  </si>
  <si>
    <t>ARABE &amp; DLEE LLC</t>
  </si>
  <si>
    <t>1136 SUNCAST LN STE 3</t>
  </si>
  <si>
    <t>EL DORADO HILLS</t>
  </si>
  <si>
    <t>BAYSIDE ENTERPRISES LLC</t>
  </si>
  <si>
    <t>633 WARRINGTON AVE</t>
  </si>
  <si>
    <t>REDWOOD CITY</t>
  </si>
  <si>
    <t>BRIDGES, BRADFORD WILLIAM</t>
  </si>
  <si>
    <t>27601 FORBES #17</t>
  </si>
  <si>
    <t>LAGUNA NIGUEL</t>
  </si>
  <si>
    <t>BULLETS &amp; BRASS LLC</t>
  </si>
  <si>
    <t>781 VINCA CT</t>
  </si>
  <si>
    <t>BUSS, JOHN J</t>
  </si>
  <si>
    <t>13291 CONTRACTORS LN</t>
  </si>
  <si>
    <t>CHICO</t>
  </si>
  <si>
    <t>18430 TECHNOLOGY DR   UNIT A</t>
  </si>
  <si>
    <t>CALANDRA, LARRY CHRISTOPHER</t>
  </si>
  <si>
    <t>2505 N FOWLER AVE STE 101</t>
  </si>
  <si>
    <t>CARPENTER, WILLIAM</t>
  </si>
  <si>
    <t>68290 MODALO RD</t>
  </si>
  <si>
    <t>CATHEDRAL CITY</t>
  </si>
  <si>
    <t>COMPUTER AIDED MODELS INC</t>
  </si>
  <si>
    <t>214 RYAN WAY</t>
  </si>
  <si>
    <t>SOUTH SAN FRANCISCO</t>
  </si>
  <si>
    <t>CORONADO ARMS INC</t>
  </si>
  <si>
    <t>450 S PORTER RD STE D</t>
  </si>
  <si>
    <t>DIXON</t>
  </si>
  <si>
    <t>CREC INVESTMENTS INC</t>
  </si>
  <si>
    <t>6734 DOOLITTLE AVENUE UNIT H</t>
  </si>
  <si>
    <t>RIVERSIDE</t>
  </si>
  <si>
    <t>EL CAJON GUN EXCHANGE INC</t>
  </si>
  <si>
    <t>427 BROADWAY</t>
  </si>
  <si>
    <t>EL CAJON</t>
  </si>
  <si>
    <t>FMK FIREARMS INCORPORATED</t>
  </si>
  <si>
    <t>GRECO, RICK</t>
  </si>
  <si>
    <t>7093 DANYEUR RD</t>
  </si>
  <si>
    <t>REDDING</t>
  </si>
  <si>
    <t>GRISWOLD, TODD &amp; TRENT</t>
  </si>
  <si>
    <t>2057 GOODYEAR AVE UNIT D</t>
  </si>
  <si>
    <t>VENTURA</t>
  </si>
  <si>
    <t>GUNTLY, JAMES CHARLES</t>
  </si>
  <si>
    <t>6750 HWY 20</t>
  </si>
  <si>
    <t>UKIAH</t>
  </si>
  <si>
    <t>HOULDING PRECISION FIREARMS INC</t>
  </si>
  <si>
    <t>2980 FALCON DR</t>
  </si>
  <si>
    <t>HUMBARGER, JOHN 'JACK' &amp; SHORT, JOSHUA</t>
  </si>
  <si>
    <t>24558 RD 212</t>
  </si>
  <si>
    <t>LINDSAY</t>
  </si>
  <si>
    <t>KASBARIAN, HRANT</t>
  </si>
  <si>
    <t>4525 SAN FERNANDO RD #G</t>
  </si>
  <si>
    <t>LOMBARDI, PHILIP JOHN</t>
  </si>
  <si>
    <t>5553 W BARSTOW AVE</t>
  </si>
  <si>
    <t>MAXIMUM WHOLESALE INC</t>
  </si>
  <si>
    <t>15979 S PIUMA AVE</t>
  </si>
  <si>
    <t>CERRITOS</t>
  </si>
  <si>
    <t>MICHEL, JEFFREY BRIAN</t>
  </si>
  <si>
    <t>4578 EXCELSIOR RD</t>
  </si>
  <si>
    <t>MATHER</t>
  </si>
  <si>
    <t>NEMESIS ARMS INC</t>
  </si>
  <si>
    <t>1090  5TH ST UNIT 110</t>
  </si>
  <si>
    <t>CALIMESA</t>
  </si>
  <si>
    <t>NORMAN HANSON FIREARMS LLC</t>
  </si>
  <si>
    <t>PARGA, RAYMOND MARTIN</t>
  </si>
  <si>
    <t>224A REINDOLLAR AVE</t>
  </si>
  <si>
    <t>MARINA</t>
  </si>
  <si>
    <t>PATTERSON, HAROLD MICHAEL</t>
  </si>
  <si>
    <t>159 BLOOMFIELD LANE</t>
  </si>
  <si>
    <t>RANCHO SANTA MARGARITA</t>
  </si>
  <si>
    <t>RATLEY, CODY</t>
  </si>
  <si>
    <t>3610 SWAN CT</t>
  </si>
  <si>
    <t>MERCED</t>
  </si>
  <si>
    <t>REED'S INDOOR RANGE INC</t>
  </si>
  <si>
    <t>1100 DUANE AVE</t>
  </si>
  <si>
    <t>SANTA CLARA</t>
  </si>
  <si>
    <t>SEARCY, BERNARD L</t>
  </si>
  <si>
    <t>26293 TWENTY MULE TEAM RD</t>
  </si>
  <si>
    <t>BORON</t>
  </si>
  <si>
    <t>SOULIE, MARC B</t>
  </si>
  <si>
    <t>1065 SHARY CIR STE E</t>
  </si>
  <si>
    <t>CONCORD</t>
  </si>
  <si>
    <t>SWORD INTERNATIONAL INC</t>
  </si>
  <si>
    <t>4911 WINDPLAY DR UNIT #4</t>
  </si>
  <si>
    <t>TACTICAL DEFENSE SURVIVAL LLC</t>
  </si>
  <si>
    <t>TOMSON, PETER H &amp; VILLINES, DOUGLAS E JR</t>
  </si>
  <si>
    <t>4308 RAIDERS WAY</t>
  </si>
  <si>
    <t>MODESTO</t>
  </si>
  <si>
    <t>WARD, RAYMOND GLEN</t>
  </si>
  <si>
    <t>2301 VEHICLE DR #E</t>
  </si>
  <si>
    <t>RANCHO CORDOVA</t>
  </si>
  <si>
    <t>WEATHERBY INC</t>
  </si>
  <si>
    <t>1605 COMMERCE WAY</t>
  </si>
  <si>
    <t>PASO ROBLES</t>
  </si>
  <si>
    <t>WEIR, STEVE MICHAEL</t>
  </si>
  <si>
    <t>1138 RACHEL LN</t>
  </si>
  <si>
    <t>WEST COAST RIFLE COMPANY LLC</t>
  </si>
  <si>
    <t>53013 CLIMBER CT</t>
  </si>
  <si>
    <t>LAKE ELSINORE</t>
  </si>
  <si>
    <t>WHITE, BRIAN</t>
  </si>
  <si>
    <t>1027 ELSBREE LN</t>
  </si>
  <si>
    <t>WINDSOR</t>
  </si>
  <si>
    <t>WHITE, CLIFFORD GENE</t>
  </si>
  <si>
    <t>1370 WAGSTAFF RD</t>
  </si>
  <si>
    <t>PARADISE</t>
  </si>
  <si>
    <t>WILLIAMS, ROD L</t>
  </si>
  <si>
    <t>2942 S MOONEY BLVD #C</t>
  </si>
  <si>
    <t>VISALIA</t>
  </si>
  <si>
    <t>ZAK GLOBAL ENTERPRISES LLC</t>
  </si>
  <si>
    <t>130 EASY STREET UNIT 3</t>
  </si>
  <si>
    <t>ABSOLUTE PRECISION GUNWORKS LLC</t>
  </si>
  <si>
    <t>7129 N CR 4 W</t>
  </si>
  <si>
    <t>DEL NORTE</t>
  </si>
  <si>
    <t>ACCURACY SYSTEMS INC</t>
  </si>
  <si>
    <t>1661 BEHRENS ROAD</t>
  </si>
  <si>
    <t>BYERS</t>
  </si>
  <si>
    <t>AVALANCHE DEFENSIVE TACTICS LLC</t>
  </si>
  <si>
    <t>697 TAPEDERO RD</t>
  </si>
  <si>
    <t>HARTSEL</t>
  </si>
  <si>
    <t>BALLISTIC FORCE LLC</t>
  </si>
  <si>
    <t>97 HOPI DR UNIT 6</t>
  </si>
  <si>
    <t>PAGOSA SPRINGS</t>
  </si>
  <si>
    <t>BOULDER TACTICAL ARMS LLC</t>
  </si>
  <si>
    <t>762 W HEMLOCK CIR</t>
  </si>
  <si>
    <t>LOUISVILLE</t>
  </si>
  <si>
    <t>CHALLENGER CUSTOMS LLC</t>
  </si>
  <si>
    <t>5130 WHIP TRAIL</t>
  </si>
  <si>
    <t>COLORADO ANTIQUE ARMORY LLC</t>
  </si>
  <si>
    <t>18999 ROAD 25 3</t>
  </si>
  <si>
    <t>DOLORES</t>
  </si>
  <si>
    <t>COLORADO MOUNTAIN SALES LLC</t>
  </si>
  <si>
    <t>18887 E UNION DRIVE</t>
  </si>
  <si>
    <t>COOK, GERALD M</t>
  </si>
  <si>
    <t>1600 RAPID CT</t>
  </si>
  <si>
    <t>BERTHOUD</t>
  </si>
  <si>
    <t>CURTIS ARMS LLC</t>
  </si>
  <si>
    <t>425 S BOWEN ST STE 3</t>
  </si>
  <si>
    <t>DARK TIMBER LLC</t>
  </si>
  <si>
    <t>111 EAST 3 RD SUITE 214</t>
  </si>
  <si>
    <t>DORN, RICK A</t>
  </si>
  <si>
    <t>45820 EAST 56TH AVE</t>
  </si>
  <si>
    <t>BENNETT</t>
  </si>
  <si>
    <t>GONZALEZ, THOMAS MERRITTE</t>
  </si>
  <si>
    <t>1201 WESTERN AVE</t>
  </si>
  <si>
    <t>TRINIDAD</t>
  </si>
  <si>
    <t>GRE-TAN RIFLES LLC</t>
  </si>
  <si>
    <t>24005 HWY 13</t>
  </si>
  <si>
    <t>MEEKER</t>
  </si>
  <si>
    <t>HERITAGE ARMS INC</t>
  </si>
  <si>
    <t>1631 P ROAD</t>
  </si>
  <si>
    <t>LOMA</t>
  </si>
  <si>
    <t>HIGH TECH CUSTOMS INC</t>
  </si>
  <si>
    <t>3109 N CASCADE AVE STE 103</t>
  </si>
  <si>
    <t>HOMELAND GUNSMITHING LLC</t>
  </si>
  <si>
    <t>26582 HWY 266</t>
  </si>
  <si>
    <t>ROCKY FORD</t>
  </si>
  <si>
    <t>JKW ARMS &amp; AMMO</t>
  </si>
  <si>
    <t>20915 E GIRARD PL</t>
  </si>
  <si>
    <t>KAPAP DENVER FIREARMS ACADEMY</t>
  </si>
  <si>
    <t>6607 S KILLARNEY CT</t>
  </si>
  <si>
    <t>KIFARU ARMS LLC</t>
  </si>
  <si>
    <t>4894 VAN GORDON ST UNIT 301</t>
  </si>
  <si>
    <t>WHEAT RIDGE</t>
  </si>
  <si>
    <t>MARTINDALE, DAVID EUGENE</t>
  </si>
  <si>
    <t>559 AIRPORT BLVD F-1</t>
  </si>
  <si>
    <t>MCDUFFEE ARMS LLC</t>
  </si>
  <si>
    <t>7252 EATON CIRCLE</t>
  </si>
  <si>
    <t>WESTMINSTER</t>
  </si>
  <si>
    <t>MCDUFFEE, SHAUN MICHAEL</t>
  </si>
  <si>
    <t>1030 E 91ST AVE</t>
  </si>
  <si>
    <t>THORNTON</t>
  </si>
  <si>
    <t>MCKINNEY, RICHARD PHILLIP</t>
  </si>
  <si>
    <t>1523 W HIGHWAY 34</t>
  </si>
  <si>
    <t>PTC ENTERPRISES LLC</t>
  </si>
  <si>
    <t>3810 N EARL ST</t>
  </si>
  <si>
    <t>DURANGO</t>
  </si>
  <si>
    <t>RKL SOLO INC</t>
  </si>
  <si>
    <t>650 GARLAND</t>
  </si>
  <si>
    <t>SOLYMOSSY, MARTIN</t>
  </si>
  <si>
    <t>263 S FETZER ST</t>
  </si>
  <si>
    <t>TACTICOOL ARMS LLC</t>
  </si>
  <si>
    <t>928 13TH ST #2B</t>
  </si>
  <si>
    <t>GREELEY</t>
  </si>
  <si>
    <t>TOP SHELF FIREARMS LLC</t>
  </si>
  <si>
    <t>5363 BADGER LN</t>
  </si>
  <si>
    <t>FREDERICK</t>
  </si>
  <si>
    <t>TRIGGER TIME GUN CLUB LLC</t>
  </si>
  <si>
    <t>3575 STAGECOACH RD</t>
  </si>
  <si>
    <t>VARIABLE PRODUCTIONS LLC</t>
  </si>
  <si>
    <t>1041 MIRCOS ST</t>
  </si>
  <si>
    <t>ERIE</t>
  </si>
  <si>
    <t>BMG L L C</t>
  </si>
  <si>
    <t>68 OLD BROADWAY EAST</t>
  </si>
  <si>
    <t>NORTH HAVEN</t>
  </si>
  <si>
    <t>WEST HARTFORD</t>
  </si>
  <si>
    <t>CONNECTICUT SHOTGUN MANUFACTURING CO</t>
  </si>
  <si>
    <t>100 BURRITT STREET</t>
  </si>
  <si>
    <t>D &amp; T ARMS LLC</t>
  </si>
  <si>
    <t>18 LILY POND TRAIL</t>
  </si>
  <si>
    <t>NEW MILFORD</t>
  </si>
  <si>
    <t>HENSON, DAVID COLIN</t>
  </si>
  <si>
    <t>101 WOODLAND RD</t>
  </si>
  <si>
    <t>STERLING</t>
  </si>
  <si>
    <t>MAINO, JOSEPH &amp; GARRET</t>
  </si>
  <si>
    <t>80 FARMINGTON VALLEY DR</t>
  </si>
  <si>
    <t>PLAINVILLE</t>
  </si>
  <si>
    <t>O F MOSSBERG &amp; SONS INC</t>
  </si>
  <si>
    <t>7 GRASSO AVE</t>
  </si>
  <si>
    <t>STAG ARMS LLC</t>
  </si>
  <si>
    <t>515 JOHN DOWNEY DR</t>
  </si>
  <si>
    <t>DAIGLE, RAYMOND</t>
  </si>
  <si>
    <t>8578 HEARNS POND RD</t>
  </si>
  <si>
    <t>SEAFORD</t>
  </si>
  <si>
    <t>A &amp; B DOW INC</t>
  </si>
  <si>
    <t>6048 FAIRWAY DR</t>
  </si>
  <si>
    <t>RIDGE MANOR</t>
  </si>
  <si>
    <t>AD TEK OF TALLAHASSEE INC</t>
  </si>
  <si>
    <t>2700 POWER MILL COURT BLDG 3</t>
  </si>
  <si>
    <t>TALLAHASSEE</t>
  </si>
  <si>
    <t>ADAMS ARMS INC</t>
  </si>
  <si>
    <t>2549 SUCCESS DR</t>
  </si>
  <si>
    <t>ODESSA</t>
  </si>
  <si>
    <t>ADVANCED WEAPONS &amp; FIREARMS LLC</t>
  </si>
  <si>
    <t>1508 INDUSTRIAL DR</t>
  </si>
  <si>
    <t>NEW SMYRNA BEACH</t>
  </si>
  <si>
    <t>AK-USA MANUFACTURING INC</t>
  </si>
  <si>
    <t>3112-1 PALM AVENUE</t>
  </si>
  <si>
    <t>FORT MYERS</t>
  </si>
  <si>
    <t>AMERICAN VINTAGE GUN AND PAWN, INC</t>
  </si>
  <si>
    <t>4920 LENA RD UNIT 102</t>
  </si>
  <si>
    <t>ARROWHEAD SHOOTING SPORTS LLC</t>
  </si>
  <si>
    <t>1519 SPANISH AVE</t>
  </si>
  <si>
    <t>LEESBURG</t>
  </si>
  <si>
    <t>1328 CLEMENTS WOODS LN</t>
  </si>
  <si>
    <t>BLACK FORGE LLC</t>
  </si>
  <si>
    <t>1468 NORTH GOLDENROD RD SUITE 220</t>
  </si>
  <si>
    <t>ORLANDO</t>
  </si>
  <si>
    <t>300 SOUTH KENSINGTON AVE</t>
  </si>
  <si>
    <t>BUSHIDO TACTICAL LLC</t>
  </si>
  <si>
    <t>6845 NARCOOSSEE RD SUITE # 51</t>
  </si>
  <si>
    <t>C R L &amp; ASSOCIATES LLC</t>
  </si>
  <si>
    <t>2561 FORSYTH RD UNIT I</t>
  </si>
  <si>
    <t>CENTRAL FLORIDA GUN &amp; TACTICAL LLC</t>
  </si>
  <si>
    <t>320 EXECUTIVE BLVD</t>
  </si>
  <si>
    <t>CLASS V INC</t>
  </si>
  <si>
    <t>610 NW RABBIT LOOP</t>
  </si>
  <si>
    <t>GREENVILLE</t>
  </si>
  <si>
    <t>COLT'S BALLISTIC LOGISTICS LLC</t>
  </si>
  <si>
    <t>3001 44TH AVE N</t>
  </si>
  <si>
    <t>SAINT PETERSBURG</t>
  </si>
  <si>
    <t>CORPS TECHNOLOGY GROUP LLC</t>
  </si>
  <si>
    <t>3530 WORK DR</t>
  </si>
  <si>
    <t>COWAN, DOUGLAS GEORGE</t>
  </si>
  <si>
    <t>7959 NE 132 PL</t>
  </si>
  <si>
    <t>CITRA</t>
  </si>
  <si>
    <t>4111 SW 47TH AVE STE 313</t>
  </si>
  <si>
    <t>DANIEL B. BRISTER</t>
  </si>
  <si>
    <t>1726 KEARNEY AVENUE</t>
  </si>
  <si>
    <t>NAPLES</t>
  </si>
  <si>
    <t>DAVIES INTERNATIONAL LLC</t>
  </si>
  <si>
    <t>2105 CLEO LANE</t>
  </si>
  <si>
    <t>CRESTVIEW</t>
  </si>
  <si>
    <t>DEFINITIVE ARMS LLC</t>
  </si>
  <si>
    <t>11865 34TH ST N</t>
  </si>
  <si>
    <t>DRAGON FIRE ARMORY LLC</t>
  </si>
  <si>
    <t>4198 DUNDEE RD</t>
  </si>
  <si>
    <t>WINTER HAVEN</t>
  </si>
  <si>
    <t>EAST COAST CUSTOM TACTICAL LLC</t>
  </si>
  <si>
    <t>ECR FLORIDA LLC</t>
  </si>
  <si>
    <t>863 PIERCE RD</t>
  </si>
  <si>
    <t>WAUCHULA</t>
  </si>
  <si>
    <t>FERRIS, STEPHEN JOSEPH</t>
  </si>
  <si>
    <t>2691 SALAMANCA STREET</t>
  </si>
  <si>
    <t>NAVARRE</t>
  </si>
  <si>
    <t>FLORIDA FIREARMS ACADEMY LLC</t>
  </si>
  <si>
    <t>13317 W HILLSBOROUGH  AVE</t>
  </si>
  <si>
    <t>FRANKER ENTERPRISES INC</t>
  </si>
  <si>
    <t>1621 N CROFT AVE</t>
  </si>
  <si>
    <t>INVERNESS</t>
  </si>
  <si>
    <t>GAINESVILLE TARGET RANGE INC</t>
  </si>
  <si>
    <t>1610 NW 65TH PLACE</t>
  </si>
  <si>
    <t>GAINESVILLE</t>
  </si>
  <si>
    <t>GOOD TIME OUTDOORS INC</t>
  </si>
  <si>
    <t>4600 W HIGHWAY 326</t>
  </si>
  <si>
    <t>OCALA</t>
  </si>
  <si>
    <t>HTM-SOLUTIONS INC</t>
  </si>
  <si>
    <t>5500 COX RD</t>
  </si>
  <si>
    <t>JAN GUN WORKS LLC</t>
  </si>
  <si>
    <t>12540 BRADY PLACE BLVD</t>
  </si>
  <si>
    <t>KARVASALE, MARK AUGUSTUS</t>
  </si>
  <si>
    <t>2523 PALMETTO RD</t>
  </si>
  <si>
    <t>MOUNT DORA</t>
  </si>
  <si>
    <t>KEL TEC CNC INDUSTRIES INC</t>
  </si>
  <si>
    <t>1475 COX ROAD</t>
  </si>
  <si>
    <t>KNIGHT, CHARLES REED JR</t>
  </si>
  <si>
    <t>701 COLUMBIA BLVD</t>
  </si>
  <si>
    <t>TITUSVILLE</t>
  </si>
  <si>
    <t>KNIGHTS MANUFACTURING CO</t>
  </si>
  <si>
    <t>LEONIDAS CUSTOMS INCORPORATED</t>
  </si>
  <si>
    <t>1054 LARCH WAY</t>
  </si>
  <si>
    <t>LEWMAN ARMS MANUFACTURING LLC</t>
  </si>
  <si>
    <t>3938 COUNTRY BEND EAST</t>
  </si>
  <si>
    <t>LAKELAND</t>
  </si>
  <si>
    <t>LIBERTY GUN WORKS INC</t>
  </si>
  <si>
    <t>2446 MANATEE AVE E</t>
  </si>
  <si>
    <t>MANTA MACHINING COMPANY LLC</t>
  </si>
  <si>
    <t>510B EAST ALFRED ST</t>
  </si>
  <si>
    <t>TAVARES</t>
  </si>
  <si>
    <t>MOORE, DAVID ELLIOTT II</t>
  </si>
  <si>
    <t>2005-B MURCOTT DR</t>
  </si>
  <si>
    <t>SAINT CLOUD</t>
  </si>
  <si>
    <t>MTSHARK LLC</t>
  </si>
  <si>
    <t>1474 SW THELMA ST</t>
  </si>
  <si>
    <t>PALM CITY</t>
  </si>
  <si>
    <t>NATIONAL ARMORY LLC</t>
  </si>
  <si>
    <t>1315 SW 1 CT</t>
  </si>
  <si>
    <t>POMPANO BEACH</t>
  </si>
  <si>
    <t>ORION ENTERPRISE  GROUP LLC</t>
  </si>
  <si>
    <t>3237 NAUTICAL DR</t>
  </si>
  <si>
    <t>PANAMA CITY</t>
  </si>
  <si>
    <t>PHOENIX ORDNANCE LLC</t>
  </si>
  <si>
    <t>8601 49TH ST</t>
  </si>
  <si>
    <t>PINELLAS PARK</t>
  </si>
  <si>
    <t>PICKETT WEAPONRY SERVICE INC</t>
  </si>
  <si>
    <t>25220 W NEWBERRY RD</t>
  </si>
  <si>
    <t>NEWBERRY</t>
  </si>
  <si>
    <t>PPT LLC</t>
  </si>
  <si>
    <t>1350 SOUTH POWERLINE RD #106</t>
  </si>
  <si>
    <t>PROJECT GUNS LLC</t>
  </si>
  <si>
    <t>1727 NW ARCADIA WAY</t>
  </si>
  <si>
    <t>BOCA RATON</t>
  </si>
  <si>
    <t>RMW XTREME INC</t>
  </si>
  <si>
    <t>328 45TH ST CT WEST</t>
  </si>
  <si>
    <t>PALMETTO</t>
  </si>
  <si>
    <t>SAFETY HARBOR FIREARMS INC</t>
  </si>
  <si>
    <t>985 HARBOR LAKE DR UNIT 14</t>
  </si>
  <si>
    <t>SAFETY HARBOR</t>
  </si>
  <si>
    <t>SCHLAFLY, PATRICK J</t>
  </si>
  <si>
    <t>16 S ANDROS RD</t>
  </si>
  <si>
    <t>KEY LARGO</t>
  </si>
  <si>
    <t>SERBU FIREARMS INC</t>
  </si>
  <si>
    <t>5902 JOHNS RD</t>
  </si>
  <si>
    <t>SMITH, TIMOTHY E</t>
  </si>
  <si>
    <t>3761 RECKER HWY</t>
  </si>
  <si>
    <t>SPECIAL OPS TACTICAL LLC</t>
  </si>
  <si>
    <t>515 COOPER COMMERCE DR STE 180</t>
  </si>
  <si>
    <t>APOPKA</t>
  </si>
  <si>
    <t>SWUB ENTERPRISES INC</t>
  </si>
  <si>
    <t>89B S HWY 17-92</t>
  </si>
  <si>
    <t>DEBARY</t>
  </si>
  <si>
    <t>TACTICAL AMBUSH LLC</t>
  </si>
  <si>
    <t>3852 N JOHN YOUNG PKWY  UNIT 15</t>
  </si>
  <si>
    <t>TACTICAL RIFLES INC</t>
  </si>
  <si>
    <t>4918 AIRPORT RD</t>
  </si>
  <si>
    <t>ZEPHYRHILLS</t>
  </si>
  <si>
    <t>TACTICAL TRAINING SOLUTIONS LLC</t>
  </si>
  <si>
    <t>3821 SW SAVONA BLVD</t>
  </si>
  <si>
    <t>PORT SAINT LUCIE</t>
  </si>
  <si>
    <t>TACTICAL WEAPONS SOLUTIONS COMPANY</t>
  </si>
  <si>
    <t>2578 CLARK ST  UNIT 1</t>
  </si>
  <si>
    <t>TRIDENT ARMS LLC</t>
  </si>
  <si>
    <t>3212 N 40TH ST  STE 801</t>
  </si>
  <si>
    <t>VENICE AUTO MARINE INC</t>
  </si>
  <si>
    <t>331 CAMION ST</t>
  </si>
  <si>
    <t>VENICE</t>
  </si>
  <si>
    <t>WARD 1 GUNS LLC</t>
  </si>
  <si>
    <t>4489 2 ASHVILLE HWY</t>
  </si>
  <si>
    <t>MONTICELLO</t>
  </si>
  <si>
    <t>WARREN, ROBERT WAYNE</t>
  </si>
  <si>
    <t>2236 WARREN WOODS LN</t>
  </si>
  <si>
    <t>COTTONDALE</t>
  </si>
  <si>
    <t>WHITE, FRANK C</t>
  </si>
  <si>
    <t>719 WHITE DR</t>
  </si>
  <si>
    <t>ALFORD</t>
  </si>
  <si>
    <t>WMD GUNS LLC</t>
  </si>
  <si>
    <t>3068 - 3070 SE DOMENICA TERRACE</t>
  </si>
  <si>
    <t>STUART</t>
  </si>
  <si>
    <t>WOMACK, SCOTT AARON</t>
  </si>
  <si>
    <t>302 MISSOURI AVE</t>
  </si>
  <si>
    <t>LYNN HAVEN</t>
  </si>
  <si>
    <t>X RING ACCURACY &amp; DESIGN INC</t>
  </si>
  <si>
    <t>4711 KEY DEER TERR</t>
  </si>
  <si>
    <t>PARRISH</t>
  </si>
  <si>
    <t>ACCURATE ORDNANCE LLC</t>
  </si>
  <si>
    <t>724 PATRICK INDUSTRIAL LN STE 100</t>
  </si>
  <si>
    <t>WINDER</t>
  </si>
  <si>
    <t>ACRW LLC</t>
  </si>
  <si>
    <t>1794 MACK SMITH ROAD</t>
  </si>
  <si>
    <t>ROSSVILLE</t>
  </si>
  <si>
    <t>ADVANCED ARMAMENT CORP LLC</t>
  </si>
  <si>
    <t>2408 TECH CENTER PARKWAY BUILDING H SUITE 150</t>
  </si>
  <si>
    <t>LAWRENCEVILLE</t>
  </si>
  <si>
    <t>AMERICAN PRECISION ARMS, LLC</t>
  </si>
  <si>
    <t>55 LYLE FIELD ROAD</t>
  </si>
  <si>
    <t>JEFFERSON</t>
  </si>
  <si>
    <t>BLACK FOREST GUNWURKS LLC</t>
  </si>
  <si>
    <t>101 DEMOREST SQUARE UNIT D</t>
  </si>
  <si>
    <t>DEMOREST</t>
  </si>
  <si>
    <t>CAMP CREEK GUNWORKS LLC</t>
  </si>
  <si>
    <t>3467 COLLEGE ST</t>
  </si>
  <si>
    <t>COLLEGE PARK</t>
  </si>
  <si>
    <t>CAMP, ANTHONY DAVID AND ARTHUR DOUGLAS</t>
  </si>
  <si>
    <t>10415 OLD ATLANTA HWY</t>
  </si>
  <si>
    <t>COVINGTON</t>
  </si>
  <si>
    <t>CHAPMAN, PAUL DWIGHT</t>
  </si>
  <si>
    <t>114 LAKE CITY DRIVE</t>
  </si>
  <si>
    <t>FLINTSTONE</t>
  </si>
  <si>
    <t>CHESTATEE FIREARMS LLC</t>
  </si>
  <si>
    <t>6936 OLD WHELCHEL RD</t>
  </si>
  <si>
    <t>DAHLONEGA</t>
  </si>
  <si>
    <t>CHEYTAC USA  LLC</t>
  </si>
  <si>
    <t>110 EAGLE RD</t>
  </si>
  <si>
    <t>NASHVILLE</t>
  </si>
  <si>
    <t>CHRISTIAN, JAMES ISSAC III</t>
  </si>
  <si>
    <t>240 PINEWOOD DR</t>
  </si>
  <si>
    <t>ROCK SPRING</t>
  </si>
  <si>
    <t>COLLIER RIFLES LLC</t>
  </si>
  <si>
    <t>4236 NEWTON RD SOUTH</t>
  </si>
  <si>
    <t>MILLEN</t>
  </si>
  <si>
    <t>COUNTRY BOY ENTERPRISES INC</t>
  </si>
  <si>
    <t>783 CAUDELL RD</t>
  </si>
  <si>
    <t>HOMER</t>
  </si>
  <si>
    <t>DANIEL DEFENSE INC</t>
  </si>
  <si>
    <t>101 WARFIGHTER WAY</t>
  </si>
  <si>
    <t>BLACK CREEK</t>
  </si>
  <si>
    <t>DEFENSE RESEARCH &amp; DEVELOPMENT LLC</t>
  </si>
  <si>
    <t>268 CADILLAC PKWY STE 104</t>
  </si>
  <si>
    <t>DALLAS</t>
  </si>
  <si>
    <t>DELTA THREE TACTICAL LLC</t>
  </si>
  <si>
    <t>115 SEATTLE SLEW  WALK</t>
  </si>
  <si>
    <t>DRUMMOND, ROBERT LAVON</t>
  </si>
  <si>
    <t>1046 REGENCY DR</t>
  </si>
  <si>
    <t>ACWORTH</t>
  </si>
  <si>
    <t>DULONG, RONALD STEVENS</t>
  </si>
  <si>
    <t>439 RIVERBEND DR</t>
  </si>
  <si>
    <t>MACON</t>
  </si>
  <si>
    <t>FORT DANIEL INC</t>
  </si>
  <si>
    <t>910 CRIPPLE CREEK DR</t>
  </si>
  <si>
    <t>GALLETTA, JOHN L JR</t>
  </si>
  <si>
    <t>6A NORTH COASTAL HWY</t>
  </si>
  <si>
    <t>PORT WENTWORTH</t>
  </si>
  <si>
    <t>GUN PRO SHOPS LLC, THE</t>
  </si>
  <si>
    <t>6116 HWY 515 NORTH STE D</t>
  </si>
  <si>
    <t>ELLIJAY</t>
  </si>
  <si>
    <t>HEAD DOWN PRODUCTS LLC</t>
  </si>
  <si>
    <t>268 CADILLAC PARKWAY STE 108</t>
  </si>
  <si>
    <t>HERITAGE CUSTOM ARMS, LLC</t>
  </si>
  <si>
    <t>250 KELLER RD</t>
  </si>
  <si>
    <t>HISTORIC ARMS LLC</t>
  </si>
  <si>
    <t>1486 CHERRY RD</t>
  </si>
  <si>
    <t>INTEGRITY ARMS &amp; SURVIVAL, LLC</t>
  </si>
  <si>
    <t>1450 GREENSBORO HWY</t>
  </si>
  <si>
    <t>WATKINSVILLE</t>
  </si>
  <si>
    <t>J WHIDDEN RIFLEWORKS LLC</t>
  </si>
  <si>
    <t>2282 MARK WATSON ROAD</t>
  </si>
  <si>
    <t>KAVOD CUSTOM LLC</t>
  </si>
  <si>
    <t>110 E MEADOWS ST</t>
  </si>
  <si>
    <t>VIDALIA</t>
  </si>
  <si>
    <t>KINETIC FIREARMS LLC</t>
  </si>
  <si>
    <t>208 MEADOW CREEK WAY</t>
  </si>
  <si>
    <t>LONG CREEK FIREARMS INVESTMENTS LLC</t>
  </si>
  <si>
    <t>216 GREYSTONE DR SE</t>
  </si>
  <si>
    <t>CALHOUN</t>
  </si>
  <si>
    <t>MA CUSTOMS LLC</t>
  </si>
  <si>
    <t>1255 E CHERRY STREET</t>
  </si>
  <si>
    <t>JESUP</t>
  </si>
  <si>
    <t>MARCH, DAVID ALAN</t>
  </si>
  <si>
    <t>234 AMBERWOOD TRAIL</t>
  </si>
  <si>
    <t>KINGSTON</t>
  </si>
  <si>
    <t>MASTERPIECE ARMS HOLDING COMPANY</t>
  </si>
  <si>
    <t>4904 HIGHWAY 98</t>
  </si>
  <si>
    <t>COMER</t>
  </si>
  <si>
    <t>MCGARITY, ROBERT B</t>
  </si>
  <si>
    <t>239 DEER CREEK CIRCLE</t>
  </si>
  <si>
    <t>GRAY</t>
  </si>
  <si>
    <t>MONTGOMERY EMORY HERSCHEL</t>
  </si>
  <si>
    <t>MAIN ST BOX 26</t>
  </si>
  <si>
    <t>TOOMSBORO</t>
  </si>
  <si>
    <t>ORTIZ CUSTOM GUNS LLC</t>
  </si>
  <si>
    <t>7 E MONTGOMERY CROSS ROADS</t>
  </si>
  <si>
    <t>SAVANNAH</t>
  </si>
  <si>
    <t>ROGERS GUN WORKS, INC</t>
  </si>
  <si>
    <t>130 WHITE OAK CT</t>
  </si>
  <si>
    <t>FAYETTEVILLE</t>
  </si>
  <si>
    <t>SECTION 8 LLC</t>
  </si>
  <si>
    <t>316 LYONS ST</t>
  </si>
  <si>
    <t>SEMPER FI ARMS LLC</t>
  </si>
  <si>
    <t>310 PINE TRAIL</t>
  </si>
  <si>
    <t>WALKER TOOL &amp; MFG, INC</t>
  </si>
  <si>
    <t>1300 ROSS RD</t>
  </si>
  <si>
    <t>SHADY DALE</t>
  </si>
  <si>
    <t>BENCE DEFENSE LLC</t>
  </si>
  <si>
    <t>17-307 VOLCANO RD</t>
  </si>
  <si>
    <t>KURTISTOWN</t>
  </si>
  <si>
    <t>HI</t>
  </si>
  <si>
    <t>X-RING SECURITY &amp; FIREARMS TRAINING CO INC</t>
  </si>
  <si>
    <t>94-116 PUPUOLE PLACE</t>
  </si>
  <si>
    <t>WAIPAHU</t>
  </si>
  <si>
    <t>ACCUCAST INC</t>
  </si>
  <si>
    <t>12590 RABBIT RUN RD</t>
  </si>
  <si>
    <t>OTTUMWA</t>
  </si>
  <si>
    <t>IA</t>
  </si>
  <si>
    <t>BETTIN, TODD</t>
  </si>
  <si>
    <t>3090 NEEDHAM AVE</t>
  </si>
  <si>
    <t>LAKE VIEW</t>
  </si>
  <si>
    <t>DUCK CREEK ARMORY INC</t>
  </si>
  <si>
    <t>432 E 4TH ST</t>
  </si>
  <si>
    <t>DAVENPORT</t>
  </si>
  <si>
    <t>FARRO'S LEAD FARM LLC</t>
  </si>
  <si>
    <t>417 3RD ST</t>
  </si>
  <si>
    <t>LOW MOOR</t>
  </si>
  <si>
    <t>GAGE, GEORGE DEAN</t>
  </si>
  <si>
    <t>700 E GLENN MILLER DR</t>
  </si>
  <si>
    <t>CLARINDA</t>
  </si>
  <si>
    <t>JARD INC</t>
  </si>
  <si>
    <t>3149 NEST AVE</t>
  </si>
  <si>
    <t>SHELDON</t>
  </si>
  <si>
    <t>KNOWLER, MARK ANTHONY</t>
  </si>
  <si>
    <t>706 N MAIN ST</t>
  </si>
  <si>
    <t>SIGOURNEY</t>
  </si>
  <si>
    <t>LES BAER CUSTOM INC</t>
  </si>
  <si>
    <t>1804 IOWA DR</t>
  </si>
  <si>
    <t>LE CLAIRE</t>
  </si>
  <si>
    <t>MCFARLAND, KENNETH DANIEL</t>
  </si>
  <si>
    <t>526 CLOVER CIR</t>
  </si>
  <si>
    <t>FREDERICKSBURG</t>
  </si>
  <si>
    <t>MIDWEST METAL CREATIONS, LLC</t>
  </si>
  <si>
    <t>743 ADAMS AVE</t>
  </si>
  <si>
    <t>LISBON</t>
  </si>
  <si>
    <t>OWENS, RYAN WILLIAM</t>
  </si>
  <si>
    <t>525 CLAIR ST APT A</t>
  </si>
  <si>
    <t>CEDAR FALLS</t>
  </si>
  <si>
    <t>PIERCISION RIFLES LLC</t>
  </si>
  <si>
    <t>1493 LANSING HARPERS RD</t>
  </si>
  <si>
    <t>LANSING</t>
  </si>
  <si>
    <t>REDLINE FIREARMS LLC</t>
  </si>
  <si>
    <t>311 MAIN ST</t>
  </si>
  <si>
    <t>DYSART</t>
  </si>
  <si>
    <t>SUPERIOR ARMS, INC</t>
  </si>
  <si>
    <t>836 WEAVER BLVD</t>
  </si>
  <si>
    <t>WAPELLO</t>
  </si>
  <si>
    <t>V CUSTOM INC</t>
  </si>
  <si>
    <t>24276 240TH ST</t>
  </si>
  <si>
    <t>CARROLL</t>
  </si>
  <si>
    <t>AMBUSH TACTICAL, INC.</t>
  </si>
  <si>
    <t>4577 CHINDEN BLVD</t>
  </si>
  <si>
    <t>GARDEN CITY</t>
  </si>
  <si>
    <t>BOISE TACTICAL, LLC</t>
  </si>
  <si>
    <t>757 E. STAGECOACH WAY</t>
  </si>
  <si>
    <t>KUNA</t>
  </si>
  <si>
    <t>BROCKMAN, JAMES W</t>
  </si>
  <si>
    <t>2165 S 1800 E</t>
  </si>
  <si>
    <t>GOODING</t>
  </si>
  <si>
    <t>CDQ SOLUTIONS, LLC</t>
  </si>
  <si>
    <t>2772 S VICTORY VIEW WAY</t>
  </si>
  <si>
    <t>DEFENSIVE EDGE, INC.</t>
  </si>
  <si>
    <t>15670 N RANCH VALLEY RD</t>
  </si>
  <si>
    <t>RATHDRUM</t>
  </si>
  <si>
    <t>ERVIN, LAWRENCE R</t>
  </si>
  <si>
    <t>705 WYOMING ST</t>
  </si>
  <si>
    <t>EVOLUTION INC</t>
  </si>
  <si>
    <t>357 YELLOW  WOLF RD</t>
  </si>
  <si>
    <t>WHITE BIRD</t>
  </si>
  <si>
    <t>G &amp; B ARMS INC</t>
  </si>
  <si>
    <t>880 N. 7TH E.</t>
  </si>
  <si>
    <t>MTN HOME</t>
  </si>
  <si>
    <t>HALL, ERNEST FREDRICK</t>
  </si>
  <si>
    <t>151 LAST STOP LANE</t>
  </si>
  <si>
    <t>FERNWOOD</t>
  </si>
  <si>
    <t>HARROLD, VICKIE MARIE</t>
  </si>
  <si>
    <t>1024 BRYDEN AVE SUITE 11-12</t>
  </si>
  <si>
    <t>LEWISTON</t>
  </si>
  <si>
    <t>IDAHO ARMORY, LLC</t>
  </si>
  <si>
    <t>439 N 3846 E</t>
  </si>
  <si>
    <t>JENNINGS, WILLIAM</t>
  </si>
  <si>
    <t>3025 LEADVILLE</t>
  </si>
  <si>
    <t>K-5 GUNS &amp; AMMO, LLC</t>
  </si>
  <si>
    <t>18863 N FANTASY LOOP</t>
  </si>
  <si>
    <t>LANE, DALLAS ROY</t>
  </si>
  <si>
    <t>1031 EVERETT AVE</t>
  </si>
  <si>
    <t>POCATELLO</t>
  </si>
  <si>
    <t>LOCK AND LOAD SHOOTING RANGE, LLC</t>
  </si>
  <si>
    <t>2885 N TEGAN DR</t>
  </si>
  <si>
    <t>IDAHO FALLS</t>
  </si>
  <si>
    <t>LONE WOLF R &amp; D LLC</t>
  </si>
  <si>
    <t>57 SHEPARD RD</t>
  </si>
  <si>
    <t>OLDTOWN</t>
  </si>
  <si>
    <t>MALMSTROM, HAROLD WAYNE</t>
  </si>
  <si>
    <t>1710 S CURTIS RD</t>
  </si>
  <si>
    <t>MARTIN, MATTHEW THOMAS</t>
  </si>
  <si>
    <t>32366 B N 9TH</t>
  </si>
  <si>
    <t>SPIRIT LAKE</t>
  </si>
  <si>
    <t>MILLER, DONALD T</t>
  </si>
  <si>
    <t>295 LODGE POLE RD</t>
  </si>
  <si>
    <t>ATHOL</t>
  </si>
  <si>
    <t>MT IDAHO MACHINE LLC</t>
  </si>
  <si>
    <t>529 MT IDAHO GRADE RD</t>
  </si>
  <si>
    <t>GRANGEVILLE</t>
  </si>
  <si>
    <t>NORTH IDAHO TECH INC</t>
  </si>
  <si>
    <t>11309 N GOVERNMENT WAY</t>
  </si>
  <si>
    <t>PRIMARY WEAPONS SYSTEMS INC</t>
  </si>
  <si>
    <t>ROGERS, DAVID J</t>
  </si>
  <si>
    <t>RUYF, JAMES P</t>
  </si>
  <si>
    <t>1711 W KIDD ISLAND BAY RD</t>
  </si>
  <si>
    <t>COEUR D'ALENE</t>
  </si>
  <si>
    <t>S D MEACHAM TOOL &amp; HARDWARE CO INC</t>
  </si>
  <si>
    <t>37052 EBERHARDT RD</t>
  </si>
  <si>
    <t>PECK</t>
  </si>
  <si>
    <t>SEEKINS, GLEN DALE</t>
  </si>
  <si>
    <t>1708 6TH AVE. N. SUITE D</t>
  </si>
  <si>
    <t>SHOOTERS WHOLESALE INC</t>
  </si>
  <si>
    <t>2995 N MERIDIAN RD</t>
  </si>
  <si>
    <t>STARK AUTO ORDINANCE LLC</t>
  </si>
  <si>
    <t>4100 DEARBORN STREET</t>
  </si>
  <si>
    <t>CALDWELL</t>
  </si>
  <si>
    <t>SUBSONIC TECHNOLOGIES LLC</t>
  </si>
  <si>
    <t>1554 UPPER PACK RIVER RD</t>
  </si>
  <si>
    <t>SANDPOINT</t>
  </si>
  <si>
    <t>SYLVESTER, DEAN EARL</t>
  </si>
  <si>
    <t>800 E CITATION CT SUITE D</t>
  </si>
  <si>
    <t>BONNERS FERRY</t>
  </si>
  <si>
    <t>TIFFANY, SEAN LYLE</t>
  </si>
  <si>
    <t>411 CALDWELL BLVD</t>
  </si>
  <si>
    <t>TILLERY, WAYNE L</t>
  </si>
  <si>
    <t>125 WEST 1ST SOUTH</t>
  </si>
  <si>
    <t>SUGAR CITY</t>
  </si>
  <si>
    <t>ALPHA ARMAMENT COMPANY</t>
  </si>
  <si>
    <t>1500 FOUNDRY ST SUITE 8</t>
  </si>
  <si>
    <t>ST CHARLES</t>
  </si>
  <si>
    <t>ARMALITE INC</t>
  </si>
  <si>
    <t>745 S HANFORD ST</t>
  </si>
  <si>
    <t>C &amp; R ENTERPRISES INC</t>
  </si>
  <si>
    <t>558 PLATE DR UNIT 9</t>
  </si>
  <si>
    <t>EAST DUNDEE</t>
  </si>
  <si>
    <t>CLARK, DAVID</t>
  </si>
  <si>
    <t>508A WEST MAIN STREET</t>
  </si>
  <si>
    <t>CLASSEN, JAMES K</t>
  </si>
  <si>
    <t>2551 TROUT CAMP RD</t>
  </si>
  <si>
    <t>WATERLOO</t>
  </si>
  <si>
    <t>DEVIL DOG ARMS INC</t>
  </si>
  <si>
    <t>650 TELSER ROAD</t>
  </si>
  <si>
    <t>LAKE ZURICH</t>
  </si>
  <si>
    <t>LAKE BARRINGTON</t>
  </si>
  <si>
    <t>HOCKINGS, PATRICK</t>
  </si>
  <si>
    <t>214 E SAINT PAUL ST</t>
  </si>
  <si>
    <t>SPRING VALLEY</t>
  </si>
  <si>
    <t>1000 N RAND RD #106 AND #105</t>
  </si>
  <si>
    <t>LEWIS MACHINE &amp; TOOL CO</t>
  </si>
  <si>
    <t>1305 W 11TH ST</t>
  </si>
  <si>
    <t>MILAN</t>
  </si>
  <si>
    <t>ODIN ARMS LLC</t>
  </si>
  <si>
    <t>415 W JACKSON AVE</t>
  </si>
  <si>
    <t>NAPERVILLE</t>
  </si>
  <si>
    <t>OGLESBY &amp; OGLESBY GUNMAKERS INC</t>
  </si>
  <si>
    <t>RDO SPECIALTIES LLC</t>
  </si>
  <si>
    <t>3522 HALE LANE</t>
  </si>
  <si>
    <t>ISLAND LAKE</t>
  </si>
  <si>
    <t>RESEARCH AND TESTING WORX INC</t>
  </si>
  <si>
    <t>112 EAST HITT ST</t>
  </si>
  <si>
    <t>MT MORRIS</t>
  </si>
  <si>
    <t>SCHRYVER GUN SALES INC</t>
  </si>
  <si>
    <t>304 S OAK AVE</t>
  </si>
  <si>
    <t>FORRESTON</t>
  </si>
  <si>
    <t>SPORTSWEREUS INC</t>
  </si>
  <si>
    <t>855 COMMERCE PARKWAY</t>
  </si>
  <si>
    <t>CARPENTERSVILLE</t>
  </si>
  <si>
    <t>DRK GLOBAL MANUFACTURING, LLC</t>
  </si>
  <si>
    <t>1921 N CEDAR ST</t>
  </si>
  <si>
    <t>MISHAWAKA</t>
  </si>
  <si>
    <t>ENGLE, DANE R</t>
  </si>
  <si>
    <t>1882 E STATE RD 236</t>
  </si>
  <si>
    <t>FRIED, ROBERT E &amp; FRIED, ROBERT P</t>
  </si>
  <si>
    <t>265 QUARRY LINE RD SW</t>
  </si>
  <si>
    <t>CORYDON</t>
  </si>
  <si>
    <t>HEDGEHOG MANUFACTURING LLC</t>
  </si>
  <si>
    <t>1031 COLUMBIA AVE</t>
  </si>
  <si>
    <t>FT WAYNE</t>
  </si>
  <si>
    <t>HIS &amp; HERS TARGET SPORTS LLC</t>
  </si>
  <si>
    <t>408 SOUTH MAIN ST</t>
  </si>
  <si>
    <t>HOVERMALE, STEVEN WAYNE</t>
  </si>
  <si>
    <t>10824 E 550 NORTH</t>
  </si>
  <si>
    <t>GREENTOWN</t>
  </si>
  <si>
    <t>16335 BUILDING #5 LIMA ROAD</t>
  </si>
  <si>
    <t>LAMBERT METAL FINISHING INC</t>
  </si>
  <si>
    <t>6912 DEREK DR</t>
  </si>
  <si>
    <t>FORT WAYNE</t>
  </si>
  <si>
    <t>MARCOLMAR FIREARMS LLC</t>
  </si>
  <si>
    <t>5626 NEW PARIS PIKE</t>
  </si>
  <si>
    <t>RICHMOND</t>
  </si>
  <si>
    <t>POLLEY TECH LLC</t>
  </si>
  <si>
    <t>333 S STATE RD  11</t>
  </si>
  <si>
    <t>SEYMOUR</t>
  </si>
  <si>
    <t>POWDER KEG LLC</t>
  </si>
  <si>
    <t>8267 E COUNTY RD 1200 NORTH</t>
  </si>
  <si>
    <t>SUNMAN</t>
  </si>
  <si>
    <t>POWELL, RONALD RALPH</t>
  </si>
  <si>
    <t>2566 SOUTH 1100 WEST</t>
  </si>
  <si>
    <t>KEWANNA</t>
  </si>
  <si>
    <t>SMITH, STEVEN W &amp; MARIETTA, MARIO D</t>
  </si>
  <si>
    <t>1740 E ST RD 163</t>
  </si>
  <si>
    <t>CLINTON</t>
  </si>
  <si>
    <t>SUMNER, BRUCE DAVID</t>
  </si>
  <si>
    <t>472 N UNION ST</t>
  </si>
  <si>
    <t>RUSSIAVILLE</t>
  </si>
  <si>
    <t>TACTICAL WEAPONS &amp; SUPPLY LLC</t>
  </si>
  <si>
    <t>2303 INDIANAPOLIS RD</t>
  </si>
  <si>
    <t>CRAWFORDSVILLE</t>
  </si>
  <si>
    <t>TEN RING LLC</t>
  </si>
  <si>
    <t>8671 STATE RD 135</t>
  </si>
  <si>
    <t>VALLONIA</t>
  </si>
  <si>
    <t>W C DISTRIBUTING LLC</t>
  </si>
  <si>
    <t>7661 EAST CLIFTON RD</t>
  </si>
  <si>
    <t>ALBANY</t>
  </si>
  <si>
    <t>WISLEY CUSTOMS GUNS LLC</t>
  </si>
  <si>
    <t>806 MUNDELL CHURCH RD</t>
  </si>
  <si>
    <t>HELTONVILLE</t>
  </si>
  <si>
    <t>BILYEU, RICHARD WAYNE</t>
  </si>
  <si>
    <t>24063 11TH RD</t>
  </si>
  <si>
    <t>ARKANSAS CITY</t>
  </si>
  <si>
    <t>DIRTY MARTIN ARMS INC</t>
  </si>
  <si>
    <t>900 NORTH ST</t>
  </si>
  <si>
    <t>HALSTEAD</t>
  </si>
  <si>
    <t>FLATLAND AMMO ECT LLC</t>
  </si>
  <si>
    <t>6159 E 41ST ST N</t>
  </si>
  <si>
    <t>BEL AIRE</t>
  </si>
  <si>
    <t>FLINT HILLS GUN WORKS LLC</t>
  </si>
  <si>
    <t>1109 N 3RD ST</t>
  </si>
  <si>
    <t>MANHATTAN</t>
  </si>
  <si>
    <t>FTW  INC</t>
  </si>
  <si>
    <t>807 E HARRY</t>
  </si>
  <si>
    <t>WICHITA</t>
  </si>
  <si>
    <t>KESSINGER, JOHSUA THOMAS</t>
  </si>
  <si>
    <t>736 EVERGREEN</t>
  </si>
  <si>
    <t>GRENOLA</t>
  </si>
  <si>
    <t>REEVES, ROBBY DALE</t>
  </si>
  <si>
    <t>806 NORTH STEVER ST</t>
  </si>
  <si>
    <t>ULYSSES</t>
  </si>
  <si>
    <t>SIGNATURE MARKETING INC</t>
  </si>
  <si>
    <t>9825 WEST 67TH STREET</t>
  </si>
  <si>
    <t>MERRIAM</t>
  </si>
  <si>
    <t>ULTRA-TECH INC</t>
  </si>
  <si>
    <t>3000 POWER DR</t>
  </si>
  <si>
    <t>KANSAS CITY</t>
  </si>
  <si>
    <t>VAN DYKE, JOHN WILLIAM</t>
  </si>
  <si>
    <t>2324 17 ROAD</t>
  </si>
  <si>
    <t>WHITE OAK SPECIALTY LLC</t>
  </si>
  <si>
    <t>2015 E STRATFORD RD</t>
  </si>
  <si>
    <t>OLATHE</t>
  </si>
  <si>
    <t>WHITE, TERRY</t>
  </si>
  <si>
    <t>12273 S SUNRAY DR</t>
  </si>
  <si>
    <t>YEE, MON S JR</t>
  </si>
  <si>
    <t>706 3RD</t>
  </si>
  <si>
    <t>DODGE CITY</t>
  </si>
  <si>
    <t>C &amp; J WEAPON SYSTEMS LLC</t>
  </si>
  <si>
    <t>279 JOHN ALFORD RD</t>
  </si>
  <si>
    <t>COLE DISTRIBUTING INC</t>
  </si>
  <si>
    <t>3191 SPEARS RD</t>
  </si>
  <si>
    <t>SCOTTSVILLE</t>
  </si>
  <si>
    <t>ESTEP, DANIEL</t>
  </si>
  <si>
    <t>288 STILLHOUSE HOLLOW</t>
  </si>
  <si>
    <t>VAN LEAR</t>
  </si>
  <si>
    <t>HODGES CONSULTING FIRM LLC</t>
  </si>
  <si>
    <t>7700 NEVIA WAY</t>
  </si>
  <si>
    <t>KEYSTONE MANUFACTURING LLC</t>
  </si>
  <si>
    <t>LANDEN, RANDAL S</t>
  </si>
  <si>
    <t>1200 ONEAL RD</t>
  </si>
  <si>
    <t>LONDON</t>
  </si>
  <si>
    <t>LYNCH, JOHN DAVID</t>
  </si>
  <si>
    <t>6123 W 5TH STREET RD</t>
  </si>
  <si>
    <t>OWENSBORO</t>
  </si>
  <si>
    <t>MERIDIAN ORDNANCE LLC</t>
  </si>
  <si>
    <t>18 SAMUELS AVE</t>
  </si>
  <si>
    <t>MOUNT STERLING</t>
  </si>
  <si>
    <t>REMINGTON ARMS COMPANY LLC</t>
  </si>
  <si>
    <t>22 RIFLE TRAIL</t>
  </si>
  <si>
    <t>HICKORY</t>
  </si>
  <si>
    <t>SOUTHERN ARMAMENT LLC</t>
  </si>
  <si>
    <t>201 EASTERN WOOD CT</t>
  </si>
  <si>
    <t>STIDHAM, WILLIAM WESLEY JR</t>
  </si>
  <si>
    <t>104 WHITESBURG PLAZA</t>
  </si>
  <si>
    <t>WHITESBURG</t>
  </si>
  <si>
    <t>SUNDAY FARMS, LLC</t>
  </si>
  <si>
    <t>3641 MILLS RD</t>
  </si>
  <si>
    <t>SUPERIOR TACTICAL SOLUTIONS INC</t>
  </si>
  <si>
    <t>5438 HWY 1078 N</t>
  </si>
  <si>
    <t>HENDERSON</t>
  </si>
  <si>
    <t>WM C ANDERSON INC</t>
  </si>
  <si>
    <t>1743 ANDERSON BLVD</t>
  </si>
  <si>
    <t>HEBRON</t>
  </si>
  <si>
    <t>ALL WEATHER ARMS, LLC</t>
  </si>
  <si>
    <t>128 ROBERTSON RD</t>
  </si>
  <si>
    <t>BALL</t>
  </si>
  <si>
    <t>BLADES &amp; BARRELS LLC</t>
  </si>
  <si>
    <t>53481 WEST FONTANA ROAD</t>
  </si>
  <si>
    <t>INDEPENDENCE</t>
  </si>
  <si>
    <t>CAJUN TACTICAL LLC</t>
  </si>
  <si>
    <t>226 EL PASO DR</t>
  </si>
  <si>
    <t>HOUMA</t>
  </si>
  <si>
    <t>CATAHOULA CUSTOM GUN WORKS LLC</t>
  </si>
  <si>
    <t>486 FRENCH FORK RD</t>
  </si>
  <si>
    <t>JONESVILLE</t>
  </si>
  <si>
    <t>ELITE TACTICAL WEAPONS LLC</t>
  </si>
  <si>
    <t>5905 FINANCIAL DR STE 800</t>
  </si>
  <si>
    <t>SHREVEPORT</t>
  </si>
  <si>
    <t>EVANS, DAVID W AND COLIN M</t>
  </si>
  <si>
    <t>7600 FERN AVE BLDG 1200</t>
  </si>
  <si>
    <t>H &amp; H GUNSHOP LLC</t>
  </si>
  <si>
    <t>1304 WASHINGTON ST</t>
  </si>
  <si>
    <t>FRANKLINTON</t>
  </si>
  <si>
    <t>RED JACKET FIREARMS LLC</t>
  </si>
  <si>
    <t>9653 MAMMOTH AVE</t>
  </si>
  <si>
    <t>BATON ROUGE</t>
  </si>
  <si>
    <t>SPECIALTIES OF ACADIANA LLC</t>
  </si>
  <si>
    <t>511 WALTER DR</t>
  </si>
  <si>
    <t>LAFAYETTE</t>
  </si>
  <si>
    <t>TWO FOOLS LLC</t>
  </si>
  <si>
    <t>109 A PARK WEST DRIVE, SUITE 1</t>
  </si>
  <si>
    <t>SCOTT</t>
  </si>
  <si>
    <t>EARLE, STEVEN M</t>
  </si>
  <si>
    <t>24 PALMER RD</t>
  </si>
  <si>
    <t>PLYMPTON</t>
  </si>
  <si>
    <t>PRECISION METAL FABRICATORS LLC</t>
  </si>
  <si>
    <t>842 UPPER UNION ST STE 7</t>
  </si>
  <si>
    <t>SAVAGE ARMS, INC</t>
  </si>
  <si>
    <t>100 SPRINGDALE RD</t>
  </si>
  <si>
    <t>WESTFIELD</t>
  </si>
  <si>
    <t>TAUGWANK SPUR CORP</t>
  </si>
  <si>
    <t>1670 MAIN ST</t>
  </si>
  <si>
    <t>AGAWAM</t>
  </si>
  <si>
    <t>TROY INDUSTRIES INC</t>
  </si>
  <si>
    <t>151D CAPITAL DR</t>
  </si>
  <si>
    <t>WEST SPRINGFIELD</t>
  </si>
  <si>
    <t>YANKEE HILL MACHINE CO INC</t>
  </si>
  <si>
    <t>20 LADD AVE STE 1</t>
  </si>
  <si>
    <t>ADCOR DEFENSE INC</t>
  </si>
  <si>
    <t>234 S HAVEN ST</t>
  </si>
  <si>
    <t>BALTIMORE</t>
  </si>
  <si>
    <t>BRP CORP</t>
  </si>
  <si>
    <t>7590 COMMERCE LANE</t>
  </si>
  <si>
    <t>GOVERNMENT INITIATIVES INC</t>
  </si>
  <si>
    <t>116 SPIDER WEB RD</t>
  </si>
  <si>
    <t>CENTREVILLE</t>
  </si>
  <si>
    <t>HOSTETTER, MARK A</t>
  </si>
  <si>
    <t>21499 COLTON POINT RD</t>
  </si>
  <si>
    <t>AVENUE</t>
  </si>
  <si>
    <t>JAMES RIVER MANUFACTURING INC</t>
  </si>
  <si>
    <t>3601 COMMERCE DR STE 110/109</t>
  </si>
  <si>
    <t>HALETHORPE</t>
  </si>
  <si>
    <t>MC KEE, INC</t>
  </si>
  <si>
    <t>8725 BOLLMAN PLACE #1</t>
  </si>
  <si>
    <t>SAVAGE</t>
  </si>
  <si>
    <t>SHOGUN ENTERPRISES LLC</t>
  </si>
  <si>
    <t>201 WATKINS POND BLVD</t>
  </si>
  <si>
    <t>ROCKVILLE</t>
  </si>
  <si>
    <t>TABASSI, AMIR H</t>
  </si>
  <si>
    <t>5423 RIDGE RD</t>
  </si>
  <si>
    <t>MOUNT AIRY</t>
  </si>
  <si>
    <t>DIETRICH GUNSMITHY</t>
  </si>
  <si>
    <t>1541 OTIS RD</t>
  </si>
  <si>
    <t>OTIS</t>
  </si>
  <si>
    <t>GENTILE, DAMON FRANCIS</t>
  </si>
  <si>
    <t>398 PLAINS RD</t>
  </si>
  <si>
    <t>HOLLIS CENTER</t>
  </si>
  <si>
    <t>MG INDUSTRIES INC</t>
  </si>
  <si>
    <t>1168 MAIN STREET</t>
  </si>
  <si>
    <t>OLD TOWN</t>
  </si>
  <si>
    <t>NORTH EAST WEAPONS SYSTEMS LLC</t>
  </si>
  <si>
    <t>145 MANCHESTER RD</t>
  </si>
  <si>
    <t>STEEP FALLS</t>
  </si>
  <si>
    <t>ODAT MACHINE INC</t>
  </si>
  <si>
    <t>20 SANFORD DR</t>
  </si>
  <si>
    <t>GORHAM</t>
  </si>
  <si>
    <t>TITAN MACHINE PRODUCTS INC</t>
  </si>
  <si>
    <t>600 COUNTY ROAD</t>
  </si>
  <si>
    <t>WESTBROOK</t>
  </si>
  <si>
    <t>WEAPONCRAFT LLC</t>
  </si>
  <si>
    <t>34 RAINMAKER DR  STE 3</t>
  </si>
  <si>
    <t>PORTLAND</t>
  </si>
  <si>
    <t>WHITE, JAMES L</t>
  </si>
  <si>
    <t>306 WHARFF RD</t>
  </si>
  <si>
    <t>GUILFORD</t>
  </si>
  <si>
    <t>WILLIAM F LEROSE SR</t>
  </si>
  <si>
    <t>327 RIVER ROAD</t>
  </si>
  <si>
    <t>ORRINGTON</t>
  </si>
  <si>
    <t>WINDHAM WEAPONRY INC</t>
  </si>
  <si>
    <t>999 ROOSEVELT TRAIL BUILDING #3</t>
  </si>
  <si>
    <t>WINDHAM</t>
  </si>
  <si>
    <t>ANN ARBOR ARMS LLC</t>
  </si>
  <si>
    <t>5060 JACKSON RD UNIT H</t>
  </si>
  <si>
    <t>ANN ARBOR</t>
  </si>
  <si>
    <t>ARFAB LLC</t>
  </si>
  <si>
    <t>406 E CLAY ST</t>
  </si>
  <si>
    <t>SCHOOLCRAFT</t>
  </si>
  <si>
    <t>BALLARD RIFLE &amp; CARTRIDGE CO</t>
  </si>
  <si>
    <t>9562 SAND LAKE HWY</t>
  </si>
  <si>
    <t>ONSTED</t>
  </si>
  <si>
    <t>BLACKSMITH TACTICAL INDUSTRIES LLC</t>
  </si>
  <si>
    <t>13101 ECKLES RD STE 20</t>
  </si>
  <si>
    <t>PLYMOUTH</t>
  </si>
  <si>
    <t>CENTRAL SCREW PRODUCTS CO INC</t>
  </si>
  <si>
    <t>1070 MAPLELAWN</t>
  </si>
  <si>
    <t>TROY</t>
  </si>
  <si>
    <t>FALLING BLOCK WORKS INC</t>
  </si>
  <si>
    <t>6121 ZINK RD</t>
  </si>
  <si>
    <t>MAYBEE</t>
  </si>
  <si>
    <t>FEEK, JOHN CHARLES</t>
  </si>
  <si>
    <t>163 W MAIN STREET</t>
  </si>
  <si>
    <t>MENDON</t>
  </si>
  <si>
    <t>FLANARY'S PERFORMANCE CENTER &amp; GUNS INC</t>
  </si>
  <si>
    <t>31232 FORD RD</t>
  </si>
  <si>
    <t>GARBARINO, GARY M</t>
  </si>
  <si>
    <t>14236 BARNES RD</t>
  </si>
  <si>
    <t>BYRON</t>
  </si>
  <si>
    <t>GUN OUTFITTERS LLC</t>
  </si>
  <si>
    <t>8100 FORRISTER RD</t>
  </si>
  <si>
    <t>ADRIAN</t>
  </si>
  <si>
    <t>HAMILTON ARMS CUSTOM SERVICES LLC</t>
  </si>
  <si>
    <t>HARMON, MICHAEL JASON</t>
  </si>
  <si>
    <t>2937 COBBLESTONE LN</t>
  </si>
  <si>
    <t>HUDSONVILLE</t>
  </si>
  <si>
    <t>HENDGES, CARLETON LEWIS</t>
  </si>
  <si>
    <t>9870 SOMERVILL RD</t>
  </si>
  <si>
    <t>PIERCE ENGINEERING LTD</t>
  </si>
  <si>
    <t>5122 N GRAND RIVER</t>
  </si>
  <si>
    <t>SERVICE BAG LLC, THE</t>
  </si>
  <si>
    <t>2625 104TH AVE</t>
  </si>
  <si>
    <t>ALLEGAN</t>
  </si>
  <si>
    <t>SHUFF'S PARKERIZING LLC</t>
  </si>
  <si>
    <t>8300 WALWORTH RD</t>
  </si>
  <si>
    <t>JEROME</t>
  </si>
  <si>
    <t>TECHZOO LLC</t>
  </si>
  <si>
    <t>9490 ALMENA DR</t>
  </si>
  <si>
    <t>KALAMAZOO</t>
  </si>
  <si>
    <t>WALTER, PHILIP GEORGE</t>
  </si>
  <si>
    <t>6809 126TH AVE</t>
  </si>
  <si>
    <t>FENNVILLE</t>
  </si>
  <si>
    <t>ZADONICK, FRANKLIN D</t>
  </si>
  <si>
    <t>4155 EASTLAKE RD</t>
  </si>
  <si>
    <t>MUSKEGON</t>
  </si>
  <si>
    <t>CCJ CORPORATION</t>
  </si>
  <si>
    <t>12055 93RD PLACE NORTH</t>
  </si>
  <si>
    <t>MAPLE GROVE</t>
  </si>
  <si>
    <t>CEDAR RIDGE ARMORY LLC</t>
  </si>
  <si>
    <t>13541 HUBER AVE NW</t>
  </si>
  <si>
    <t>ANNANDALE</t>
  </si>
  <si>
    <t>4088 COUNTY ROAD 40 NW</t>
  </si>
  <si>
    <t>FS2000 INC</t>
  </si>
  <si>
    <t>1219 HWY #25 S</t>
  </si>
  <si>
    <t>JP ENTERPRISES INC</t>
  </si>
  <si>
    <t>15125 FRANCESCA AVENUE</t>
  </si>
  <si>
    <t>HUGO</t>
  </si>
  <si>
    <t>KIES FIREARMS LLC</t>
  </si>
  <si>
    <t>804 W LAUREL ST</t>
  </si>
  <si>
    <t>STILLWATER</t>
  </si>
  <si>
    <t>MICHAELSON, ANDREW PAUL</t>
  </si>
  <si>
    <t>5491 FENIAN COURT</t>
  </si>
  <si>
    <t>PANTHER PRECISION MACHINE INC</t>
  </si>
  <si>
    <t>6640 SUNWOOD DR NW</t>
  </si>
  <si>
    <t>RAMSEY</t>
  </si>
  <si>
    <t>RANGE TOOL COMPANY LLC THE</t>
  </si>
  <si>
    <t>310 NORTH BROADWAY</t>
  </si>
  <si>
    <t>3312 12TH ST SE</t>
  </si>
  <si>
    <t>RICHARDS, JUSTIN; HEINTZEMAN, GREGORY</t>
  </si>
  <si>
    <t>3041 US HWY 59</t>
  </si>
  <si>
    <t>RUDNICKI, BRANDON</t>
  </si>
  <si>
    <t>44071 185TH AVE</t>
  </si>
  <si>
    <t>HOLDINGFORD</t>
  </si>
  <si>
    <t>SIX SIGMA ARMS LLC</t>
  </si>
  <si>
    <t>9911 FARMING ROAD</t>
  </si>
  <si>
    <t>BRAHAM</t>
  </si>
  <si>
    <t>SLR15 RIFLES INC</t>
  </si>
  <si>
    <t>1319 RICE CREEK RD</t>
  </si>
  <si>
    <t>FRIDLEY</t>
  </si>
  <si>
    <t>TEMPCO MANUFACTURING CO INC</t>
  </si>
  <si>
    <t>2475 HWY 55</t>
  </si>
  <si>
    <t>VULCAN  GROUP INC</t>
  </si>
  <si>
    <t>9487 INVER GROVE TR</t>
  </si>
  <si>
    <t>INVER GROVE HEIGHTS</t>
  </si>
  <si>
    <t>4 STATES SHOOTERS SUPPLY LLC</t>
  </si>
  <si>
    <t>ABSOLUTE ACCURACY LLC</t>
  </si>
  <si>
    <t>812 N KURZWEIL RD</t>
  </si>
  <si>
    <t>RAYMORE</t>
  </si>
  <si>
    <t>AFFORDABLE GUN WORKS CORP</t>
  </si>
  <si>
    <t>1505 STATE LINE RD</t>
  </si>
  <si>
    <t>KIRBYVILLE</t>
  </si>
  <si>
    <t>AMSDEN FIREARMS LLC</t>
  </si>
  <si>
    <t>750 GRANDVIEW DR</t>
  </si>
  <si>
    <t>BLACK DAWN INDUSTRIES LLC</t>
  </si>
  <si>
    <t>807 S MARSHALL</t>
  </si>
  <si>
    <t>SEDALIA</t>
  </si>
  <si>
    <t>BROWNING</t>
  </si>
  <si>
    <t>#1 BROWNING PLACE</t>
  </si>
  <si>
    <t>ARNOLD</t>
  </si>
  <si>
    <t>CEDAR FALLS TACTICAL, LLC</t>
  </si>
  <si>
    <t>704 W KARSCH BLVD</t>
  </si>
  <si>
    <t>FARMINGTON</t>
  </si>
  <si>
    <t>CRESCENT CUSTOMS LLC</t>
  </si>
  <si>
    <t>405 EAST 13TH AVE</t>
  </si>
  <si>
    <t>NORTH KANSAS CITY</t>
  </si>
  <si>
    <t>D &amp; C GUN COMPANY LLC</t>
  </si>
  <si>
    <t>6606 NE ANTIOCH RD</t>
  </si>
  <si>
    <t>GLADSTONE</t>
  </si>
  <si>
    <t>D&amp;C GUN COMPANY LLC</t>
  </si>
  <si>
    <t>2301 S FRANKLIN</t>
  </si>
  <si>
    <t>KIRKSVILLE</t>
  </si>
  <si>
    <t>G A PRECISION LLC</t>
  </si>
  <si>
    <t>1141 SWIFT ST</t>
  </si>
  <si>
    <t>GARY'S SERVICE / REPAIR LLC</t>
  </si>
  <si>
    <t>105 CHESTNUT</t>
  </si>
  <si>
    <t>DIAMOND</t>
  </si>
  <si>
    <t>GATEWAY TACTICAL LLC</t>
  </si>
  <si>
    <t>1133 KONERT VALLEY DR</t>
  </si>
  <si>
    <t>FENTON</t>
  </si>
  <si>
    <t>GLENN, DAVID M</t>
  </si>
  <si>
    <t>11514 CRAIG CT, #804</t>
  </si>
  <si>
    <t>GRANDMASTERS LLC</t>
  </si>
  <si>
    <t>29739 HWY J</t>
  </si>
  <si>
    <t>GRAVOIS MILLS</t>
  </si>
  <si>
    <t>HERZOG, STEPHEN ELLIS</t>
  </si>
  <si>
    <t>606 PRINCETON GATE DR</t>
  </si>
  <si>
    <t>CHESTERFIELD</t>
  </si>
  <si>
    <t>HIPPO ARMS LLC</t>
  </si>
  <si>
    <t>1212 CENTRAL INDUSTRIAL AVE</t>
  </si>
  <si>
    <t>HUNT, RYAN W</t>
  </si>
  <si>
    <t>HC 68 BOX 53AA</t>
  </si>
  <si>
    <t>SUMMERSVILLE</t>
  </si>
  <si>
    <t>JACKSON SERVICES LLC</t>
  </si>
  <si>
    <t>4680 A STATE HWY 74</t>
  </si>
  <si>
    <t>CAPE GIRARDEAU</t>
  </si>
  <si>
    <t>JACOBS, JOHN ALBERT</t>
  </si>
  <si>
    <t>RR 1 BOX 246A</t>
  </si>
  <si>
    <t>RICH HILL</t>
  </si>
  <si>
    <t>JWB MACHINE LLC</t>
  </si>
  <si>
    <t>20170 CO RD 525</t>
  </si>
  <si>
    <t>LAWSON, ROBERT D</t>
  </si>
  <si>
    <t>1830 COLBURN RD</t>
  </si>
  <si>
    <t>CABOOL</t>
  </si>
  <si>
    <t>MICHAEL DENNIS SIMPSON</t>
  </si>
  <si>
    <t>62 MARTIN RD</t>
  </si>
  <si>
    <t>STEELVILLE</t>
  </si>
  <si>
    <t>PANTHER CREEK GUN WORKS LLC</t>
  </si>
  <si>
    <t>PATRIOT SUPPLY LLC</t>
  </si>
  <si>
    <t>105 EAST SIDE DR</t>
  </si>
  <si>
    <t>ASHLAND</t>
  </si>
  <si>
    <t>RALEIGH, DARIN EUGENE</t>
  </si>
  <si>
    <t>18622 AUDRAIN CO RD 937</t>
  </si>
  <si>
    <t>MEXICO</t>
  </si>
  <si>
    <t>ROBERT PORTER LLC</t>
  </si>
  <si>
    <t>21911 S STATE LINE RD</t>
  </si>
  <si>
    <t>BELTON</t>
  </si>
  <si>
    <t>SEMO GUN SALES LLC</t>
  </si>
  <si>
    <t>125 RIVER RIDGE LN</t>
  </si>
  <si>
    <t>SMITH, ROBERT LEON</t>
  </si>
  <si>
    <t>630 SOUTH STATE RT 25</t>
  </si>
  <si>
    <t>SULLIVAN GUN WORKS, LLC.</t>
  </si>
  <si>
    <t>727 VIRGINIA</t>
  </si>
  <si>
    <t>TCA GUN REPAIR LLC</t>
  </si>
  <si>
    <t>2755 SE STATE ROUTE 116 1/2</t>
  </si>
  <si>
    <t>FAUCETT</t>
  </si>
  <si>
    <t>TIER ONE WEAPON SYSTEMS LLC</t>
  </si>
  <si>
    <t>223 THRESHER</t>
  </si>
  <si>
    <t>EUREKA</t>
  </si>
  <si>
    <t>TRIPLE RIVER GUNSMITHING LLC</t>
  </si>
  <si>
    <t>619 COMMERCIAL ST</t>
  </si>
  <si>
    <t>WARSAW</t>
  </si>
  <si>
    <t>WEB GUY ENTERPRISES LLC</t>
  </si>
  <si>
    <t>6701 MEMORIAL HWY</t>
  </si>
  <si>
    <t>SAINT JOSEPH</t>
  </si>
  <si>
    <t>WESTERN DEFENSE INDUSTRIES LLC</t>
  </si>
  <si>
    <t>4500 E 119TH ST A</t>
  </si>
  <si>
    <t>BRIDGETOWN GUN SHOP, LLC</t>
  </si>
  <si>
    <t>4300 PLEASANT HILL RD</t>
  </si>
  <si>
    <t>NESBIT</t>
  </si>
  <si>
    <t>DAKOTA RIFLES LLC</t>
  </si>
  <si>
    <t>3 BRIARWOOD CIRCLE</t>
  </si>
  <si>
    <t>LONG BEACH</t>
  </si>
  <si>
    <t>DIXIE PRECISION RIFLES LLC</t>
  </si>
  <si>
    <t>103 BROOKS DR</t>
  </si>
  <si>
    <t>BRANDON</t>
  </si>
  <si>
    <t>J HUD, LLC</t>
  </si>
  <si>
    <t>118 MLK DR</t>
  </si>
  <si>
    <t>PURVIS</t>
  </si>
  <si>
    <t>KELLY, THOMAS MARSHALL</t>
  </si>
  <si>
    <t>72 HWY 607</t>
  </si>
  <si>
    <t>PICAYUNE</t>
  </si>
  <si>
    <t>REBEL RIFLE ORDNANCE LLC</t>
  </si>
  <si>
    <t>418 PITTMAN RD</t>
  </si>
  <si>
    <t>ELLISVILLE</t>
  </si>
  <si>
    <t>SMITH, DAVID E</t>
  </si>
  <si>
    <t>7265 DEAN RD</t>
  </si>
  <si>
    <t>LAKE CORMORANT</t>
  </si>
  <si>
    <t>WOODS, WILLIAM S JR</t>
  </si>
  <si>
    <t>60026 INDIAN CIRCLE</t>
  </si>
  <si>
    <t>SMITHVILLE</t>
  </si>
  <si>
    <t>WORLDWIDE FIREARMS MANUFACTURING INC</t>
  </si>
  <si>
    <t>9465 CREOSOTE RD BLDG 200 K</t>
  </si>
  <si>
    <t>GULFPORT</t>
  </si>
  <si>
    <t>ALLEN, KIRBY LEROY</t>
  </si>
  <si>
    <t>99 STEVENSON RD</t>
  </si>
  <si>
    <t>FORT SHAW</t>
  </si>
  <si>
    <t>AMERICAN HUNTING RIFLES INC</t>
  </si>
  <si>
    <t>1711 MOUNTAIN VIEW ORCHARD RD</t>
  </si>
  <si>
    <t>CORVALLIS</t>
  </si>
  <si>
    <t>BARKER MACHINE WORKS LLC</t>
  </si>
  <si>
    <t>1369 HWY 93 N #9</t>
  </si>
  <si>
    <t>VICTOR</t>
  </si>
  <si>
    <t>BLACKOPS TECHNOLOGIES LLC</t>
  </si>
  <si>
    <t>196 SUNRISE CREEK LOOP SUITE 55</t>
  </si>
  <si>
    <t>COLUMBIA FALLS</t>
  </si>
  <si>
    <t>C SHARPS ARMS CO INC</t>
  </si>
  <si>
    <t>100 CENTENNIAL DR</t>
  </si>
  <si>
    <t>BIG TIMBER</t>
  </si>
  <si>
    <t>COOPER FIREARMS OF MONTANA INC</t>
  </si>
  <si>
    <t>3662 US HWY 93 NORTH</t>
  </si>
  <si>
    <t>STEVENSVILLE</t>
  </si>
  <si>
    <t>DIVERSE CAPABILITIES LTD</t>
  </si>
  <si>
    <t>6681 MALTESE LN</t>
  </si>
  <si>
    <t>BOZEMAN</t>
  </si>
  <si>
    <t>FEMLING, ARTHUR O</t>
  </si>
  <si>
    <t>309 N HAZEL ST</t>
  </si>
  <si>
    <t>PLENTYWOOD</t>
  </si>
  <si>
    <t>GARDINER, JAXON TY</t>
  </si>
  <si>
    <t>34 VIVIAN LN</t>
  </si>
  <si>
    <t>GORDNER, GENE FRANKLIN</t>
  </si>
  <si>
    <t>646 S FOYS LAKE DR</t>
  </si>
  <si>
    <t>KALISPELL</t>
  </si>
  <si>
    <t>GRIZZLY CUSTOM GUNS LLC</t>
  </si>
  <si>
    <t>325 PATTERSON RANCH LN</t>
  </si>
  <si>
    <t>HATHORNE GUNSMITHING LLC</t>
  </si>
  <si>
    <t>53 LOWER LYNCH CREEK RD</t>
  </si>
  <si>
    <t>PLAINS</t>
  </si>
  <si>
    <t>JENSE PRECISION LLC</t>
  </si>
  <si>
    <t>24 JELLISON LANE STE A</t>
  </si>
  <si>
    <t>KING MACHINE SERVICE LTD</t>
  </si>
  <si>
    <t>100 DUSTY TRL</t>
  </si>
  <si>
    <t>KILA</t>
  </si>
  <si>
    <t>KNAPP'S CUSTOM RIFLES &amp; MANUFACTURING LLC</t>
  </si>
  <si>
    <t>415 HORSETHIEF RD</t>
  </si>
  <si>
    <t>ROUNDUP</t>
  </si>
  <si>
    <t>LORD INC</t>
  </si>
  <si>
    <t>5515 BONANZA PLACE</t>
  </si>
  <si>
    <t>MISSOULA</t>
  </si>
  <si>
    <t>MERICA, TIMOTHY  TYLER</t>
  </si>
  <si>
    <t>459 PRINCETON PLACE</t>
  </si>
  <si>
    <t>MILLER, BRANDON WADE</t>
  </si>
  <si>
    <t>3979 HWY 35</t>
  </si>
  <si>
    <t>MONTANA RIFLE COMPANY</t>
  </si>
  <si>
    <t>3178 MT HWY 35</t>
  </si>
  <si>
    <t>NEMO ARMS INC</t>
  </si>
  <si>
    <t>3582 HWY 93 S</t>
  </si>
  <si>
    <t>NOREEN FIREARMS LLC</t>
  </si>
  <si>
    <t>351 FLOSS FLATS UNIT A</t>
  </si>
  <si>
    <t>POWDER RIVER RIFLE CO INC</t>
  </si>
  <si>
    <t>201 CENTENNIAL DR</t>
  </si>
  <si>
    <t>PROOF RESEARCH INC</t>
  </si>
  <si>
    <t>10 WESTERN VILLAGE LANE</t>
  </si>
  <si>
    <t>PURSLEY, AARON &amp; OTTO, RONALD ROBERT</t>
  </si>
  <si>
    <t>159 2ND AVE</t>
  </si>
  <si>
    <t>BIG SANDY</t>
  </si>
  <si>
    <t>REYNOLDS, EVELYN</t>
  </si>
  <si>
    <t>2152 SAGE COURT</t>
  </si>
  <si>
    <t>SEILER, BRUCE WATSON</t>
  </si>
  <si>
    <t>5325 ELK RIDGE RD</t>
  </si>
  <si>
    <t>HELENA</t>
  </si>
  <si>
    <t>SI DEFENSE INC</t>
  </si>
  <si>
    <t>2902 HIGHWAY 93 N</t>
  </si>
  <si>
    <t>SNOWY MOUNTAIN RIFLE COMPANY LLC</t>
  </si>
  <si>
    <t>9889 GARRYMORE LN</t>
  </si>
  <si>
    <t>STARNES, JOE B</t>
  </si>
  <si>
    <t>7 SOUTH WISCONSIN</t>
  </si>
  <si>
    <t>CONRAD</t>
  </si>
  <si>
    <t>TEMPLAR TACTICAL ARMS INC</t>
  </si>
  <si>
    <t>26A SHAWNEE WAY</t>
  </si>
  <si>
    <t>AMERICAN TACTICAL &amp; PAWN, INC</t>
  </si>
  <si>
    <t>808 S DEKALB ST</t>
  </si>
  <si>
    <t>APACHE MACHINE &amp; CUSTOM, LLC</t>
  </si>
  <si>
    <t>3935 STATESVILLE RD</t>
  </si>
  <si>
    <t>NORTH WILKESBORO</t>
  </si>
  <si>
    <t>BAITY'S CUSTOM GUNWORKS</t>
  </si>
  <si>
    <t>2623 BOONE TRAIL</t>
  </si>
  <si>
    <t>BARNES PRECISION MACHINE INC</t>
  </si>
  <si>
    <t>1434 FARRINGTON RD</t>
  </si>
  <si>
    <t>APEX</t>
  </si>
  <si>
    <t>CHATHAM ARMS LLC</t>
  </si>
  <si>
    <t>130 MINT SPRINGS RD</t>
  </si>
  <si>
    <t>PITTSBORO</t>
  </si>
  <si>
    <t>CLOWDIS PRECISION INC</t>
  </si>
  <si>
    <t>9283 BUS 220 N</t>
  </si>
  <si>
    <t>RANDLEMAN</t>
  </si>
  <si>
    <t>CNC WARRIOR LLC</t>
  </si>
  <si>
    <t>605 TODDVILLE RD</t>
  </si>
  <si>
    <t>COLEY, MICHAEL GENE</t>
  </si>
  <si>
    <t>8910 LEFTY RD</t>
  </si>
  <si>
    <t>KENLY</t>
  </si>
  <si>
    <t>COOPER TECHNICAL SERVICES INC</t>
  </si>
  <si>
    <t>4527 HWY 117 S</t>
  </si>
  <si>
    <t>ROSE HILL</t>
  </si>
  <si>
    <t>CORREA, TIMOTHY J</t>
  </si>
  <si>
    <t>321 RED DOG DR</t>
  </si>
  <si>
    <t>MOORESVILLE</t>
  </si>
  <si>
    <t>DAMIEN RISTAINO LLC</t>
  </si>
  <si>
    <t>15037 DESHLER CT</t>
  </si>
  <si>
    <t>DAVIS, JOSH &amp; RONNIE PARTNERSHIP, LLP</t>
  </si>
  <si>
    <t>1901 LIBERTY DR</t>
  </si>
  <si>
    <t>THOMASVILLE</t>
  </si>
  <si>
    <t>DEL-TON, INC</t>
  </si>
  <si>
    <t>330 AVIATION PARKWAY</t>
  </si>
  <si>
    <t>ELIZABETHTOWN</t>
  </si>
  <si>
    <t>FLACK, M PHIL</t>
  </si>
  <si>
    <t>18 SUNSET DR</t>
  </si>
  <si>
    <t>ASHEVILLE</t>
  </si>
  <si>
    <t>GLOVER, DANIEL CARTER</t>
  </si>
  <si>
    <t>473 ROBBINS RD</t>
  </si>
  <si>
    <t>HILL, DAVID E</t>
  </si>
  <si>
    <t>6982 HWY 258 S</t>
  </si>
  <si>
    <t>DEEP RUN</t>
  </si>
  <si>
    <t>HILTS, RICHARD JAY</t>
  </si>
  <si>
    <t>413 WHITE HAT RD</t>
  </si>
  <si>
    <t>HERTFORD</t>
  </si>
  <si>
    <t>3305 WESTWOOD INDUSTRIAL DR</t>
  </si>
  <si>
    <t>KING PRECISION LLC</t>
  </si>
  <si>
    <t>10653 US HWY 70 WEST STE 100</t>
  </si>
  <si>
    <t>CLAYTON</t>
  </si>
  <si>
    <t>LAYTON, ALONZO M</t>
  </si>
  <si>
    <t>1320 JOHNS CREEK RD</t>
  </si>
  <si>
    <t>WILMINGTON</t>
  </si>
  <si>
    <t>LOWMAN GUNWORKS INC</t>
  </si>
  <si>
    <t>728 TOMLIN MILL RD</t>
  </si>
  <si>
    <t>STATESVILLE</t>
  </si>
  <si>
    <t>MAC GUN WORX LLC</t>
  </si>
  <si>
    <t>356 W FRANKLIN BLVD</t>
  </si>
  <si>
    <t>GASTONIA</t>
  </si>
  <si>
    <t>MINUTEMAN TACTICAL LLC</t>
  </si>
  <si>
    <t>1107 N BRAGG BLVD STE 105</t>
  </si>
  <si>
    <t>SPRING LAKE</t>
  </si>
  <si>
    <t>MOORE, TIMOTHY EUGENE</t>
  </si>
  <si>
    <t>1409 DRUMMERSVILLE RD</t>
  </si>
  <si>
    <t>SEVEN SPRINGS</t>
  </si>
  <si>
    <t>MOORES MACHINE COMPANY OF SANFORD INC</t>
  </si>
  <si>
    <t>1604 BOONE TRAIL RD</t>
  </si>
  <si>
    <t>SANFORD</t>
  </si>
  <si>
    <t>MUTARELLI COMBAT CUSTOM LLC</t>
  </si>
  <si>
    <t>SOUTHERN PINES</t>
  </si>
  <si>
    <t>OATES, MICHEAL MARTIN</t>
  </si>
  <si>
    <t>108 S HILL ST</t>
  </si>
  <si>
    <t>FAISON</t>
  </si>
  <si>
    <t>PERRY, RICHARD DENNIS</t>
  </si>
  <si>
    <t>827 MCDADE STORE RD</t>
  </si>
  <si>
    <t>HILLSBOROUGH</t>
  </si>
  <si>
    <t>RAM ARMS INC</t>
  </si>
  <si>
    <t>3158 HILLSBOROUGH RD</t>
  </si>
  <si>
    <t>DURHAM</t>
  </si>
  <si>
    <t>SELF, CECIL HAROLD JR</t>
  </si>
  <si>
    <t>240 OLD STAGECOACH RD</t>
  </si>
  <si>
    <t>LAWNDALE</t>
  </si>
  <si>
    <t>SURF CITY GUNS &amp; AMMO LLC</t>
  </si>
  <si>
    <t>103 ATKINSON POINT RD</t>
  </si>
  <si>
    <t>SURF CITY</t>
  </si>
  <si>
    <t>TACTICAL ARMS MANUFACTURER INC</t>
  </si>
  <si>
    <t>8931 CINDER LN</t>
  </si>
  <si>
    <t>HUNTERSVILLE</t>
  </si>
  <si>
    <t>TGR ENTERPRISES INC</t>
  </si>
  <si>
    <t>26 CHARITY LANE</t>
  </si>
  <si>
    <t>CANDLER</t>
  </si>
  <si>
    <t>THE GUNSLINGER LLC</t>
  </si>
  <si>
    <t>4004 MOSER CIRCLE UNIT B</t>
  </si>
  <si>
    <t>INDIAN TRAIL</t>
  </si>
  <si>
    <t>TOOLEY CUSTOM RIFLES LLC</t>
  </si>
  <si>
    <t>3317 CANDLEWICK WAY</t>
  </si>
  <si>
    <t>USA TACTICAL FIREARMS LLC</t>
  </si>
  <si>
    <t>933 MEACHAM RD</t>
  </si>
  <si>
    <t>W LEE SIMMONS INC</t>
  </si>
  <si>
    <t>185 NORTH GIFFORD LN</t>
  </si>
  <si>
    <t>RICHFIELD</t>
  </si>
  <si>
    <t>WAGONER, CHARLES PHILMAN</t>
  </si>
  <si>
    <t>184 BASS LANE</t>
  </si>
  <si>
    <t>MT AIRY</t>
  </si>
  <si>
    <t>WAR SPORT INDUSTRIES LLC</t>
  </si>
  <si>
    <t>13117 HWY 24/27</t>
  </si>
  <si>
    <t>ROBBINS</t>
  </si>
  <si>
    <t>WILLIAM LEWIS CORLEY</t>
  </si>
  <si>
    <t>710 COVINGTON CT</t>
  </si>
  <si>
    <t>HUBERT</t>
  </si>
  <si>
    <t>WOLFE, JONATHAN YORK</t>
  </si>
  <si>
    <t>1335 BLANTON ST</t>
  </si>
  <si>
    <t>COLUMBUS</t>
  </si>
  <si>
    <t>SURESHOT ENTERPRISES  LLC</t>
  </si>
  <si>
    <t>3220 SOUTH 18TH STREET, SUITE 8G</t>
  </si>
  <si>
    <t>FARGO</t>
  </si>
  <si>
    <t>AMERICAN REAPER ARMS LLC</t>
  </si>
  <si>
    <t>625 MADISON ST SUITE 3</t>
  </si>
  <si>
    <t>BENNET</t>
  </si>
  <si>
    <t>GUNSMOKE GUNS LLC</t>
  </si>
  <si>
    <t>106 S BROADWAY</t>
  </si>
  <si>
    <t>HARMS, GORDON LEE</t>
  </si>
  <si>
    <t>3671 N ROAD</t>
  </si>
  <si>
    <t>DAVID CITY</t>
  </si>
  <si>
    <t>HATCHER, TODD M</t>
  </si>
  <si>
    <t>76650 RD 342</t>
  </si>
  <si>
    <t>ELSIE</t>
  </si>
  <si>
    <t>OMAHA TACTICAL RANGE AND SUPPLY INC</t>
  </si>
  <si>
    <t>6481 1/2 S 86TH CIRCLE</t>
  </si>
  <si>
    <t>RALSTON</t>
  </si>
  <si>
    <t>SNYDER, SCOTT ARTHUR</t>
  </si>
  <si>
    <t>78548 HWY 2</t>
  </si>
  <si>
    <t>MASON CITY</t>
  </si>
  <si>
    <t>WALFORD, SPENCER</t>
  </si>
  <si>
    <t>922 CENTRAL AVE</t>
  </si>
  <si>
    <t>KEARNEY</t>
  </si>
  <si>
    <t>WHITE, RAYMOND AUGUST</t>
  </si>
  <si>
    <t>1306 ROAD 2</t>
  </si>
  <si>
    <t>MC COOL JUNCTION</t>
  </si>
  <si>
    <t>26 KNIGHT STREET, UNIT 3</t>
  </si>
  <si>
    <t>HIGHLANDER SECURITY CONSULTING LLC</t>
  </si>
  <si>
    <t>1041 A ROUTE 63</t>
  </si>
  <si>
    <t>SPOFFORD</t>
  </si>
  <si>
    <t>KNAPPE &amp; KOESTER INC</t>
  </si>
  <si>
    <t>18 BRADCO ST</t>
  </si>
  <si>
    <t>KEENE</t>
  </si>
  <si>
    <t>TAYLOR, TY ROBERT</t>
  </si>
  <si>
    <t>16 SOUTH WOODBOUND RD</t>
  </si>
  <si>
    <t>RINDGE</t>
  </si>
  <si>
    <t>UMLAUT INDUSTRIES LLC</t>
  </si>
  <si>
    <t>1575 HOOKSETT ROAD, SUITE #2</t>
  </si>
  <si>
    <t>HOOKSETT</t>
  </si>
  <si>
    <t>WHITE MOUNTAINS FIREARMS LLC</t>
  </si>
  <si>
    <t>1305 WHITE MOUNTAIN HIGHWAY</t>
  </si>
  <si>
    <t>NORTH CONWAY</t>
  </si>
  <si>
    <t>HENRY RAC HOLDING CORP</t>
  </si>
  <si>
    <t>59 E 1ST ST</t>
  </si>
  <si>
    <t>BAYONNE</t>
  </si>
  <si>
    <t>105 W DEWEY AVE BUILD C UNIT 16</t>
  </si>
  <si>
    <t>TECH OPS INTL LLC</t>
  </si>
  <si>
    <t>110 S 5TH ST</t>
  </si>
  <si>
    <t>PHILLIPSBURG</t>
  </si>
  <si>
    <t>2ND AMENDMENT SUPPLY INC</t>
  </si>
  <si>
    <t>13 DUDLEY LN</t>
  </si>
  <si>
    <t>BEDEAUX, ROY</t>
  </si>
  <si>
    <t>8203 GUADALUPE TRL NW UNIT A</t>
  </si>
  <si>
    <t>LOS RANCHOS</t>
  </si>
  <si>
    <t>BIG MIKE'S GUN AND AMMO LLC</t>
  </si>
  <si>
    <t>221 WILMINGTON CIRCLE</t>
  </si>
  <si>
    <t>CLICK, TIM</t>
  </si>
  <si>
    <t>4919 WEST CHURCH ST</t>
  </si>
  <si>
    <t>CARLSBAD</t>
  </si>
  <si>
    <t>COMBS, HAROLD FRANK JR &amp; WILMA JAN</t>
  </si>
  <si>
    <t>744 HWY 60</t>
  </si>
  <si>
    <t>SOCORRO</t>
  </si>
  <si>
    <t>ENGLE, ROBERT BLAINE</t>
  </si>
  <si>
    <t>11520 SAN BERNARDINO DR NE</t>
  </si>
  <si>
    <t>ALBUQUERQUE</t>
  </si>
  <si>
    <t>G &amp; R GUNS LLC</t>
  </si>
  <si>
    <t>662 HIDDEN VALLEY RD</t>
  </si>
  <si>
    <t>JEMEZ SPRINGS</t>
  </si>
  <si>
    <t>GAR ENTERPRISES LLC</t>
  </si>
  <si>
    <t>1235 REGENCY COURT</t>
  </si>
  <si>
    <t>LAS CRUCES</t>
  </si>
  <si>
    <t>HUDSON, JOHN P</t>
  </si>
  <si>
    <t>6017 N ATKINSON AVE</t>
  </si>
  <si>
    <t>ROSWELL</t>
  </si>
  <si>
    <t>LAMBERT, JAMES E JR &amp; CROOK, RANDY</t>
  </si>
  <si>
    <t>28 COUNTY RD BO27</t>
  </si>
  <si>
    <t>MOUNTAINAIR</t>
  </si>
  <si>
    <t>MAVERICK OUTFITTERS, LLC</t>
  </si>
  <si>
    <t>5074 LILLA RD</t>
  </si>
  <si>
    <t>MIDWEST SALES LLC</t>
  </si>
  <si>
    <t>2300 GIDDING ST</t>
  </si>
  <si>
    <t>NEW BEGINNING CONSTRUCTION LLC</t>
  </si>
  <si>
    <t>101 COUNTY ROAD</t>
  </si>
  <si>
    <t>SPRINGER</t>
  </si>
  <si>
    <t>POWELL, DENNIS GLEN</t>
  </si>
  <si>
    <t>104 SOUTH WILLOW ROAD</t>
  </si>
  <si>
    <t>RUIDOSO</t>
  </si>
  <si>
    <t>REVENANT ARMS LLC</t>
  </si>
  <si>
    <t>12 ROAD 53152</t>
  </si>
  <si>
    <t>US EQUIPMENT LLC</t>
  </si>
  <si>
    <t>11 LA JOYA RD</t>
  </si>
  <si>
    <t>GLORIETA</t>
  </si>
  <si>
    <t>WERNER ARMS LLC</t>
  </si>
  <si>
    <t>1309 REYNOSA LOOP</t>
  </si>
  <si>
    <t>ALFONSI ENTERPRISES LLC</t>
  </si>
  <si>
    <t>2771 INDUSTRIAL RD</t>
  </si>
  <si>
    <t>ARSENAL INC</t>
  </si>
  <si>
    <t>4395 W POST RD UNIT 100</t>
  </si>
  <si>
    <t>BARNES, MICHAEL OWEN</t>
  </si>
  <si>
    <t>4601 GONI RD</t>
  </si>
  <si>
    <t>CARSON CITY</t>
  </si>
  <si>
    <t>CHAMBERS, JOHN B</t>
  </si>
  <si>
    <t>643 SPRUCE RD</t>
  </si>
  <si>
    <t>ELKO</t>
  </si>
  <si>
    <t>DESERT ORDNANCE LLC</t>
  </si>
  <si>
    <t>300 SYDNEY DRIVE #102</t>
  </si>
  <si>
    <t>MCCARRAN</t>
  </si>
  <si>
    <t>FIVE STAR HOLDINGS LLC</t>
  </si>
  <si>
    <t>509 CRIPPLE CREEK</t>
  </si>
  <si>
    <t>SPRING CREEK</t>
  </si>
  <si>
    <t>FULLER, JIMMIE L</t>
  </si>
  <si>
    <t>3855 E PATRICK LANE #125</t>
  </si>
  <si>
    <t>GUN STORE INC, THE</t>
  </si>
  <si>
    <t>2900 E TROPICANA</t>
  </si>
  <si>
    <t>MARXMAN PRECISION ARMS LTD</t>
  </si>
  <si>
    <t>6965 SPEEDWAY BLVD STE X106</t>
  </si>
  <si>
    <t>MCKINNISH, PATRICK BENJAMIN</t>
  </si>
  <si>
    <t>1321 HWY 395</t>
  </si>
  <si>
    <t>GARDNERVILLE</t>
  </si>
  <si>
    <t>MCRC ENTERPRISES LLC</t>
  </si>
  <si>
    <t>4351 CORPORATE CENTER DR #304</t>
  </si>
  <si>
    <t>NORTH LAS VEGAS</t>
  </si>
  <si>
    <t>NEW FRONTIER ARMORY LLC</t>
  </si>
  <si>
    <t>2844 SYNERGY STREET</t>
  </si>
  <si>
    <t>SIERRA ORDNANCE COMPANY LLC</t>
  </si>
  <si>
    <t>11845 OCEAN VIEW DR</t>
  </si>
  <si>
    <t>TINA CLARE ENTERPRISES</t>
  </si>
  <si>
    <t>434 S ROCK BLVD</t>
  </si>
  <si>
    <t>US FIREARMS ACADEMY LLC</t>
  </si>
  <si>
    <t>294 MOANA LANE SUITE B18</t>
  </si>
  <si>
    <t>RENO</t>
  </si>
  <si>
    <t>ALLSTAR TACTICAL, LLC</t>
  </si>
  <si>
    <t>1249 RIDGEWAY AVE SUITE N</t>
  </si>
  <si>
    <t>AMERICAN FIELD AND ARMS LLC</t>
  </si>
  <si>
    <t>29 NORTH WALNUT ST</t>
  </si>
  <si>
    <t>ATTICA</t>
  </si>
  <si>
    <t>AMERICAN TACTICAL IMPORTS INC</t>
  </si>
  <si>
    <t>100 AIRPARK DR</t>
  </si>
  <si>
    <t>BATES, CHARLES EDWARD</t>
  </si>
  <si>
    <t>242 PADDOCK ST</t>
  </si>
  <si>
    <t>WATERTOWN</t>
  </si>
  <si>
    <t>COATING TECHNOLOGY INC</t>
  </si>
  <si>
    <t>800 ST PAUL ST</t>
  </si>
  <si>
    <t>DALE, RYAN JAMES</t>
  </si>
  <si>
    <t>8148 S MAIN ST</t>
  </si>
  <si>
    <t>SPRINGWATER</t>
  </si>
  <si>
    <t>DENTICO, DAVID JON</t>
  </si>
  <si>
    <t>3712 MAIN ST</t>
  </si>
  <si>
    <t>WALWORTH</t>
  </si>
  <si>
    <t>DRAKE ASSOCIATES INC</t>
  </si>
  <si>
    <t>33 NEW YORK AVE</t>
  </si>
  <si>
    <t>SHELTER ISLAND HEIGHTS</t>
  </si>
  <si>
    <t>EDDY, MATTHEW WAYNE &amp; WAYNE MALCOM</t>
  </si>
  <si>
    <t>4423 UPPER LENOX AVE</t>
  </si>
  <si>
    <t>CANASTOTA</t>
  </si>
  <si>
    <t>ELITE GUNS INC</t>
  </si>
  <si>
    <t>410 SOUTH MAIN ST</t>
  </si>
  <si>
    <t>NORTH SYRACUSE</t>
  </si>
  <si>
    <t>FAY, PETER E</t>
  </si>
  <si>
    <t>9514 STATE RT 12 NORTH</t>
  </si>
  <si>
    <t>REMSEN</t>
  </si>
  <si>
    <t>HOJNICKI, DAVID</t>
  </si>
  <si>
    <t>2720 MERKLE RD</t>
  </si>
  <si>
    <t>JOHN HENRICH COMPANY INC</t>
  </si>
  <si>
    <t>2686 GREEN ST</t>
  </si>
  <si>
    <t>EDEN</t>
  </si>
  <si>
    <t>JUST RIGHT CARBINES LLC</t>
  </si>
  <si>
    <t>231 SALTONSTALL ST</t>
  </si>
  <si>
    <t>CANANDAIGUA</t>
  </si>
  <si>
    <t>KRAFT, KEITH A</t>
  </si>
  <si>
    <t>2720 ALMETER RD</t>
  </si>
  <si>
    <t>VARYSBURG</t>
  </si>
  <si>
    <t>LAGENDYK, JEFFREY M</t>
  </si>
  <si>
    <t>213 ELDER DRIVE</t>
  </si>
  <si>
    <t>LRB OF LONG ISLAND INC</t>
  </si>
  <si>
    <t>96 CHERRY LANE</t>
  </si>
  <si>
    <t>FLORAL PARK</t>
  </si>
  <si>
    <t>MANEY, MICHAEL THOMAS</t>
  </si>
  <si>
    <t>35 LOCUST GROVE RD</t>
  </si>
  <si>
    <t>SARATOGA SPRINGS</t>
  </si>
  <si>
    <t>NICKEL CITY FIREARMS LLC</t>
  </si>
  <si>
    <t>285 BRAMBLEWOOD LN</t>
  </si>
  <si>
    <t>EAST AMHERST</t>
  </si>
  <si>
    <t>RANDI, JOSEPH A</t>
  </si>
  <si>
    <t>90 JANES RD</t>
  </si>
  <si>
    <t>REYNOLDS, DIANE L &amp; JEFFREY D</t>
  </si>
  <si>
    <t>5405 ROUTE 62</t>
  </si>
  <si>
    <t>CONEWANGO VALLEY</t>
  </si>
  <si>
    <t>ROGUE MANUFACTURING LLC</t>
  </si>
  <si>
    <t>8556 HARPERS FERRY RD</t>
  </si>
  <si>
    <t>TAMOL, THOMAS PAUL</t>
  </si>
  <si>
    <t>685 WELCH RD</t>
  </si>
  <si>
    <t>JAVA CENTER</t>
  </si>
  <si>
    <t>TURNBULL MANUFACTURING COMPANY</t>
  </si>
  <si>
    <t>WINCHESTER ARMAMENT INC</t>
  </si>
  <si>
    <t>4373 MAPLE GROVE RD</t>
  </si>
  <si>
    <t>BEMUS POINT</t>
  </si>
  <si>
    <t>YUENCO LLC</t>
  </si>
  <si>
    <t>312 GLENWOOD RD</t>
  </si>
  <si>
    <t>PINE ISLAND</t>
  </si>
  <si>
    <t>ACRODYNE MFG CO</t>
  </si>
  <si>
    <t>41 KINGSTON AVE</t>
  </si>
  <si>
    <t>ANDERSON, BARRY</t>
  </si>
  <si>
    <t>219 ORCHARD ST</t>
  </si>
  <si>
    <t>LEWISBURG</t>
  </si>
  <si>
    <t>ASSAULT WEAPONS OF OHIO LLC</t>
  </si>
  <si>
    <t>582 N FAIRFIELD RD</t>
  </si>
  <si>
    <t>BEAVERCREEK</t>
  </si>
  <si>
    <t>BRIDGES, JAMES ARTHUR</t>
  </si>
  <si>
    <t>19 SOUTH MAIN ST  PO BOX 412</t>
  </si>
  <si>
    <t>MARENGO</t>
  </si>
  <si>
    <t>BULLSEYE CUSTOM SHOP LLC</t>
  </si>
  <si>
    <t>1380 BONNIE DR</t>
  </si>
  <si>
    <t>CHESHIER, SHAWN</t>
  </si>
  <si>
    <t>10007 FRANCHESTER RD</t>
  </si>
  <si>
    <t>BURBANK</t>
  </si>
  <si>
    <t>CITIZENS FIREARMS TRAINING LLC</t>
  </si>
  <si>
    <t>9824 E WASHINGTON ST STE #4 &amp; #5</t>
  </si>
  <si>
    <t>CHAGRIN FALLS</t>
  </si>
  <si>
    <t>CLOUGH, DAVID S</t>
  </si>
  <si>
    <t>34425 LORAIN RD #2B</t>
  </si>
  <si>
    <t>NORTH RIDGEVILLE</t>
  </si>
  <si>
    <t>CUSTOM BLUE LLC</t>
  </si>
  <si>
    <t>75215 JOHNSON RUN RD</t>
  </si>
  <si>
    <t>NEWCOMERSTOWN</t>
  </si>
  <si>
    <t>EASTSIDE ARMS LLC</t>
  </si>
  <si>
    <t>1114 COLUMBUS AVE</t>
  </si>
  <si>
    <t>ASHTABULA</t>
  </si>
  <si>
    <t>FOREMAN, TIMOTHY KURT</t>
  </si>
  <si>
    <t>6990 ELIZABETH BETHEL RD</t>
  </si>
  <si>
    <t>TIPP CITY</t>
  </si>
  <si>
    <t>GROVES, PAUL A</t>
  </si>
  <si>
    <t>2500 MARKET ST</t>
  </si>
  <si>
    <t>YOUNGSTOWN</t>
  </si>
  <si>
    <t>GUN ENVY LLC</t>
  </si>
  <si>
    <t>4110 INDIANOLA AVE</t>
  </si>
  <si>
    <t>HARTS GUNS LLC</t>
  </si>
  <si>
    <t>12160 HOOVER AVE NW</t>
  </si>
  <si>
    <t>UNIONTOWN</t>
  </si>
  <si>
    <t>HENRY, JAMES L &amp; LINKOUS, GREGORY M</t>
  </si>
  <si>
    <t>419 SUPERIOR ST</t>
  </si>
  <si>
    <t>ROSSFORD</t>
  </si>
  <si>
    <t>INTERNATIONAL INDUSTRIAL TECHNIQUES INC</t>
  </si>
  <si>
    <t>17 NORTH PARK</t>
  </si>
  <si>
    <t>BEDFORD</t>
  </si>
  <si>
    <t>J AND J PERFORMANCE INC</t>
  </si>
  <si>
    <t>410 E WOOD ST</t>
  </si>
  <si>
    <t>SHREVE</t>
  </si>
  <si>
    <t>JAMES BALOGH, INC</t>
  </si>
  <si>
    <t>13566 INDIAN HOLLOW RD</t>
  </si>
  <si>
    <t>GRAFTON</t>
  </si>
  <si>
    <t>JOHNSON, JAMES DOUGLAS</t>
  </si>
  <si>
    <t>8141 ST RT 245</t>
  </si>
  <si>
    <t>DE GRAFF</t>
  </si>
  <si>
    <t>JONES, JOSEPH CURTIS</t>
  </si>
  <si>
    <t>6011 US RT 40 E</t>
  </si>
  <si>
    <t>KELBLY'S RIFLE RANGE INC</t>
  </si>
  <si>
    <t>7222 DALTON FOX LAKE RD</t>
  </si>
  <si>
    <t>NORTH LAWRENCE</t>
  </si>
  <si>
    <t>KRAFT, HOWARD W</t>
  </si>
  <si>
    <t>58-60 N SANDUSKY ST</t>
  </si>
  <si>
    <t>DELAWARE</t>
  </si>
  <si>
    <t>LINKE, RICHARD WILLIAM</t>
  </si>
  <si>
    <t>310 JUDSON RD</t>
  </si>
  <si>
    <t>KENT</t>
  </si>
  <si>
    <t>LMG FIREARMS LLC</t>
  </si>
  <si>
    <t>582 MAIN ST</t>
  </si>
  <si>
    <t>LUXUS ARMS LLC</t>
  </si>
  <si>
    <t>222 HOMAN WAY</t>
  </si>
  <si>
    <t>MOUNT ORAB</t>
  </si>
  <si>
    <t>MAUNZ MATCH RIFLES LLC</t>
  </si>
  <si>
    <t>13600 RIVER RD RT 24</t>
  </si>
  <si>
    <t>GRAND RAPIDS</t>
  </si>
  <si>
    <t>MERIC GOODS AND SERVICES LLC</t>
  </si>
  <si>
    <t>671 CANTON RD</t>
  </si>
  <si>
    <t>MESZAROS, ROBERT DANIEL</t>
  </si>
  <si>
    <t>9501 E CENTER ST</t>
  </si>
  <si>
    <t>MILLIGAN, DENNIS</t>
  </si>
  <si>
    <t>2640 HOLTZ RD</t>
  </si>
  <si>
    <t>OHIO ORDNANCE WORKS INC</t>
  </si>
  <si>
    <t>305 AND 310 PARK DR</t>
  </si>
  <si>
    <t>CHARDON</t>
  </si>
  <si>
    <t>POZDERAC, JEREMY M</t>
  </si>
  <si>
    <t>6738 CENTER RD  STE 200</t>
  </si>
  <si>
    <t>VALLEY CITY</t>
  </si>
  <si>
    <t>SHOOTER'S PARADISE LLC</t>
  </si>
  <si>
    <t>542 N ELM ST</t>
  </si>
  <si>
    <t>SHORT ACTION CUSTOMS LLC</t>
  </si>
  <si>
    <t>201 ERIE ST  STE 1</t>
  </si>
  <si>
    <t>SLABE MACHINE PRODUCTS</t>
  </si>
  <si>
    <t>4659 HAMANN PKWY</t>
  </si>
  <si>
    <t>WILLOUGHBY</t>
  </si>
  <si>
    <t>STOUTS GUN SHOP &amp; REPAIR, LLC</t>
  </si>
  <si>
    <t>5452 CR 26</t>
  </si>
  <si>
    <t>BELLEFONTAINE</t>
  </si>
  <si>
    <t>THE GUN DR LLC</t>
  </si>
  <si>
    <t>5965 SPRINGFIELD XENIA RD</t>
  </si>
  <si>
    <t>VELOCITY HOUSE LTD</t>
  </si>
  <si>
    <t>102 NORTH MIAMI AVE #3</t>
  </si>
  <si>
    <t>CLEVES</t>
  </si>
  <si>
    <t>VERHOFF, DARRIN</t>
  </si>
  <si>
    <t>242 W 4TH ST</t>
  </si>
  <si>
    <t>OTTAWA</t>
  </si>
  <si>
    <t>WAGONER, BILLY WAYNE</t>
  </si>
  <si>
    <t>2909 SOLINGER RD</t>
  </si>
  <si>
    <t>CRESTLINE</t>
  </si>
  <si>
    <t>WALTER, JAMES F</t>
  </si>
  <si>
    <t>19605 NICKLE PLATE DIAGONAL RD</t>
  </si>
  <si>
    <t>WELLS, GREGORY F</t>
  </si>
  <si>
    <t>158 WEST WILBETH RD UNIT A</t>
  </si>
  <si>
    <t>X-TREME SHOOTING PRODUCTS LLC</t>
  </si>
  <si>
    <t>2008 GLENN PKWY</t>
  </si>
  <si>
    <t>BATAVIA</t>
  </si>
  <si>
    <t>2 VET ARMS CO LLC</t>
  </si>
  <si>
    <t>316 E BK 1204 RD</t>
  </si>
  <si>
    <t>STIGLER</t>
  </si>
  <si>
    <t>ADAMS, ARNOLD LEE III</t>
  </si>
  <si>
    <t>15324 ELIZABETH DR</t>
  </si>
  <si>
    <t>BDC ARMS &amp; AMMUNITION LLC</t>
  </si>
  <si>
    <t>1210 GORDON COOPER</t>
  </si>
  <si>
    <t>BIXBY COIN EXCHANGE</t>
  </si>
  <si>
    <t>DRAWER O</t>
  </si>
  <si>
    <t>BIXBY</t>
  </si>
  <si>
    <t>CASSIDY, JUSTIN</t>
  </si>
  <si>
    <t>120 N MCLEAN DR</t>
  </si>
  <si>
    <t>DURANT</t>
  </si>
  <si>
    <t>CLINE, MICHAEL ALLEN</t>
  </si>
  <si>
    <t>4227 SUNDANCE LN</t>
  </si>
  <si>
    <t>NEWALLA</t>
  </si>
  <si>
    <t>COLD HAND ARMS LLC</t>
  </si>
  <si>
    <t>7210 N BROADWAY EXTENSION SUITE
201</t>
  </si>
  <si>
    <t>FLEMING, JAMES</t>
  </si>
  <si>
    <t>16100 NE 165TH ROAD</t>
  </si>
  <si>
    <t>RED OAK</t>
  </si>
  <si>
    <t>FRANSON, DONALD</t>
  </si>
  <si>
    <t>6111 S 123 W AVE</t>
  </si>
  <si>
    <t>SAPULPA</t>
  </si>
  <si>
    <t>FRIEND, MICHAEL L</t>
  </si>
  <si>
    <t>69400 E HWY 60</t>
  </si>
  <si>
    <t>WYANDOTTE</t>
  </si>
  <si>
    <t>HAWKINS, RUSSELL BRENT</t>
  </si>
  <si>
    <t>402 ASH RD</t>
  </si>
  <si>
    <t>CHOCTAW</t>
  </si>
  <si>
    <t>KARAMITIS, MARK JAMES</t>
  </si>
  <si>
    <t>17570 S 4210 RD</t>
  </si>
  <si>
    <t>CLAREMORE</t>
  </si>
  <si>
    <t>LAKESIDE PRODUCTS LLC</t>
  </si>
  <si>
    <t>116 LOCHVIEW LN</t>
  </si>
  <si>
    <t>CANADIAN</t>
  </si>
  <si>
    <t>LOCO SMITH'S FIREARMS INC</t>
  </si>
  <si>
    <t>1106 EAST CHEROKEE ST</t>
  </si>
  <si>
    <t>WAGONER</t>
  </si>
  <si>
    <t>MYERS, JEFFREY GLEN</t>
  </si>
  <si>
    <t>24600 BALD HILL RD</t>
  </si>
  <si>
    <t>MORRIS</t>
  </si>
  <si>
    <t>ODIE'S OUTDOOR SPORTS LLC</t>
  </si>
  <si>
    <t>108 BOOMER RD</t>
  </si>
  <si>
    <t>OKLAHOMA ARQUEBUS LLC</t>
  </si>
  <si>
    <t>5504 N HUNTERS RIDGE</t>
  </si>
  <si>
    <t>OSTATE ENTERPRISES LLC</t>
  </si>
  <si>
    <t>35148 HWY 9 W</t>
  </si>
  <si>
    <t>RANKIN, JAMES MICHAEL</t>
  </si>
  <si>
    <t>16015 ST HWY 76</t>
  </si>
  <si>
    <t>RIJAS SERVICES LLC</t>
  </si>
  <si>
    <t>10204 E 450 RD</t>
  </si>
  <si>
    <t>SIERRA 1 GUN WORKS LLC</t>
  </si>
  <si>
    <t>8604 NW 155 PL</t>
  </si>
  <si>
    <t>EDMOND</t>
  </si>
  <si>
    <t>SMITH, CRAIG ALLEN</t>
  </si>
  <si>
    <t>502 S LOGAN STREET</t>
  </si>
  <si>
    <t>BOISE CITY</t>
  </si>
  <si>
    <t>SPACE-CONSYSTEMS INC</t>
  </si>
  <si>
    <t>6567 E 21ST PL #A, B, C, D, E</t>
  </si>
  <si>
    <t>STEARNS, CLIFFORD D</t>
  </si>
  <si>
    <t>6644 QUAIL RIDGE RD</t>
  </si>
  <si>
    <t>BARTLESVILLE</t>
  </si>
  <si>
    <t>SURGEON RIFLES LLC</t>
  </si>
  <si>
    <t>48955 MOCCASIN TRAIL RD</t>
  </si>
  <si>
    <t>PRAGUE</t>
  </si>
  <si>
    <t>TEDS CUSTOM SHOP LLC</t>
  </si>
  <si>
    <t>117 BLUE STEM</t>
  </si>
  <si>
    <t>WEATHERFORD</t>
  </si>
  <si>
    <t>THE SHOP LLC</t>
  </si>
  <si>
    <t>1704 DEAVILLE DR</t>
  </si>
  <si>
    <t>NEWCASTLE</t>
  </si>
  <si>
    <t>TRIPLE J MACHINE &amp; GUNSMITH LLC</t>
  </si>
  <si>
    <t>12400 180TH ST</t>
  </si>
  <si>
    <t>TWO RIVERS ARMS LLC</t>
  </si>
  <si>
    <t>3921 S BRYANT</t>
  </si>
  <si>
    <t>UNDERWOOD, BILLY JOHN JR</t>
  </si>
  <si>
    <t>107 E GRAND</t>
  </si>
  <si>
    <t>WELCHEL, JURL H JR</t>
  </si>
  <si>
    <t>102234 SOUTH 3410 RD</t>
  </si>
  <si>
    <t>WIGINTON, DALE ELLIS JR</t>
  </si>
  <si>
    <t>1510 N ELM AVE</t>
  </si>
  <si>
    <t>AXTS INC</t>
  </si>
  <si>
    <t>1851 CORDON RD SE</t>
  </si>
  <si>
    <t>SALEM</t>
  </si>
  <si>
    <t>BUEHLER, RETO</t>
  </si>
  <si>
    <t>4706 TABLE ROCK RD UNIT F</t>
  </si>
  <si>
    <t>CENTRAL POINT</t>
  </si>
  <si>
    <t>CALICO LIGHT WEAPON SYSTEMS</t>
  </si>
  <si>
    <t>CHAZKAT LLC</t>
  </si>
  <si>
    <t>2000 SE 4TH AVE</t>
  </si>
  <si>
    <t>CANBY</t>
  </si>
  <si>
    <t>FOX, JOHN STEPHEN</t>
  </si>
  <si>
    <t>12992 SE WHERE ELSE LANE</t>
  </si>
  <si>
    <t>MILWAUKIE</t>
  </si>
  <si>
    <t>GUNWORKS NORTHWEST LLC</t>
  </si>
  <si>
    <t>21375 WILSON RIVER HWY</t>
  </si>
  <si>
    <t>TILLAMOOK</t>
  </si>
  <si>
    <t>HILL, DU-WAYNE ORVIL SR</t>
  </si>
  <si>
    <t>2594 ADAMS LANE  SE</t>
  </si>
  <si>
    <t>J M WELDING LLC</t>
  </si>
  <si>
    <t>7070 NW NARCISSA LN BLDG B</t>
  </si>
  <si>
    <t>CROOKED RIVER RANCH</t>
  </si>
  <si>
    <t>J&amp;R ARMS SUPPLY LLC</t>
  </si>
  <si>
    <t>79531 LEWIS RD</t>
  </si>
  <si>
    <t>HERMISTON</t>
  </si>
  <si>
    <t>LUFF, RICHARD JR</t>
  </si>
  <si>
    <t>1621 COWLITZ ST</t>
  </si>
  <si>
    <t>ST HELENS</t>
  </si>
  <si>
    <t>NORTHWEST ACTION WORKS LLC</t>
  </si>
  <si>
    <t>9830 SW 82ND AVE</t>
  </si>
  <si>
    <t>NOSLER,  INC</t>
  </si>
  <si>
    <t>115 SW COLUMBIA STREET</t>
  </si>
  <si>
    <t>BEND</t>
  </si>
  <si>
    <t>PACIFIC TRADING GROUP LLC</t>
  </si>
  <si>
    <t>3395 48TH AVE NE</t>
  </si>
  <si>
    <t>RCW ARMS LLC</t>
  </si>
  <si>
    <t>118 WEST B STREET</t>
  </si>
  <si>
    <t>RAINIER</t>
  </si>
  <si>
    <t>RIGHT RIFLE LLC</t>
  </si>
  <si>
    <t>31770 FAYETTEVILLE DR</t>
  </si>
  <si>
    <t>SHEDD</t>
  </si>
  <si>
    <t>STUBBORN MULE OUTDOOR SUPPLY, LLC</t>
  </si>
  <si>
    <t>484 PLEASANT VALLEY RD</t>
  </si>
  <si>
    <t>TACTICAL MANUFACTURING INC</t>
  </si>
  <si>
    <t>57319 HAZEN RD</t>
  </si>
  <si>
    <t>WARREN</t>
  </si>
  <si>
    <t>WEYAND, JOHN L</t>
  </si>
  <si>
    <t>52261 KELLY SPRINGS RD</t>
  </si>
  <si>
    <t>MAUPIN</t>
  </si>
  <si>
    <t>ACCURATE RIFLEWORKS,  LLC</t>
  </si>
  <si>
    <t>11938 1/2 ROUTE 19 NORTH</t>
  </si>
  <si>
    <t>WATERFORD</t>
  </si>
  <si>
    <t>BANSNERS ULTIMATE RIFLES LLC</t>
  </si>
  <si>
    <t>261 E MAIN ST</t>
  </si>
  <si>
    <t>ADAMSTOWN</t>
  </si>
  <si>
    <t>BAUGHMAN, DARRIN GENE</t>
  </si>
  <si>
    <t>1007 FORREST RD</t>
  </si>
  <si>
    <t>SELLERSVILLE</t>
  </si>
  <si>
    <t>BLAK FORGE ARMOURY LLC</t>
  </si>
  <si>
    <t>1803 RT 287</t>
  </si>
  <si>
    <t>BLOSS INDUSTRIES LLC</t>
  </si>
  <si>
    <t>206 MAIN ST STE 7</t>
  </si>
  <si>
    <t>BLOSSBURG</t>
  </si>
  <si>
    <t>BORDEN, JAMES F</t>
  </si>
  <si>
    <t>1325 SHELDON HILL ROAD</t>
  </si>
  <si>
    <t>SPRINGVILLE</t>
  </si>
  <si>
    <t>CDS ARMS LLC</t>
  </si>
  <si>
    <t>2208 NEWTON ST</t>
  </si>
  <si>
    <t>CLARIDGE</t>
  </si>
  <si>
    <t>CLYMERS ULTRA DESERT RIFLES, LLC</t>
  </si>
  <si>
    <t>1045 NW END BLVD LOT 326 2 MAPLE DR</t>
  </si>
  <si>
    <t>QUAKERTOWN</t>
  </si>
  <si>
    <t>CONTI, RONALD ALAN</t>
  </si>
  <si>
    <t>2340 COPPER VALLEY RD</t>
  </si>
  <si>
    <t>SHELOCTA</t>
  </si>
  <si>
    <t>DAVE BRUNO PRECISION RIFLES LLC</t>
  </si>
  <si>
    <t>919 KITTANNING AVE</t>
  </si>
  <si>
    <t>DESIGN SYSTEMS TECHNOLOGIES INC</t>
  </si>
  <si>
    <t>2A OLD GREEN CREEK RD</t>
  </si>
  <si>
    <t>EAGLE FAR EAST INC</t>
  </si>
  <si>
    <t>816 NINA WAY</t>
  </si>
  <si>
    <t>WARMINSTER</t>
  </si>
  <si>
    <t>ER SHAW INC</t>
  </si>
  <si>
    <t>5312 THOMS RUN RD</t>
  </si>
  <si>
    <t>BRIDGEVILLE</t>
  </si>
  <si>
    <t>FELEGIE, MICHAEL JR</t>
  </si>
  <si>
    <t>1233 TOMHICKEN RD</t>
  </si>
  <si>
    <t>FERN GLEN</t>
  </si>
  <si>
    <t>FIANNA SYSTEMS LLC</t>
  </si>
  <si>
    <t>605 JENNIFER LN</t>
  </si>
  <si>
    <t>GILBERTSVILLE</t>
  </si>
  <si>
    <t>GOODLING, SIDNEY J</t>
  </si>
  <si>
    <t>1950 STOVERSTOWN RD</t>
  </si>
  <si>
    <t>SPRING GROVE</t>
  </si>
  <si>
    <t>GORELLI, KAITLYN B &amp; GOLEM, RACHEL D</t>
  </si>
  <si>
    <t>1168 HIGHLAND AVE</t>
  </si>
  <si>
    <t>VANDERGRIFT</t>
  </si>
  <si>
    <t>HAMMONDS, CLARENCE H</t>
  </si>
  <si>
    <t>415 GREENWAY</t>
  </si>
  <si>
    <t>RED LION</t>
  </si>
  <si>
    <t>HI VELOCITY INC</t>
  </si>
  <si>
    <t>115 HALLER RD</t>
  </si>
  <si>
    <t>ST MARYS</t>
  </si>
  <si>
    <t>KEYSTONE SPORTING ARMS LLC</t>
  </si>
  <si>
    <t>KING, MARK S</t>
  </si>
  <si>
    <t>238 NOTCH RD</t>
  </si>
  <si>
    <t>DUNCANNON</t>
  </si>
  <si>
    <t>LANCER SYSTEMS LP</t>
  </si>
  <si>
    <t>7566 MORRIS CT STE 300</t>
  </si>
  <si>
    <t>ALLENTOWN</t>
  </si>
  <si>
    <t>LANCO TACTICAL LLC</t>
  </si>
  <si>
    <t>498 WEST HIGH STREET</t>
  </si>
  <si>
    <t>M &amp; B CUSTOM FIREARMS INC</t>
  </si>
  <si>
    <t>58 VILLAGE RD</t>
  </si>
  <si>
    <t>ETTERS</t>
  </si>
  <si>
    <t>MICROTECH SMALL ARMS RESEARCH INC</t>
  </si>
  <si>
    <t>300 CHESTNUT STREET EXT</t>
  </si>
  <si>
    <t>BRADFORD</t>
  </si>
  <si>
    <t>MUIR HOLLAND ENTERPRISES INC</t>
  </si>
  <si>
    <t>180 CENTER HALL RD</t>
  </si>
  <si>
    <t>COCHRANVILLE</t>
  </si>
  <si>
    <t>ONE SHOT ENTERPRISES LLC</t>
  </si>
  <si>
    <t>88 WILD CHERRY LN</t>
  </si>
  <si>
    <t>MARIETTA</t>
  </si>
  <si>
    <t>PENNSYLVANIA DEFENSE CONSULTANTS LLC</t>
  </si>
  <si>
    <t>5731 SMITHFIELD ST</t>
  </si>
  <si>
    <t>MC KEESPORT</t>
  </si>
  <si>
    <t>PNEU DART INC</t>
  </si>
  <si>
    <t>15223 STATE ROUTE 87</t>
  </si>
  <si>
    <t>WILLIAMSPORT</t>
  </si>
  <si>
    <t>ROBINSON CUSTOM GUNS LLC</t>
  </si>
  <si>
    <t>861 RIDGE RD</t>
  </si>
  <si>
    <t>WAYNESBURG</t>
  </si>
  <si>
    <t>ROCK RIDGE MACHINE WORKS INC</t>
  </si>
  <si>
    <t>871 N READING RD</t>
  </si>
  <si>
    <t>EPHRATA</t>
  </si>
  <si>
    <t>ROWE TACTICAL INC</t>
  </si>
  <si>
    <t>131 BIRCH ST</t>
  </si>
  <si>
    <t>COATESVILLE</t>
  </si>
  <si>
    <t>SINGLE SHOT RIFLES INC</t>
  </si>
  <si>
    <t>419 EMERY RD</t>
  </si>
  <si>
    <t>DINGMANS FERRY</t>
  </si>
  <si>
    <t>STEMPLINGER, BERNARD A</t>
  </si>
  <si>
    <t>134 SOUTH 9TH ST</t>
  </si>
  <si>
    <t>SURVIVAL TACTICAL SURPLUS ARMS LLC</t>
  </si>
  <si>
    <t>521 WALKER HILL RD</t>
  </si>
  <si>
    <t>SUTTON, CRAIG PAUL</t>
  </si>
  <si>
    <t>245 GRANDVIEW AVE</t>
  </si>
  <si>
    <t>INDIANA</t>
  </si>
  <si>
    <t>SWATSWORTH, WILLIAM JOHN</t>
  </si>
  <si>
    <t>156 BAKER RD</t>
  </si>
  <si>
    <t>DU BOIS</t>
  </si>
  <si>
    <t>TAR HUNT CUSTOM RIFLES INC</t>
  </si>
  <si>
    <t>101 DOGTOWN RD</t>
  </si>
  <si>
    <t>BLOOMSBURG</t>
  </si>
  <si>
    <t>U S ARMAMENT CORP</t>
  </si>
  <si>
    <t>121 VALLEY VIEW DR</t>
  </si>
  <si>
    <t>XTREME MACHINING LLC</t>
  </si>
  <si>
    <t>6506 KYLERTOWN DRIFTING HWY</t>
  </si>
  <si>
    <t>DRIFTING</t>
  </si>
  <si>
    <t>ZIEGLER, CHRISTINE M</t>
  </si>
  <si>
    <t>100 HEIDELBERG AVE</t>
  </si>
  <si>
    <t>READING</t>
  </si>
  <si>
    <t>DELMONICO, ERNEST ALBERT</t>
  </si>
  <si>
    <t>84 WILLIAM HENRY RD</t>
  </si>
  <si>
    <t>NORTH SCITUATE</t>
  </si>
  <si>
    <t>BIG G OUTDOOR SPORTS LLC</t>
  </si>
  <si>
    <t>1004 NORTH PARK SQ</t>
  </si>
  <si>
    <t>BOLTIN, JOHN MCDANIEL</t>
  </si>
  <si>
    <t>104 PARK AVE</t>
  </si>
  <si>
    <t>ESTILL</t>
  </si>
  <si>
    <t>BUCK RUN HUNTING LODGE LLC</t>
  </si>
  <si>
    <t>620 BENS ROAD</t>
  </si>
  <si>
    <t>CAROLINA CUSTOM RIFLES LLC</t>
  </si>
  <si>
    <t>1162 CHINQUAPIN CHURCH RD</t>
  </si>
  <si>
    <t>BATESBURG</t>
  </si>
  <si>
    <t>CAROLINA PRECISION RIFLES INC</t>
  </si>
  <si>
    <t>1200 OLD JACKSON HWY</t>
  </si>
  <si>
    <t>CAVANAUGH, ARTHUR LEO JR</t>
  </si>
  <si>
    <t>2009 BEECHCREEK RD</t>
  </si>
  <si>
    <t>CHANDLER, DAVID CARY</t>
  </si>
  <si>
    <t>41 SIRRINE ST</t>
  </si>
  <si>
    <t>SENECA</t>
  </si>
  <si>
    <t>DANIEL DEFENSE  INC</t>
  </si>
  <si>
    <t>58 FIREFLY DR</t>
  </si>
  <si>
    <t>RIDGELAND</t>
  </si>
  <si>
    <t>GORDON SPECIALTY ARMS LLC</t>
  </si>
  <si>
    <t>2A CUSTOM MILL CT</t>
  </si>
  <si>
    <t>JARRETT RIFLES INC</t>
  </si>
  <si>
    <t>383 BROWN RD</t>
  </si>
  <si>
    <t>JEPS INTERNATIONAL LLC</t>
  </si>
  <si>
    <t>2448 PLEAZER RD</t>
  </si>
  <si>
    <t>ROCK HILL</t>
  </si>
  <si>
    <t>JOHN W HEATON INC</t>
  </si>
  <si>
    <t>1158 PINE LOG ROAD EAST</t>
  </si>
  <si>
    <t>AIKEN</t>
  </si>
  <si>
    <t>KNIESS, DIANA &amp; JUSTIN</t>
  </si>
  <si>
    <t>116 HIGH BRIDGE RD</t>
  </si>
  <si>
    <t>SUMMERVILLE</t>
  </si>
  <si>
    <t>MARK L BARNARD MD LLC</t>
  </si>
  <si>
    <t>120 WOOD CREEK RD</t>
  </si>
  <si>
    <t>DARLINGTON</t>
  </si>
  <si>
    <t>ON TARGET INC</t>
  </si>
  <si>
    <t>1117 BELLREIVE DR</t>
  </si>
  <si>
    <t>PALMETTO STATE ARMORY, LLC</t>
  </si>
  <si>
    <t>3760 B FERNANDINA RD</t>
  </si>
  <si>
    <t>PALMETTO, STATE DEFENSE LLC</t>
  </si>
  <si>
    <t>555 E SUBER RD</t>
  </si>
  <si>
    <t>GREER</t>
  </si>
  <si>
    <t>PATRIOT ARMS LLC</t>
  </si>
  <si>
    <t>3653 TWO NOTCH RD</t>
  </si>
  <si>
    <t>YEATER, WILLIAM GLEN</t>
  </si>
  <si>
    <t>2875 GREAT FALLS HIGHWAY</t>
  </si>
  <si>
    <t>RICHBURG</t>
  </si>
  <si>
    <t>AKERS, ROBERT WESLEY</t>
  </si>
  <si>
    <t>1350 NEVA WAY</t>
  </si>
  <si>
    <t>RAPID CITY</t>
  </si>
  <si>
    <t>H S PRECISION INC</t>
  </si>
  <si>
    <t>1301 TURBINE DR</t>
  </si>
  <si>
    <t>JONES, JAMES AARON</t>
  </si>
  <si>
    <t>2221 S PLAZA UNIT 15</t>
  </si>
  <si>
    <t>MAYER, LOUIS</t>
  </si>
  <si>
    <t>422 N MAIN</t>
  </si>
  <si>
    <t>ISABEL</t>
  </si>
  <si>
    <t>MORCCO INC</t>
  </si>
  <si>
    <t>18636 HORSE CREEK LANE</t>
  </si>
  <si>
    <t>NEWELL</t>
  </si>
  <si>
    <t>PETERSEN, ANDY LEE</t>
  </si>
  <si>
    <t>505 REGAN AVE</t>
  </si>
  <si>
    <t>1310 INDUSTRY RD</t>
  </si>
  <si>
    <t>SATTERLEE ARMS LLC</t>
  </si>
  <si>
    <t>21593 PAHKAMAA RD</t>
  </si>
  <si>
    <t>DEADWOOD</t>
  </si>
  <si>
    <t>Z &amp; S SPECIALTIES LLC</t>
  </si>
  <si>
    <t>100 S PLATTE ST</t>
  </si>
  <si>
    <t>GETTYSBURG</t>
  </si>
  <si>
    <t>ALLEN'S GUN SHOP,  INC</t>
  </si>
  <si>
    <t>925 DOVER RD</t>
  </si>
  <si>
    <t>CLARKSVILLE</t>
  </si>
  <si>
    <t>BRAVO 5 LLC</t>
  </si>
  <si>
    <t>2404 WALNUT GROVE RD</t>
  </si>
  <si>
    <t>CHRISTIANA</t>
  </si>
  <si>
    <t>CROSS MACHINE TOOL CO INC</t>
  </si>
  <si>
    <t>312 LAW COMMUNITY RD</t>
  </si>
  <si>
    <t>DELTA GUNNER FIREARMS LLC</t>
  </si>
  <si>
    <t>317  W MAIN ST</t>
  </si>
  <si>
    <t>BROWNSVILLE</t>
  </si>
  <si>
    <t>HANKES, BRET ARNOLD</t>
  </si>
  <si>
    <t>988 CHEEKWOOD TRAIL</t>
  </si>
  <si>
    <t>HUSKEY, JOHN</t>
  </si>
  <si>
    <t>217 W GRUNDY ST</t>
  </si>
  <si>
    <t>TULLAHOMA</t>
  </si>
  <si>
    <t>IN RANGE INC</t>
  </si>
  <si>
    <t>1048 EAGLE VIEW DR</t>
  </si>
  <si>
    <t>KODAK</t>
  </si>
  <si>
    <t>IRONWORKS MFG LLC</t>
  </si>
  <si>
    <t>1812 NORTH BROAD ST STE 2</t>
  </si>
  <si>
    <t>TAZEWELL</t>
  </si>
  <si>
    <t>MCGUIRE, JOHN B</t>
  </si>
  <si>
    <t>206 PARKVIEW DR</t>
  </si>
  <si>
    <t>MC MINNVILLE</t>
  </si>
  <si>
    <t>MILLER, JEFFERY ALLEN</t>
  </si>
  <si>
    <t>1117 RATTLESNAKE ROAD</t>
  </si>
  <si>
    <t>MOSSY CREEK ARMS INC</t>
  </si>
  <si>
    <t>3647 F TROUSDALE DR</t>
  </si>
  <si>
    <t>OWEN, MILTON K</t>
  </si>
  <si>
    <t>1200 SLAYDEN RD</t>
  </si>
  <si>
    <t>MOSCOW</t>
  </si>
  <si>
    <t>PERSIMMON RIDGE ENTERPRISES INC</t>
  </si>
  <si>
    <t>273 FAIRFIELD DRIVE</t>
  </si>
  <si>
    <t>GREENEVILLE</t>
  </si>
  <si>
    <t>RIEHL, MARK EDWARD</t>
  </si>
  <si>
    <t>2012 W STATE ST</t>
  </si>
  <si>
    <t>RIFLE SPECIALIST INC, THE</t>
  </si>
  <si>
    <t>179 BROOKSTONE RD</t>
  </si>
  <si>
    <t>PARROTTSVILLE</t>
  </si>
  <si>
    <t>SELLARS, TROY</t>
  </si>
  <si>
    <t>TG INTERNATIONAL INC</t>
  </si>
  <si>
    <t>4662 SINGLETON STATION RD</t>
  </si>
  <si>
    <t>3260 NORTH BEND CIRCLE BLDG 4</t>
  </si>
  <si>
    <t>ALCOA</t>
  </si>
  <si>
    <t>74U LLC</t>
  </si>
  <si>
    <t>17 HICKORY CT</t>
  </si>
  <si>
    <t>RICHWOOD</t>
  </si>
  <si>
    <t>A M JR INC</t>
  </si>
  <si>
    <t>5301 DYER ST</t>
  </si>
  <si>
    <t>EL PASO</t>
  </si>
  <si>
    <t>AAA CLASICS OF AMERICA LLC</t>
  </si>
  <si>
    <t>12390 RENDON RD</t>
  </si>
  <si>
    <t>BURLESON</t>
  </si>
  <si>
    <t>ADAMS, SHAWN PAUL</t>
  </si>
  <si>
    <t>1925 BELTLINE RD SUITE 400G</t>
  </si>
  <si>
    <t>CARROLLTON</t>
  </si>
  <si>
    <t>AMERICAN ARMAMENT COMPANY LLC</t>
  </si>
  <si>
    <t>517 W MAIN ST</t>
  </si>
  <si>
    <t>DENISON</t>
  </si>
  <si>
    <t>AMMO BIZ LLC</t>
  </si>
  <si>
    <t>803 CR 4446</t>
  </si>
  <si>
    <t>WHITEWRIGHT</t>
  </si>
  <si>
    <t>ANDERSON, ROBERT W JR</t>
  </si>
  <si>
    <t>2315 COUNTY RD #414</t>
  </si>
  <si>
    <t>SPICEWOOD</t>
  </si>
  <si>
    <t>ANTUNEZ, CARLOS</t>
  </si>
  <si>
    <t>12940 FALLEN HERO LN</t>
  </si>
  <si>
    <t>ASHLEY, TOMMY E</t>
  </si>
  <si>
    <t>3607 TIDALWOOD DR</t>
  </si>
  <si>
    <t>MANVEL</t>
  </si>
  <si>
    <t>AUSTIN PRECISION PRODUCTS INC</t>
  </si>
  <si>
    <t>850 CR 177</t>
  </si>
  <si>
    <t>LEANDER</t>
  </si>
  <si>
    <t>BILL WISEMAN &amp; CO, INC</t>
  </si>
  <si>
    <t>18456 ST HWY 6 S</t>
  </si>
  <si>
    <t>COLLEGE STATION</t>
  </si>
  <si>
    <t>BODINE, WILLIAM ETCYL</t>
  </si>
  <si>
    <t>1305 EVERGLADE</t>
  </si>
  <si>
    <t>PASADENA</t>
  </si>
  <si>
    <t>BRADY, ANDREW SCOTT</t>
  </si>
  <si>
    <t>6207 RENWOOD DR</t>
  </si>
  <si>
    <t>FORT WORTH</t>
  </si>
  <si>
    <t>BRAZOS ARMS LLC</t>
  </si>
  <si>
    <t>360 SPUR 1189</t>
  </si>
  <si>
    <t>BROWN WATER GUN WORKS LLC</t>
  </si>
  <si>
    <t>24818 BRILL LN</t>
  </si>
  <si>
    <t>TOMBALL</t>
  </si>
  <si>
    <t>BURNS, TIPTON MICHAEL</t>
  </si>
  <si>
    <t>225 NEAL LN</t>
  </si>
  <si>
    <t>CANYON LAKE</t>
  </si>
  <si>
    <t>C &amp; M GUNSMITH SHOP LLC</t>
  </si>
  <si>
    <t>11305 WEST AVE SUITE 1</t>
  </si>
  <si>
    <t>SAN ANTONIO</t>
  </si>
  <si>
    <t>C A M III CORPORATION</t>
  </si>
  <si>
    <t>CO RD 410</t>
  </si>
  <si>
    <t>OZONA</t>
  </si>
  <si>
    <t>CACTUS WEAPONS SYSTEMS, INC</t>
  </si>
  <si>
    <t>109 PIERCE STREET</t>
  </si>
  <si>
    <t>DEL RIO</t>
  </si>
  <si>
    <t>CHICADEE ENTERPRISES INC</t>
  </si>
  <si>
    <t>321 WEST INTERSTATE 20</t>
  </si>
  <si>
    <t>CLIFTON, JEFFREY RAY &amp; PAMELA KAY</t>
  </si>
  <si>
    <t>2324 TEXAS BLVD</t>
  </si>
  <si>
    <t>TEXARKANA</t>
  </si>
  <si>
    <t>CORLEY, BILLY W</t>
  </si>
  <si>
    <t>2770 STROMAN RANCH RD</t>
  </si>
  <si>
    <t>CUSTOM DESIGNED COMPUTERS LLC</t>
  </si>
  <si>
    <t>24540 I-45 C004</t>
  </si>
  <si>
    <t>DAVID WHITING</t>
  </si>
  <si>
    <t>2843 HAYDEN RANCH RD</t>
  </si>
  <si>
    <t>DAWSON PRECISION INC</t>
  </si>
  <si>
    <t>3300 CR 233</t>
  </si>
  <si>
    <t>DUKE, SAM BLALOCK</t>
  </si>
  <si>
    <t>6720 N LITTLE CREEK RD</t>
  </si>
  <si>
    <t>UTOPIA</t>
  </si>
  <si>
    <t>EAST TEXAS ARMORY LLC</t>
  </si>
  <si>
    <t>228 E BROAD</t>
  </si>
  <si>
    <t>MINEOLA</t>
  </si>
  <si>
    <t>EASTER GROUP LLC, THE</t>
  </si>
  <si>
    <t>21131 LILAC MEADOWS LANE</t>
  </si>
  <si>
    <t>ESG GUNWORKS LLC</t>
  </si>
  <si>
    <t>3000 N MAIN #3B</t>
  </si>
  <si>
    <t>BAYTOWN</t>
  </si>
  <si>
    <t>FORD, SHANNON L</t>
  </si>
  <si>
    <t>612 S. FRAZIER ST</t>
  </si>
  <si>
    <t>CONROE</t>
  </si>
  <si>
    <t>GEORGE, MICHAEL</t>
  </si>
  <si>
    <t>1491 CR 4520</t>
  </si>
  <si>
    <t>WOLFE CITY</t>
  </si>
  <si>
    <t>GLASS, JUSTIN CODY</t>
  </si>
  <si>
    <t>801 BOYD AVE</t>
  </si>
  <si>
    <t>GROMATZKY, RODNEY</t>
  </si>
  <si>
    <t>125 BAIRD ST</t>
  </si>
  <si>
    <t>OGLESBY</t>
  </si>
  <si>
    <t>HACKETT, RICHARD</t>
  </si>
  <si>
    <t>11778 CLINT PARKER RD</t>
  </si>
  <si>
    <t>HALL, CORBY VINCENT</t>
  </si>
  <si>
    <t>2405 LIFEJAUS INDUSTRIAL DRIVE, SUITE</t>
  </si>
  <si>
    <t>NEW BRAUNFELS</t>
  </si>
  <si>
    <t>HCR INC</t>
  </si>
  <si>
    <t>5726 &amp; 5726B SAFARI DR</t>
  </si>
  <si>
    <t>HIGH STANDARD FIREARMS LTD</t>
  </si>
  <si>
    <t>5151 MITCHELLDALE ST STE B-14</t>
  </si>
  <si>
    <t>HILL COUNTRY BLACK RIFLES LLC</t>
  </si>
  <si>
    <t>3965 THOUSAND OAKS DR STE 4</t>
  </si>
  <si>
    <t>HILL COUNTRY SOUTH ENTERPRISES LLC</t>
  </si>
  <si>
    <t>31548 RETAMA RDG</t>
  </si>
  <si>
    <t>BULVERDE</t>
  </si>
  <si>
    <t>HOUSTON CUTLERY LLC</t>
  </si>
  <si>
    <t>8023 FM 1960 EAST PINEHURST CENTER</t>
  </si>
  <si>
    <t>HUMBLE</t>
  </si>
  <si>
    <t>HUBNIK, JEREMY T</t>
  </si>
  <si>
    <t>5101 E UNIVERSITY STE 614</t>
  </si>
  <si>
    <t>DENTON</t>
  </si>
  <si>
    <t>J &amp; K GUNS LLC</t>
  </si>
  <si>
    <t>309 PR 2624</t>
  </si>
  <si>
    <t>DECATUR</t>
  </si>
  <si>
    <t>J E P  FIREARMS LLC</t>
  </si>
  <si>
    <t>330 NATIVE OAKS</t>
  </si>
  <si>
    <t>AXTELL</t>
  </si>
  <si>
    <t>JACKSON, STEVEN CHARLES</t>
  </si>
  <si>
    <t>2286 N LINCOLN PARK RD</t>
  </si>
  <si>
    <t>VAN ALSTYNE</t>
  </si>
  <si>
    <t>JBJ CUSTOM GUNS LLC</t>
  </si>
  <si>
    <t>54 GILLEY RD</t>
  </si>
  <si>
    <t>NEW WAVERLY</t>
  </si>
  <si>
    <t>JBRYANT ENTERPRISES INC</t>
  </si>
  <si>
    <t>311 RIDGECREST ST</t>
  </si>
  <si>
    <t>MAGNOLIA</t>
  </si>
  <si>
    <t>JOHNSON GUNSMITHING LLC</t>
  </si>
  <si>
    <t>252 BLUEBONNET DR E</t>
  </si>
  <si>
    <t>CRESSON</t>
  </si>
  <si>
    <t>JOHNSON, GERALD WILLIAM JR</t>
  </si>
  <si>
    <t>3317 FOREST TRAIL</t>
  </si>
  <si>
    <t>BANDERA</t>
  </si>
  <si>
    <t>JV &amp; KO ENTERPRISES LLC</t>
  </si>
  <si>
    <t>7339 LIBERTY RIDGE LN</t>
  </si>
  <si>
    <t>JWMS ENTERPRISES LLC</t>
  </si>
  <si>
    <t>6711 OAK MASTERS DR</t>
  </si>
  <si>
    <t>KENCO ARMS LLC</t>
  </si>
  <si>
    <t>10111 CHAMPION FOREST LOOP</t>
  </si>
  <si>
    <t>KIDD INNOVATIVE DESIGN LLC</t>
  </si>
  <si>
    <t>2633 TERMINAL LOOP RD</t>
  </si>
  <si>
    <t>MCQUEENEY</t>
  </si>
  <si>
    <t>KURZADKOWSKI, CHRISTOPHER</t>
  </si>
  <si>
    <t>4469 SHADY LAKE DR</t>
  </si>
  <si>
    <t>SEABROOK</t>
  </si>
  <si>
    <t>LAU, MICHAEL RICHARD</t>
  </si>
  <si>
    <t>34280 N STATE HWY 108</t>
  </si>
  <si>
    <t>MINGUS</t>
  </si>
  <si>
    <t>M I T ARMS LLC</t>
  </si>
  <si>
    <t>1531 ALTWEIN LANE</t>
  </si>
  <si>
    <t>MACAL, WALTER JAY</t>
  </si>
  <si>
    <t>318 E. NAKOMA, SUITE W1</t>
  </si>
  <si>
    <t>MARTIN, GARY L</t>
  </si>
  <si>
    <t>18000 GROSCHKE ROAD B1</t>
  </si>
  <si>
    <t>MAVERICK ARMS, INC</t>
  </si>
  <si>
    <t>INDUSTRIAL BLVD MAVERICK CO DEVLPT PARK</t>
  </si>
  <si>
    <t>EAGLE PASS</t>
  </si>
  <si>
    <t>MCCALIB, CHRISTOPHER JOHN</t>
  </si>
  <si>
    <t>903 NORTH WINKLER AVE</t>
  </si>
  <si>
    <t>WINK</t>
  </si>
  <si>
    <t>MCENTIRE, LONNIE LAMAR</t>
  </si>
  <si>
    <t>208 EAST DUMBLE ST</t>
  </si>
  <si>
    <t>ALVIN</t>
  </si>
  <si>
    <t>MG ARMS, INC</t>
  </si>
  <si>
    <t>6030 TREASCHWIG</t>
  </si>
  <si>
    <t>MICHENER, DAVID BENJAMIN</t>
  </si>
  <si>
    <t>2205 HANDLEY EDERVILLE RD</t>
  </si>
  <si>
    <t>MILLER, MARK EVAN AND MISTY DAWN</t>
  </si>
  <si>
    <t>8520 SHADY SHORE DR</t>
  </si>
  <si>
    <t>FRISCO</t>
  </si>
  <si>
    <t>MITCHELL CUSTOM GUNS AND BULLET WORKS LLC</t>
  </si>
  <si>
    <t>MITCHELL, RONALD</t>
  </si>
  <si>
    <t>43460 US HWY 96 S</t>
  </si>
  <si>
    <t>EVADALE</t>
  </si>
  <si>
    <t>MURRAY, MICHAEL JAMES</t>
  </si>
  <si>
    <t>3019 KELLER-HICKS RD BLDG #402</t>
  </si>
  <si>
    <t>KELLER</t>
  </si>
  <si>
    <t>NOVA NILLA ENTERTAINMENT LLC</t>
  </si>
  <si>
    <t>211 SCARLET RIDGE DR</t>
  </si>
  <si>
    <t>BOERNE</t>
  </si>
  <si>
    <t>OZIMEK, GREGORY G</t>
  </si>
  <si>
    <t>15561 BUCKWHEAT ST</t>
  </si>
  <si>
    <t>1600 SOUTH COUNTY ROAD 1133</t>
  </si>
  <si>
    <t>PITCHFORD CUSTOM GUNWORKS, LLC</t>
  </si>
  <si>
    <t>POLLOK, TRAVIS</t>
  </si>
  <si>
    <t>17363 NORTH FM 81</t>
  </si>
  <si>
    <t>HOBSON</t>
  </si>
  <si>
    <t>POWERS METAL WORKS LLC</t>
  </si>
  <si>
    <t>10827 CLUBHOUSE CIR</t>
  </si>
  <si>
    <t>PRECISION MATTERS LLC</t>
  </si>
  <si>
    <t>3120 KIMBLE DR</t>
  </si>
  <si>
    <t>PLANO</t>
  </si>
  <si>
    <t>PRIORITY TOOL &amp; MACHINE INC</t>
  </si>
  <si>
    <t>897 MIDNIGHT PASS</t>
  </si>
  <si>
    <t>ROCKWALL</t>
  </si>
  <si>
    <t>REIDENBACH, JACOB WILLIAM</t>
  </si>
  <si>
    <t>19614 RIVER ROCK DR</t>
  </si>
  <si>
    <t>KATY</t>
  </si>
  <si>
    <t>RINGE, LOUIS J</t>
  </si>
  <si>
    <t>113 S FORK DR</t>
  </si>
  <si>
    <t>HUDSON OAKS</t>
  </si>
  <si>
    <t>RJM REO SERVICES LLC</t>
  </si>
  <si>
    <t>315 FOXGLOVE</t>
  </si>
  <si>
    <t>KYLE</t>
  </si>
  <si>
    <t>ROSS, CHARLES EDWARD JR</t>
  </si>
  <si>
    <t>11629 WINDING BROOK DR</t>
  </si>
  <si>
    <t>SADLER, CHRISTOPHER SCOTT</t>
  </si>
  <si>
    <t>817 CLEAR LAKE RD #Z2</t>
  </si>
  <si>
    <t>CLEAR LAKE SHORES</t>
  </si>
  <si>
    <t>SCORPION TACTICAL INC</t>
  </si>
  <si>
    <t>10949 E CRYSTAL FALLS PKWY</t>
  </si>
  <si>
    <t>SHARK PRECISION LLC</t>
  </si>
  <si>
    <t>2544 COOLWATER DR</t>
  </si>
  <si>
    <t>SHILEN RIFLES INC</t>
  </si>
  <si>
    <t>205 METRO PARK BLVD</t>
  </si>
  <si>
    <t>ENNIS</t>
  </si>
  <si>
    <t>SMITH, MICHAEL STUART</t>
  </si>
  <si>
    <t>2241 JEFFERSON DR</t>
  </si>
  <si>
    <t>PORT ARTHUR</t>
  </si>
  <si>
    <t>SOARING EXPECTATIONS LLC</t>
  </si>
  <si>
    <t>48 SUMMIT DR</t>
  </si>
  <si>
    <t>CANYON</t>
  </si>
  <si>
    <t>SULLIVAN, PHILLIP S</t>
  </si>
  <si>
    <t>112 CENTRAL ST</t>
  </si>
  <si>
    <t>WICHITA FALLS</t>
  </si>
  <si>
    <t>SUNEGA RODRIGO, RODSUN DALE</t>
  </si>
  <si>
    <t>3606 CLIPPER WINDS WAY</t>
  </si>
  <si>
    <t>TACTICAL ARMS OF TEXAS LLC</t>
  </si>
  <si>
    <t>12999 MURPHY RD STE M-16</t>
  </si>
  <si>
    <t>STAFFORD</t>
  </si>
  <si>
    <t>2159 FLEUR DE LIS CT STE A</t>
  </si>
  <si>
    <t>TEXAR SPORTS LLC</t>
  </si>
  <si>
    <t>244 WOODBINE DRIVE</t>
  </si>
  <si>
    <t>TEXARKANA JACKSON ARMORY LLC</t>
  </si>
  <si>
    <t>898 LEARY RD</t>
  </si>
  <si>
    <t>TEXAS RIVER ARMORY LLC</t>
  </si>
  <si>
    <t>4902 WELLS RD</t>
  </si>
  <si>
    <t>BRAZORIA</t>
  </si>
  <si>
    <t>THOMPSON, GALEN RAY</t>
  </si>
  <si>
    <t>209 RACHEL RD</t>
  </si>
  <si>
    <t>MCGREGOR</t>
  </si>
  <si>
    <t>THOROUGHBRED RIFLES LLC</t>
  </si>
  <si>
    <t>2049 CREEK RIDGE DR</t>
  </si>
  <si>
    <t>TITTLE, DENNIS GENE SR</t>
  </si>
  <si>
    <t>15399 HWY 7 W</t>
  </si>
  <si>
    <t>MARQUEZ</t>
  </si>
  <si>
    <t>ULTRA STEEL TACTICAL LLC</t>
  </si>
  <si>
    <t>330 POSEY PASS</t>
  </si>
  <si>
    <t>UNDERGROUND TACTICAL ARMS COMPANY</t>
  </si>
  <si>
    <t>14141 HWY 290 W. SUITE 400</t>
  </si>
  <si>
    <t>AUSTIN</t>
  </si>
  <si>
    <t>VANCE, RAY E AND JOYCE C</t>
  </si>
  <si>
    <t>711 FALLING LEAVES DR</t>
  </si>
  <si>
    <t>ADKINS</t>
  </si>
  <si>
    <t>W I T S LLC</t>
  </si>
  <si>
    <t>1979 W MCKINNEY</t>
  </si>
  <si>
    <t>WEBSTER, EDWARD MARSHALL</t>
  </si>
  <si>
    <t>625 BRIARWOOD TRAIL</t>
  </si>
  <si>
    <t>JOSHUA</t>
  </si>
  <si>
    <t>WEST FORK ARMORY LLC</t>
  </si>
  <si>
    <t>2007 TIMBERLANE ST</t>
  </si>
  <si>
    <t>WEST TEXAS ORDNANCE INC</t>
  </si>
  <si>
    <t>17801 NORTH FM 2230</t>
  </si>
  <si>
    <t>ACKERLY</t>
  </si>
  <si>
    <t>WORRELL, CHARLES H</t>
  </si>
  <si>
    <t>10479 FM 2093 TIVYDALE RD</t>
  </si>
  <si>
    <t>WTFIREARMS LLC</t>
  </si>
  <si>
    <t>3 CHANDLERS WAY</t>
  </si>
  <si>
    <t>WYER, DAVID STILES</t>
  </si>
  <si>
    <t>213 S 1ST ST</t>
  </si>
  <si>
    <t>MULESHOE</t>
  </si>
  <si>
    <t>WYPER, ROBERT &amp; BRADLEY</t>
  </si>
  <si>
    <t>2892 HWY 71 W UNIT 1</t>
  </si>
  <si>
    <t>CEDAR CREEK</t>
  </si>
  <si>
    <t>ALPHA ARMS LLC</t>
  </si>
  <si>
    <t>14104 STONE CANYON DR</t>
  </si>
  <si>
    <t>DRAPER</t>
  </si>
  <si>
    <t>ANDERSON, MITCHELL ROBBIE</t>
  </si>
  <si>
    <t>74 WEST 100 NORTH</t>
  </si>
  <si>
    <t>CENTERFIELD</t>
  </si>
  <si>
    <t>AZTEK ARMS INC</t>
  </si>
  <si>
    <t>1641 W ALVEY DRIVE</t>
  </si>
  <si>
    <t>MAPLETON</t>
  </si>
  <si>
    <t>BAR-NEL INC</t>
  </si>
  <si>
    <t>2698 SOUTH REDWOOD RD STE K</t>
  </si>
  <si>
    <t>WEST VALLEY CITY</t>
  </si>
  <si>
    <t>BEAN FIREARMS COMPANY LLC</t>
  </si>
  <si>
    <t>79 WEST 4500 SOUTH UNIT 3</t>
  </si>
  <si>
    <t>MURRAY</t>
  </si>
  <si>
    <t>CENTRAL VALLEY MACHINE INC</t>
  </si>
  <si>
    <t>1886 NORTH 100 EAST</t>
  </si>
  <si>
    <t>NORTH LOGAN</t>
  </si>
  <si>
    <t>CHILD, LELAND VERL</t>
  </si>
  <si>
    <t>4175 SOUTH 4300 WEST</t>
  </si>
  <si>
    <t>WEST HAVEN</t>
  </si>
  <si>
    <t>CITIZENS ACADEMY LLC</t>
  </si>
  <si>
    <t>9470 SOUTH 560 WEST</t>
  </si>
  <si>
    <t>SANDY</t>
  </si>
  <si>
    <t>CROSS CANYON ARMS LLC</t>
  </si>
  <si>
    <t>1010 KERSHAW</t>
  </si>
  <si>
    <t>CRUSADER WEAPONRY LLC</t>
  </si>
  <si>
    <t>5323 S BAKER ST</t>
  </si>
  <si>
    <t>D'ARCY ECHOLS &amp; COMPANY</t>
  </si>
  <si>
    <t>98 WEST 300 SOUTH - UNIT #25</t>
  </si>
  <si>
    <t>MILLVILLE</t>
  </si>
  <si>
    <t>DESERT TECH LLC</t>
  </si>
  <si>
    <t>1995 WEST ALEXANDER STREET</t>
  </si>
  <si>
    <t>EDM ARMS, INC</t>
  </si>
  <si>
    <t>2410 WEST 350 NORTH     BLDG #6</t>
  </si>
  <si>
    <t>HURRICANE</t>
  </si>
  <si>
    <t>GURR, BRANDT R</t>
  </si>
  <si>
    <t>3928 N 2800 W</t>
  </si>
  <si>
    <t>FARR WEST</t>
  </si>
  <si>
    <t>HOPKINS, GEOFFREY NEIL</t>
  </si>
  <si>
    <t>934 W 540 S</t>
  </si>
  <si>
    <t>TOOELE</t>
  </si>
  <si>
    <t>JEPPSON, BRIAN COLE</t>
  </si>
  <si>
    <t>1791 N 350 W</t>
  </si>
  <si>
    <t>PLEASANT GROVE</t>
  </si>
  <si>
    <t>LONG RANGE PRECISION ARMS LLC</t>
  </si>
  <si>
    <t>1231 WEST SOUTH JORDAN PARKWAY</t>
  </si>
  <si>
    <t>SOUTH JORDAN</t>
  </si>
  <si>
    <t>MACHINE GUN ARMORY LLC</t>
  </si>
  <si>
    <t>545 W 9460 S</t>
  </si>
  <si>
    <t>MICHEL, CHRISTOPHER D</t>
  </si>
  <si>
    <t>400 W TELEGRAPH ST</t>
  </si>
  <si>
    <t>WASHINGTON</t>
  </si>
  <si>
    <t>MOUTAIN VIEW MACHINE AND WELDING INC</t>
  </si>
  <si>
    <t>2485 SOUTH 1350 WEST</t>
  </si>
  <si>
    <t>LOGAN</t>
  </si>
  <si>
    <t>PAWELEC, RICHARD S</t>
  </si>
  <si>
    <t>512 NORTH MAIN ST</t>
  </si>
  <si>
    <t>KANARRAVILLE</t>
  </si>
  <si>
    <t>RED ROCK PRECISION LLC</t>
  </si>
  <si>
    <t>532 E RED ROCK WAY</t>
  </si>
  <si>
    <t>SMITH, DANNEY ALAN</t>
  </si>
  <si>
    <t>681 SOUTH 1600 WEST</t>
  </si>
  <si>
    <t>SPECIALIZED TACTICAL SYSTEMS LLC</t>
  </si>
  <si>
    <t>673 WEST 1ST ST, BUILDING 4A BAY 5</t>
  </si>
  <si>
    <t>OGDEN</t>
  </si>
  <si>
    <t>STAIR, BRAD S</t>
  </si>
  <si>
    <t>3621 A SOUTH 4700 WEST</t>
  </si>
  <si>
    <t>SUB MOA FIREARMS  LLC</t>
  </si>
  <si>
    <t>1669 NW HENEFER ROAD</t>
  </si>
  <si>
    <t>HENEFER</t>
  </si>
  <si>
    <t>SUMMIT PRECISION ARMS LLC</t>
  </si>
  <si>
    <t>85 EAST 4000 NORTH</t>
  </si>
  <si>
    <t>HYDE PARK</t>
  </si>
  <si>
    <t>550 NORTH CEMETERY ROAD, BUILDING #1</t>
  </si>
  <si>
    <t>UNITED ARMS LLC</t>
  </si>
  <si>
    <t>2731 N 1600 W</t>
  </si>
  <si>
    <t>PLEASANT VIEW</t>
  </si>
  <si>
    <t>YOUNG, LORENZO DOW</t>
  </si>
  <si>
    <t>174 W 450 N</t>
  </si>
  <si>
    <t>SANTAQUIN</t>
  </si>
  <si>
    <t>ALEXANDER INDUSTRIES INC</t>
  </si>
  <si>
    <t>US ARMY RADFORD ARSENAL RTE 114</t>
  </si>
  <si>
    <t>RADFORD</t>
  </si>
  <si>
    <t>ALPHA DOG GUNS &amp; AMMO, LLC</t>
  </si>
  <si>
    <t>9618 QUIET WOODS LN</t>
  </si>
  <si>
    <t>PARTLOW</t>
  </si>
  <si>
    <t>BIGGAR, EDWARD PATRICK</t>
  </si>
  <si>
    <t>2972 KIRBY RD</t>
  </si>
  <si>
    <t>CAMPBELL, ALLEN WAYNE</t>
  </si>
  <si>
    <t>264 BENCHREST LN</t>
  </si>
  <si>
    <t>COASTAL GUN WORKS LLC</t>
  </si>
  <si>
    <t>5003 ADMIRAL WRIGHT RD</t>
  </si>
  <si>
    <t>CRISTEA, SIMEON N</t>
  </si>
  <si>
    <t>3063 GREEN LEVEL RD</t>
  </si>
  <si>
    <t>SCOTTSBURG</t>
  </si>
  <si>
    <t>D &amp; D SALES LLC</t>
  </si>
  <si>
    <t>15433 LAKE BREEZE LANE</t>
  </si>
  <si>
    <t>CULPEPER</t>
  </si>
  <si>
    <t>DEMON TACTICAL, LLC</t>
  </si>
  <si>
    <t>2501 PERFORMANCE COURT STE 102</t>
  </si>
  <si>
    <t>DISCRETIONARY FIREARMS &amp; SECURITY SOLUTIONS</t>
  </si>
  <si>
    <t>1616 CENTERVILLE TURNPIKE, SUITE 207</t>
  </si>
  <si>
    <t>GAINES GUNWORKS LLC</t>
  </si>
  <si>
    <t>340 WATKINS FARM RD</t>
  </si>
  <si>
    <t>RUSTBURG</t>
  </si>
  <si>
    <t>GIUFFRE, EDWARD ANTHONY JR</t>
  </si>
  <si>
    <t>400 GREYSTONE DRIVE</t>
  </si>
  <si>
    <t>WIRTZ</t>
  </si>
  <si>
    <t>HISTORIC ARMS CORP</t>
  </si>
  <si>
    <t>2464 PLANTATION CREEK LANE</t>
  </si>
  <si>
    <t>CAPE CHARLES</t>
  </si>
  <si>
    <t>IMMORTAL Q LLC</t>
  </si>
  <si>
    <t>9398 JAMESONS MILL RD</t>
  </si>
  <si>
    <t>KAYLOR, ROGER M</t>
  </si>
  <si>
    <t>28199 LEE HWY</t>
  </si>
  <si>
    <t>MEADOWVIEW</t>
  </si>
  <si>
    <t>MUNCY, WILLIAM E JR</t>
  </si>
  <si>
    <t>7728 GUNSTON DR</t>
  </si>
  <si>
    <t>LORTON</t>
  </si>
  <si>
    <t>OCCOQUAN CUSTOM GUNS LLC</t>
  </si>
  <si>
    <t>11645 SANDAL WOOD LANE</t>
  </si>
  <si>
    <t>OWENS, RANDELL SAM</t>
  </si>
  <si>
    <t>339 ELLEN DR</t>
  </si>
  <si>
    <t>GATE CITY</t>
  </si>
  <si>
    <t>STERLING ARSENAL WORKS &amp; TACTICAL SUPPLY</t>
  </si>
  <si>
    <t>201 DAVIS DRIVE UNIT FF</t>
  </si>
  <si>
    <t>STONE MOUNTAIN GUNWORKS, LLC</t>
  </si>
  <si>
    <t>812 OLD WOODWAY RD</t>
  </si>
  <si>
    <t>DRYDEN</t>
  </si>
  <si>
    <t>TERMINAL PERFORMANCE ASSOCIATES, LLC</t>
  </si>
  <si>
    <t>23239 JOHNSTOWN LANE</t>
  </si>
  <si>
    <t>RUTHER GLEN</t>
  </si>
  <si>
    <t>US TACTICAL INC</t>
  </si>
  <si>
    <t>2735 VALESTRA CIR</t>
  </si>
  <si>
    <t>OAKTON</t>
  </si>
  <si>
    <t>WALT'S AUTO REPAIR INC</t>
  </si>
  <si>
    <t>8391-C EUCLID AVE</t>
  </si>
  <si>
    <t>MANASSAS PARK</t>
  </si>
  <si>
    <t>WEBSTER, EDDIE LEE</t>
  </si>
  <si>
    <t>3607 ALEAN RD</t>
  </si>
  <si>
    <t>BOONES MILL</t>
  </si>
  <si>
    <t>AREOTEK INDUSTRIES LLC</t>
  </si>
  <si>
    <t>153 STAFFORD AVE</t>
  </si>
  <si>
    <t>MORRISVILLE</t>
  </si>
  <si>
    <t>FAIRFAX FIREARMS REPAIR, LLC</t>
  </si>
  <si>
    <t>86 WEST STREET ROAD</t>
  </si>
  <si>
    <t>FAIRFAX</t>
  </si>
  <si>
    <t>LIPPINCOTT, JOHN</t>
  </si>
  <si>
    <t>2 THE SQUARE #14/15</t>
  </si>
  <si>
    <t>BELLOWS FALLS</t>
  </si>
  <si>
    <t>PIKE, RANDALL S</t>
  </si>
  <si>
    <t>181 SPRAGUE RD</t>
  </si>
  <si>
    <t>WEST HALIFAX</t>
  </si>
  <si>
    <t>AERO PRECISION INC</t>
  </si>
  <si>
    <t>2338 HOLGATE ST</t>
  </si>
  <si>
    <t>AR57 LLC</t>
  </si>
  <si>
    <t>8483 S 228TH ST</t>
  </si>
  <si>
    <t>BBS FIREARMS &amp; AMMUNITION LLC</t>
  </si>
  <si>
    <t>403 W STEVENS AVE</t>
  </si>
  <si>
    <t>SULTAN</t>
  </si>
  <si>
    <t>BIGELOW INDUSTRIES LLC</t>
  </si>
  <si>
    <t>2335 S HOOD STREET</t>
  </si>
  <si>
    <t>BLACKWELL INDUSTRIES INC</t>
  </si>
  <si>
    <t>16552 121 AVE SE</t>
  </si>
  <si>
    <t>RENTON</t>
  </si>
  <si>
    <t>BROTHERS N ARMS LLC</t>
  </si>
  <si>
    <t>2060 VANTAGE HWY SUITE 37</t>
  </si>
  <si>
    <t>ELLENSBURG</t>
  </si>
  <si>
    <t>CROSSROADS PRECISION RIFLES, LLC</t>
  </si>
  <si>
    <t>DOWNING, SHAYNE EDWARD</t>
  </si>
  <si>
    <t>2807 WEST WASHINGTON AVE STE W</t>
  </si>
  <si>
    <t>YAKIMA</t>
  </si>
  <si>
    <t>HENDRICKSON, WALDEMAR F</t>
  </si>
  <si>
    <t>504 STANLEY ST</t>
  </si>
  <si>
    <t>RICHLAND</t>
  </si>
  <si>
    <t>HENSLEY, DALE E</t>
  </si>
  <si>
    <t>516 SCHOOL ROAD</t>
  </si>
  <si>
    <t>ABERDEEN</t>
  </si>
  <si>
    <t>HIGH MOUNTAIN HUNTING SUPPLY LLC</t>
  </si>
  <si>
    <t>223 N MISSION</t>
  </si>
  <si>
    <t>MACMILLAN, WILLIAM DONALD</t>
  </si>
  <si>
    <t>1381 EAST AXTON RD</t>
  </si>
  <si>
    <t>BELLINGHAM</t>
  </si>
  <si>
    <t>MEGA ARMS LLC</t>
  </si>
  <si>
    <t>5323 JOPPA SW</t>
  </si>
  <si>
    <t>TUMWATER</t>
  </si>
  <si>
    <t>MONKEE RANCH ARMS LLC</t>
  </si>
  <si>
    <t>9820 198TH ST E</t>
  </si>
  <si>
    <t>GRAHAM</t>
  </si>
  <si>
    <t>NORTH SOUND ARMORY LLC</t>
  </si>
  <si>
    <t>8715 271ST STREET NW SUITE 2</t>
  </si>
  <si>
    <t>STANWOOD</t>
  </si>
  <si>
    <t>624 OLD PACIFIC HWY SE</t>
  </si>
  <si>
    <t>PALMER ORDNANCE LLC</t>
  </si>
  <si>
    <t>14911 NW HOLLY RD</t>
  </si>
  <si>
    <t>SEABECK</t>
  </si>
  <si>
    <t>PARATUS-X LLC</t>
  </si>
  <si>
    <t>323 MICHAEL PL</t>
  </si>
  <si>
    <t>PERRY, FRANK RICHARD</t>
  </si>
  <si>
    <t>1403 N GREENE ST STE 2</t>
  </si>
  <si>
    <t>SPOKANE</t>
  </si>
  <si>
    <t>PETERS, EUGENE LAWRENCE</t>
  </si>
  <si>
    <t>4 1/2 W 6TH AVE</t>
  </si>
  <si>
    <t>PLOYHAR, MARK J</t>
  </si>
  <si>
    <t>518 S LONG RD</t>
  </si>
  <si>
    <t>SPOKANE VALLEY</t>
  </si>
  <si>
    <t>RAINIER ARMS LLC</t>
  </si>
  <si>
    <t>2504 AUBURN WAY N</t>
  </si>
  <si>
    <t>RATTLESNAKE ORDNANCE COMPANY LLC</t>
  </si>
  <si>
    <t>42105 E RIDGECREST DR NE</t>
  </si>
  <si>
    <t>BENTON CITY</t>
  </si>
  <si>
    <t>TRIPLETT FIREARMS COMPANY</t>
  </si>
  <si>
    <t>656 NW NORWOOD STREET</t>
  </si>
  <si>
    <t>CAMAS</t>
  </si>
  <si>
    <t>VERWEST, MARK J</t>
  </si>
  <si>
    <t>1920 S TAFT ST</t>
  </si>
  <si>
    <t>KENNEWICK</t>
  </si>
  <si>
    <t>WADE'S EASTSIDE GUN SHOP INC</t>
  </si>
  <si>
    <t>WILSON, STEVE A</t>
  </si>
  <si>
    <t>5689 RIVERVIEW LANE</t>
  </si>
  <si>
    <t>ALL WEAPONS ONE LLC</t>
  </si>
  <si>
    <t>5744 S LAKE ST FRONTAGE</t>
  </si>
  <si>
    <t>BRULE</t>
  </si>
  <si>
    <t>BRAVO COMPANY MFG INC</t>
  </si>
  <si>
    <t>635 CARDINAL LN</t>
  </si>
  <si>
    <t>HARTLAND</t>
  </si>
  <si>
    <t>BRUNNER, MARTIN JOHN</t>
  </si>
  <si>
    <t>W 9076 HWY A</t>
  </si>
  <si>
    <t>DELAVAN</t>
  </si>
  <si>
    <t>CENTER SHOT RIFLES LLC</t>
  </si>
  <si>
    <t>5331 SECOND AVE</t>
  </si>
  <si>
    <t>PITTSVILLE</t>
  </si>
  <si>
    <t>CENTRAL WISCONSIN FIREARMS, LLC</t>
  </si>
  <si>
    <t>619 WASHINGTON ST</t>
  </si>
  <si>
    <t>WAUSAU</t>
  </si>
  <si>
    <t>CUSTOM SERVICES LLC</t>
  </si>
  <si>
    <t>259 SOUTH PINE STREET</t>
  </si>
  <si>
    <t>FALL CREEK</t>
  </si>
  <si>
    <t>DEZ TACTICAL ARMS INC</t>
  </si>
  <si>
    <t>2899 11TH DR</t>
  </si>
  <si>
    <t>ADAMS</t>
  </si>
  <si>
    <t>EAST RIDGE GUN CO INC</t>
  </si>
  <si>
    <t>6319 5TH AVE</t>
  </si>
  <si>
    <t>BANCROFT</t>
  </si>
  <si>
    <t>GARY'S GUNS INC</t>
  </si>
  <si>
    <t>W 226 N 1455 NORTH AVENUE</t>
  </si>
  <si>
    <t>WAUKESHA</t>
  </si>
  <si>
    <t>HAYWOOD, LEROY EDWARD</t>
  </si>
  <si>
    <t>8540 HWY 153</t>
  </si>
  <si>
    <t>ELAND</t>
  </si>
  <si>
    <t>HJELM, BERNARD C</t>
  </si>
  <si>
    <t>S4804 STATE HWY 35 #12</t>
  </si>
  <si>
    <t>GENOA</t>
  </si>
  <si>
    <t>JOHNSON, CHARLES BENJAMIN III</t>
  </si>
  <si>
    <t>W 324 N 8340 NORTHCREST DR</t>
  </si>
  <si>
    <t>LEAD-R  LLC</t>
  </si>
  <si>
    <t>2160 HIDDEN COVE LN</t>
  </si>
  <si>
    <t>MOSINEE</t>
  </si>
  <si>
    <t>LEHMANN, LAVERNE J</t>
  </si>
  <si>
    <t>112 EAST ST</t>
  </si>
  <si>
    <t>POTOSI</t>
  </si>
  <si>
    <t>LONG RANGE RIFLES LLC</t>
  </si>
  <si>
    <t>601 SOUTH MAIN STREET</t>
  </si>
  <si>
    <t>OSHKOSH</t>
  </si>
  <si>
    <t>MARSHALL, LARRY ELON</t>
  </si>
  <si>
    <t>N 2851 ANTONY RD</t>
  </si>
  <si>
    <t>BANGOR</t>
  </si>
  <si>
    <t>MARTHENZE, GEORGE CHRISTOPHER IV</t>
  </si>
  <si>
    <t>N194 BRANDENBURG AVE</t>
  </si>
  <si>
    <t>MERRILL</t>
  </si>
  <si>
    <t>NORTHERN COMPETITION LLC</t>
  </si>
  <si>
    <t>8332 196TH AVE</t>
  </si>
  <si>
    <t>PROVIDENCE TOOL CO, LLC</t>
  </si>
  <si>
    <t>N5338 COUNTY S</t>
  </si>
  <si>
    <t>SCOTSMAN ARMS LLC</t>
  </si>
  <si>
    <t>320 PUTNAM STREET SUITE 7</t>
  </si>
  <si>
    <t>EAU CLAIRE</t>
  </si>
  <si>
    <t>SD TACTICAL ARMS LLC</t>
  </si>
  <si>
    <t>N6830 550TH ST</t>
  </si>
  <si>
    <t>MENOMONIE</t>
  </si>
  <si>
    <t>COLSMANN, ERNEST</t>
  </si>
  <si>
    <t>35 AXLE AVE</t>
  </si>
  <si>
    <t>MORGANTOWN</t>
  </si>
  <si>
    <t>MELVIN FORBES ENTERPRISES LLC</t>
  </si>
  <si>
    <t>214 PRICE ST</t>
  </si>
  <si>
    <t>GRANVILLE</t>
  </si>
  <si>
    <t>NEW CREEK ARMS LLC</t>
  </si>
  <si>
    <t>26 BEAR PLACE</t>
  </si>
  <si>
    <t>NEW CREEK</t>
  </si>
  <si>
    <t>OBNEY, BRIAN KEVIN</t>
  </si>
  <si>
    <t>4515 BUGRIDGE RD</t>
  </si>
  <si>
    <t>SUTTON</t>
  </si>
  <si>
    <t>VINTEC MANUFACTURING LLC</t>
  </si>
  <si>
    <t>387A MIDLAND TRAIL</t>
  </si>
  <si>
    <t>GAULEY BRIDGE</t>
  </si>
  <si>
    <t>WEST ENTERPRISES LLC</t>
  </si>
  <si>
    <t>3414 REDMOND RIDGE RD</t>
  </si>
  <si>
    <t>GALLIPOLIS FERRY</t>
  </si>
  <si>
    <t>BEST OF THE WEST PRODUCTIONS LLC</t>
  </si>
  <si>
    <t>115 YELLOWSTONE HWY</t>
  </si>
  <si>
    <t>CODY</t>
  </si>
  <si>
    <t>BIG HORN ARMORY INC</t>
  </si>
  <si>
    <t>774 ROAD 2AB</t>
  </si>
  <si>
    <t>BLISS ADVERTISING AND DESIGN INC</t>
  </si>
  <si>
    <t>1107 PARKS RD</t>
  </si>
  <si>
    <t>WESTON</t>
  </si>
  <si>
    <t>D SCHIMMEL LLC</t>
  </si>
  <si>
    <t>5 GREASEWOOD CT</t>
  </si>
  <si>
    <t>ROZET</t>
  </si>
  <si>
    <t>FORBES, MORGAN</t>
  </si>
  <si>
    <t>209 WALNUT AVE</t>
  </si>
  <si>
    <t>PINE BLUFFS</t>
  </si>
  <si>
    <t>GRIFFIN ARMS LLC</t>
  </si>
  <si>
    <t>213 SOUTH AVE C1</t>
  </si>
  <si>
    <t>CHEYENNE</t>
  </si>
  <si>
    <t>GUNWERKS LLC</t>
  </si>
  <si>
    <t>220 MAIN STREET</t>
  </si>
  <si>
    <t>BURLINGTON</t>
  </si>
  <si>
    <t>RGS LLC</t>
  </si>
  <si>
    <t>404 N JACKSON</t>
  </si>
  <si>
    <t>CASPER</t>
  </si>
  <si>
    <t>ROSENCRANSE, TREVOR S</t>
  </si>
  <si>
    <t>610 SOUTH 8TH ST</t>
  </si>
  <si>
    <t>BASIN</t>
  </si>
  <si>
    <t>WYOMING ARMORY LLC</t>
  </si>
  <si>
    <t>356 W YELLOWSTONE AVE</t>
  </si>
  <si>
    <t>RDS KEY              </t>
  </si>
  <si>
    <t>LICENSE NAME                                                                       </t>
  </si>
  <si>
    <t>  SHOTGUN MFG</t>
  </si>
  <si>
    <t>SHOTGUN</t>
  </si>
  <si>
    <t>GENECCO, KENNETH MICHAEL</t>
  </si>
  <si>
    <t>10512 LOWER SACRAMENTO RD</t>
  </si>
  <si>
    <t>STOCKTON</t>
  </si>
  <si>
    <t>ADAPTIVE TACTICAL LLC</t>
  </si>
  <si>
    <t>1910 MADISON AVE</t>
  </si>
  <si>
    <t>SRM ARMS, INC</t>
  </si>
  <si>
    <t>4375-A WEST MCMILLAN</t>
  </si>
  <si>
    <t>INVESTMENT DEVELOPMENT CORPORATION</t>
  </si>
  <si>
    <t>1247 RAND RD</t>
  </si>
  <si>
    <t>DES PLAINES</t>
  </si>
  <si>
    <t>ALLIANCE MACHINE LLC</t>
  </si>
  <si>
    <t>1077 MT GILEAD RD</t>
  </si>
  <si>
    <t>BOONVILLE</t>
  </si>
  <si>
    <t>SELECT GUNS LLC</t>
  </si>
  <si>
    <t>45 DAMON CT</t>
  </si>
  <si>
    <t>T FERNEY &amp; COMPANY LLC</t>
  </si>
  <si>
    <t>12804 NAVIGATORS LANE</t>
  </si>
  <si>
    <t>DARNESTOWN</t>
  </si>
  <si>
    <t>AI &amp; P TACTICAL LLC</t>
  </si>
  <si>
    <t>72 E CHAUVEZ RD</t>
  </si>
  <si>
    <t>SCOTTVILLE</t>
  </si>
  <si>
    <t>NATIONAL FIREARM REPAIR LLC</t>
  </si>
  <si>
    <t>ALFERMANN USA INC</t>
  </si>
  <si>
    <t>1482 POTTERY RD</t>
  </si>
  <si>
    <t>XLI CORPORATION</t>
  </si>
  <si>
    <t>55 VANGUARD PKWY</t>
  </si>
  <si>
    <t>UPPER SANDUSKY</t>
  </si>
  <si>
    <t>GONNUSCIO, LEONARD LEO</t>
  </si>
  <si>
    <t>410 N 4TH AVE</t>
  </si>
  <si>
    <t>R &amp; R RACING INC</t>
  </si>
  <si>
    <t>42670 RODGERS MOUNTAIN LOOP</t>
  </si>
  <si>
    <t>SCIO</t>
  </si>
  <si>
    <t>SAYTI, DENNIS G</t>
  </si>
  <si>
    <t>175 MAPLE GLEN DR</t>
  </si>
  <si>
    <t>HARMONY</t>
  </si>
  <si>
    <t>VERONESI, ANTHONY P &amp; GEORGE R</t>
  </si>
  <si>
    <t>3258 STATE ROUTE 28/66</t>
  </si>
  <si>
    <t>NEW BETHLEHEM</t>
  </si>
  <si>
    <t>NIP MANUFACTURING INC</t>
  </si>
  <si>
    <t>3541 MAYER AVENUE</t>
  </si>
  <si>
    <t>BUTLER ARMS USA LLC</t>
  </si>
  <si>
    <t>2355 SOUTH 1070 WEST STE B</t>
  </si>
  <si>
    <t>J &amp; L GUNSMITHING, LLC</t>
  </si>
  <si>
    <t>645 MARGARET DR</t>
  </si>
  <si>
    <t>CHESAPEAKE</t>
  </si>
  <si>
    <t>LJUTIC LLC</t>
  </si>
  <si>
    <t>2401 W J STREET STE A</t>
  </si>
  <si>
    <t>US COMPETITION ARMS INC</t>
  </si>
  <si>
    <t>1925 ROOSEVELT AVE</t>
  </si>
  <si>
    <t>RACINE</t>
  </si>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</sst>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695524B-6C1D-408B-BD44-66683B57A348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 22" tableColumnId="8"/>
      <queryTableField id="9" name="PISTOL 25" tableColumnId="9"/>
      <queryTableField id="10" name="PISTOL 32" tableColumnId="10"/>
      <queryTableField id="11" name="PISTOL 380" tableColumnId="11"/>
      <queryTableField id="12" name="PISTOL 9MM" tableColumnId="12"/>
      <queryTableField id="13" name="PISTOL 50" tableColumnId="13"/>
      <queryTableField id="14" name="PISTOL TOTAL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301F0A-5DF0-4E9E-8215-664D17758594}" autoFormatId="16" applyNumberFormats="0" applyBorderFormats="0" applyFontFormats="0" applyPatternFormats="0" applyAlignmentFormats="0" applyWidthHeightFormats="0">
  <queryTableRefresh nextId="16">
    <queryTableFields count="15">
      <queryTableField id="1" name="TYPE" tableColumnId="1"/>
      <queryTableField id="2" name="YEAR" tableColumnId="2"/>
      <queryTableField id="3" name="RDS KEY     " tableColumnId="3"/>
      <queryTableField id="4" name="LICENSE NAME                              " tableColumnId="4"/>
      <queryTableField id="5" name="STREET                              " tableColumnId="5"/>
      <queryTableField id="6" name=" CITY                     " tableColumnId="6"/>
      <queryTableField id="7" name=" ST    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31B24C8-2538-4E2B-A36E-9EA6A0D09DE2}" autoFormatId="16" applyNumberFormats="0" applyBorderFormats="0" applyFontFormats="0" applyPatternFormats="0" applyAlignmentFormats="0" applyWidthHeightFormats="0">
  <queryTableRefresh nextId="10">
    <queryTableFields count="9">
      <queryTableField id="1" name="TYPE" tableColumnId="1"/>
      <queryTableField id="2" name="YEAR" tableColumnId="2"/>
      <queryTableField id="3" name="RDS KEY             " tableColumnId="3"/>
      <queryTableField id="4" name="LICENSE NAME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      RIFLE MFG" tableColumnId="8"/>
      <queryTableField id="9" name="Column9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BFAA9AB-2E15-40F7-B4D7-5A5C1A5DB7CB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 KEY              " tableColumnId="3"/>
      <queryTableField id="4" name="LICENSE NAME                                                                       " tableColumnId="4"/>
      <queryTableField id="5" name="STREET                                                          " tableColumnId="5"/>
      <queryTableField id="6" name="CITY                                                " tableColumnId="6"/>
      <queryTableField id="7" name=" ST    " tableColumnId="7"/>
      <queryTableField id="8" name="  SHOTGUN MF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8E88F-5003-414D-924A-F099C833943B}" name="Table_1" displayName="Table_1" ref="A1:N305" tableType="queryTable" totalsRowShown="0">
  <autoFilter ref="A1:N305" xr:uid="{6BE8E88F-5003-414D-924A-F099C833943B}"/>
  <tableColumns count="14">
    <tableColumn id="1" xr3:uid="{76663AFF-1CC4-44EE-801A-93C330F9F662}" uniqueName="1" name="TYPE" queryTableFieldId="1" dataDxfId="19"/>
    <tableColumn id="2" xr3:uid="{A2FD34E9-5551-411F-A411-0A129961DFE4}" uniqueName="2" name="YEAR" queryTableFieldId="2"/>
    <tableColumn id="3" xr3:uid="{3F360635-DC9A-4190-A578-D1725245B048}" uniqueName="3" name="RDS KEY" queryTableFieldId="3"/>
    <tableColumn id="4" xr3:uid="{069304A3-74C5-49A5-AD02-527AF65A48C9}" uniqueName="4" name="LICENSE NAME" queryTableFieldId="4" dataDxfId="18"/>
    <tableColumn id="5" xr3:uid="{822F7D3A-53F3-44E8-83D0-CA07A17584DF}" uniqueName="5" name="STREET" queryTableFieldId="5" dataDxfId="17"/>
    <tableColumn id="6" xr3:uid="{D639F6C7-D106-47C3-A7EA-2DD315066BA5}" uniqueName="6" name="CITY" queryTableFieldId="6" dataDxfId="16"/>
    <tableColumn id="7" xr3:uid="{8EB12691-70EF-4819-8E01-26A018ADDFAC}" uniqueName="7" name="ST" queryTableFieldId="7" dataDxfId="15"/>
    <tableColumn id="8" xr3:uid="{6080A1EF-1128-45EE-88FC-DDD139ABDC17}" uniqueName="8" name="PISTOL 22" queryTableFieldId="8"/>
    <tableColumn id="9" xr3:uid="{6BC6A11C-536D-4B83-930B-C0A43E3D514B}" uniqueName="9" name="PISTOL 25" queryTableFieldId="9"/>
    <tableColumn id="10" xr3:uid="{65D22BC7-AD8F-487E-853A-A4403DA315B5}" uniqueName="10" name="PISTOL 32" queryTableFieldId="10"/>
    <tableColumn id="11" xr3:uid="{74826100-A6A4-4869-B514-982937827657}" uniqueName="11" name="PISTOL 380" queryTableFieldId="11"/>
    <tableColumn id="12" xr3:uid="{62010447-E202-4ADB-985B-C2FE849DA241}" uniqueName="12" name="PISTOL 9MM" queryTableFieldId="12"/>
    <tableColumn id="13" xr3:uid="{1339AAC7-D505-47C4-870E-28B555D22D30}" uniqueName="13" name="PISTOL 50" queryTableFieldId="13"/>
    <tableColumn id="14" xr3:uid="{53F5ED5F-1931-4E1B-9F42-DF1F4BF0456E}" uniqueName="14" name="PISTOL TOTAL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09274-EC61-4AF5-97FC-1C1960782054}" name="Table_1__2" displayName="Table_1__2" ref="A1:O27" tableType="queryTable" totalsRowShown="0">
  <autoFilter ref="A1:O27" xr:uid="{19209274-EC61-4AF5-97FC-1C1960782054}"/>
  <tableColumns count="15">
    <tableColumn id="1" xr3:uid="{527B992E-4B48-4BB1-B659-79B90E604C80}" uniqueName="1" name="TYPE" queryTableFieldId="1" dataDxfId="14"/>
    <tableColumn id="2" xr3:uid="{FAB7C339-4486-4879-B77E-4B3B6CC6E6BE}" uniqueName="2" name="YEAR" queryTableFieldId="2"/>
    <tableColumn id="3" xr3:uid="{857608D9-3924-48BA-BA63-F6333AC6950E}" uniqueName="3" name="RDS KEY     " queryTableFieldId="3"/>
    <tableColumn id="4" xr3:uid="{8B88D160-4FAF-42AF-824F-FD960A1D3272}" uniqueName="4" name="LICENSE NAME                              " queryTableFieldId="4" dataDxfId="13"/>
    <tableColumn id="5" xr3:uid="{351B2A34-E491-4692-A795-A6A2A501A9B2}" uniqueName="5" name="STREET                              " queryTableFieldId="5" dataDxfId="12"/>
    <tableColumn id="6" xr3:uid="{DE479728-935F-4FB2-A80F-EDF7E3D7DB91}" uniqueName="6" name=" CITY                     " queryTableFieldId="6" dataDxfId="11"/>
    <tableColumn id="7" xr3:uid="{BF8FA080-6B31-450E-9C28-D9D7D62F5905}" uniqueName="7" name=" ST    " queryTableFieldId="7" dataDxfId="10"/>
    <tableColumn id="8" xr3:uid="{234F3CFA-301B-493B-A8A1-D6BC99A65092}" uniqueName="8" name="RVLR 22" queryTableFieldId="8"/>
    <tableColumn id="9" xr3:uid="{09924248-0164-4C32-9414-F1908455A4C2}" uniqueName="9" name="RVLR 32" queryTableFieldId="9"/>
    <tableColumn id="10" xr3:uid="{77E420E8-805E-4473-A2DE-70838BC82FB2}" uniqueName="10" name="RVLR 357" queryTableFieldId="10"/>
    <tableColumn id="11" xr3:uid="{D7A067FC-63B9-45D8-A90C-FDA2ECF71D91}" uniqueName="11" name="RVLR 38" queryTableFieldId="11"/>
    <tableColumn id="12" xr3:uid="{79B3459D-B8E1-4FCD-AAB3-C9CCFCCD6219}" uniqueName="12" name="RVLR 44" queryTableFieldId="12"/>
    <tableColumn id="13" xr3:uid="{90BC0091-6A1F-48B7-B271-FA483C72ED23}" uniqueName="13" name="RVLR 50" queryTableFieldId="13"/>
    <tableColumn id="14" xr3:uid="{048064E4-6709-4A7F-945F-C1A9FC86E2F4}" uniqueName="14" name="RVLR TOTL" queryTableFieldId="14"/>
    <tableColumn id="15" xr3:uid="{1B6B8A09-1E92-4FDD-AD52-FD12E198A3A2}" uniqueName="15" name="Column15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C23B14-63CD-4ABB-9705-001141D2E12E}" name="Table_1__3" displayName="Table_1__3" ref="A1:I1188" tableType="queryTable" totalsRowShown="0">
  <autoFilter ref="A1:I1188" xr:uid="{E2C23B14-63CD-4ABB-9705-001141D2E12E}"/>
  <tableColumns count="9">
    <tableColumn id="1" xr3:uid="{C0E462EF-C49A-47D2-8997-BA5F4651980F}" uniqueName="1" name="TYPE" queryTableFieldId="1" dataDxfId="9"/>
    <tableColumn id="2" xr3:uid="{1507C073-5378-406D-9C14-FD6B372894AA}" uniqueName="2" name="YEAR" queryTableFieldId="2"/>
    <tableColumn id="3" xr3:uid="{EFBA1A98-47B5-49DD-9974-B3D6585C13BA}" uniqueName="3" name="RDS KEY             " queryTableFieldId="3"/>
    <tableColumn id="4" xr3:uid="{B966A5CB-72B8-41C2-9FB1-F0913B3ED16E}" uniqueName="4" name="LICENSE NAME                                                              " queryTableFieldId="4" dataDxfId="8"/>
    <tableColumn id="5" xr3:uid="{B7F5B009-4CFC-4078-B488-9822613C1EA7}" uniqueName="5" name="STREET                                                          " queryTableFieldId="5" dataDxfId="7"/>
    <tableColumn id="6" xr3:uid="{4FEE3AE2-0236-4AA9-BC61-53F2F15B976E}" uniqueName="6" name="CITY                                                " queryTableFieldId="6" dataDxfId="6"/>
    <tableColumn id="7" xr3:uid="{178B3AC3-BF4A-43FE-AABF-ADFAF730E0F8}" uniqueName="7" name=" ST    " queryTableFieldId="7" dataDxfId="5"/>
    <tableColumn id="8" xr3:uid="{F861F7C8-095A-4221-BC49-348EEC994F7F}" uniqueName="8" name="        RIFLE MFG" queryTableFieldId="8"/>
    <tableColumn id="9" xr3:uid="{5A38D108-6B56-4318-94F8-DED80CB81D56}" uniqueName="9" name="Column9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A2821F-99B6-43E8-8577-48CB5BD9D158}" name="Table_1__4" displayName="Table_1__4" ref="A1:H70" tableType="queryTable" totalsRowShown="0">
  <autoFilter ref="A1:H70" xr:uid="{4EA2821F-99B6-43E8-8577-48CB5BD9D158}"/>
  <tableColumns count="8">
    <tableColumn id="1" xr3:uid="{041F0D76-61DC-4C64-A82C-3EFBA10378AA}" uniqueName="1" name="TYPE" queryTableFieldId="1" dataDxfId="4"/>
    <tableColumn id="2" xr3:uid="{DA2CC650-8C10-43E5-B9E8-DF8E2F2373A0}" uniqueName="2" name="YEAR" queryTableFieldId="2"/>
    <tableColumn id="3" xr3:uid="{0B2B4FAA-55E1-4AA9-A925-F0C5B228D567}" uniqueName="3" name="RDS KEY              " queryTableFieldId="3"/>
    <tableColumn id="4" xr3:uid="{E7483567-1CE9-48DF-9FC9-66742A6A60B0}" uniqueName="4" name="LICENSE NAME                                                                       " queryTableFieldId="4" dataDxfId="3"/>
    <tableColumn id="5" xr3:uid="{C4A79AFB-8BD3-40BD-94DF-4F23E03A36CE}" uniqueName="5" name="STREET                                                          " queryTableFieldId="5" dataDxfId="2"/>
    <tableColumn id="6" xr3:uid="{A6B57591-62C0-472E-91EB-FF144B7B8A3B}" uniqueName="6" name="CITY                                                " queryTableFieldId="6" dataDxfId="1"/>
    <tableColumn id="7" xr3:uid="{C7BBD7A5-226E-4D4F-8D39-FE72D093590F}" uniqueName="7" name=" ST    " queryTableFieldId="7" dataDxfId="0"/>
    <tableColumn id="8" xr3:uid="{2FE99762-369B-4576-85E8-78E857CE2371}" uniqueName="8" name="  SHOTGUN MF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A98B-DB4E-47F4-A92E-C17666600527}">
  <dimension ref="A1:N305"/>
  <sheetViews>
    <sheetView workbookViewId="0"/>
  </sheetViews>
  <sheetFormatPr defaultRowHeight="15" x14ac:dyDescent="0.25"/>
  <cols>
    <col min="1" max="1" width="7.7109375" bestFit="1" customWidth="1"/>
    <col min="2" max="2" width="8" bestFit="1" customWidth="1"/>
    <col min="3" max="3" width="11" bestFit="1" customWidth="1"/>
    <col min="4" max="4" width="52.5703125" bestFit="1" customWidth="1"/>
    <col min="5" max="5" width="28.85546875" bestFit="1" customWidth="1"/>
    <col min="6" max="6" width="19.140625" bestFit="1" customWidth="1"/>
    <col min="7" max="7" width="5.42578125" bestFit="1" customWidth="1"/>
    <col min="8" max="10" width="12" bestFit="1" customWidth="1"/>
    <col min="11" max="11" width="13" bestFit="1" customWidth="1"/>
    <col min="12" max="12" width="14.140625" bestFit="1" customWidth="1"/>
    <col min="13" max="13" width="12" bestFit="1" customWidth="1"/>
    <col min="14" max="14" width="1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>
        <v>2012</v>
      </c>
      <c r="C2">
        <v>16303219</v>
      </c>
      <c r="D2" s="1" t="s">
        <v>15</v>
      </c>
      <c r="E2" s="1" t="s">
        <v>16</v>
      </c>
      <c r="F2" s="1" t="s">
        <v>17</v>
      </c>
      <c r="G2" s="1" t="s">
        <v>18</v>
      </c>
      <c r="H2">
        <v>5</v>
      </c>
      <c r="I2">
        <v>0</v>
      </c>
      <c r="J2">
        <v>0</v>
      </c>
      <c r="K2">
        <v>0</v>
      </c>
      <c r="L2">
        <v>0</v>
      </c>
      <c r="M2">
        <v>0</v>
      </c>
      <c r="N2">
        <v>5</v>
      </c>
    </row>
    <row r="3" spans="1:14" x14ac:dyDescent="0.25">
      <c r="A3" s="1" t="s">
        <v>14</v>
      </c>
      <c r="B3">
        <v>2012</v>
      </c>
      <c r="C3">
        <v>16337359</v>
      </c>
      <c r="D3" s="1" t="s">
        <v>19</v>
      </c>
      <c r="E3" s="1" t="s">
        <v>20</v>
      </c>
      <c r="F3" s="1" t="s">
        <v>21</v>
      </c>
      <c r="G3" s="1" t="s">
        <v>18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3</v>
      </c>
    </row>
    <row r="4" spans="1:14" x14ac:dyDescent="0.25">
      <c r="A4" s="1" t="s">
        <v>14</v>
      </c>
      <c r="B4">
        <v>2012</v>
      </c>
      <c r="C4">
        <v>57100301</v>
      </c>
      <c r="D4" s="1" t="s">
        <v>22</v>
      </c>
      <c r="E4" s="1" t="s">
        <v>23</v>
      </c>
      <c r="F4" s="1" t="s">
        <v>24</v>
      </c>
      <c r="G4" s="1" t="s">
        <v>25</v>
      </c>
      <c r="H4">
        <v>2</v>
      </c>
      <c r="I4">
        <v>0</v>
      </c>
      <c r="J4">
        <v>0</v>
      </c>
      <c r="K4">
        <v>0</v>
      </c>
      <c r="L4">
        <v>4</v>
      </c>
      <c r="M4">
        <v>1</v>
      </c>
      <c r="N4">
        <v>7</v>
      </c>
    </row>
    <row r="5" spans="1:14" x14ac:dyDescent="0.25">
      <c r="A5" s="1" t="s">
        <v>14</v>
      </c>
      <c r="B5">
        <v>2012</v>
      </c>
      <c r="C5">
        <v>57102795</v>
      </c>
      <c r="D5" s="1" t="s">
        <v>26</v>
      </c>
      <c r="E5" s="1" t="s">
        <v>27</v>
      </c>
      <c r="F5" s="1" t="s">
        <v>28</v>
      </c>
      <c r="G5" s="1" t="s">
        <v>25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</row>
    <row r="6" spans="1:14" x14ac:dyDescent="0.25">
      <c r="A6" s="1" t="s">
        <v>14</v>
      </c>
      <c r="B6">
        <v>2012</v>
      </c>
      <c r="C6">
        <v>57101324</v>
      </c>
      <c r="D6" s="1" t="s">
        <v>29</v>
      </c>
      <c r="E6" s="1" t="s">
        <v>30</v>
      </c>
      <c r="F6" s="1" t="s">
        <v>31</v>
      </c>
      <c r="G6" s="1" t="s">
        <v>25</v>
      </c>
      <c r="H6">
        <v>0</v>
      </c>
      <c r="I6">
        <v>0</v>
      </c>
      <c r="J6">
        <v>0</v>
      </c>
      <c r="K6">
        <v>0</v>
      </c>
      <c r="L6">
        <v>0</v>
      </c>
      <c r="M6">
        <v>148</v>
      </c>
      <c r="N6">
        <v>148</v>
      </c>
    </row>
    <row r="7" spans="1:14" x14ac:dyDescent="0.25">
      <c r="A7" s="1" t="s">
        <v>14</v>
      </c>
      <c r="B7">
        <v>2012</v>
      </c>
      <c r="C7">
        <v>57101188</v>
      </c>
      <c r="D7" s="1" t="s">
        <v>32</v>
      </c>
      <c r="E7" s="1" t="s">
        <v>33</v>
      </c>
      <c r="F7" s="1" t="s">
        <v>34</v>
      </c>
      <c r="G7" s="1" t="s">
        <v>25</v>
      </c>
      <c r="H7">
        <v>53</v>
      </c>
      <c r="I7">
        <v>0</v>
      </c>
      <c r="J7">
        <v>0</v>
      </c>
      <c r="K7">
        <v>0</v>
      </c>
      <c r="L7">
        <v>334</v>
      </c>
      <c r="M7">
        <v>2263</v>
      </c>
      <c r="N7">
        <v>2650</v>
      </c>
    </row>
    <row r="8" spans="1:14" x14ac:dyDescent="0.25">
      <c r="A8" s="1" t="s">
        <v>14</v>
      </c>
      <c r="B8">
        <v>2012</v>
      </c>
      <c r="C8">
        <v>57101940</v>
      </c>
      <c r="D8" s="1" t="s">
        <v>35</v>
      </c>
      <c r="E8" s="1" t="s">
        <v>36</v>
      </c>
      <c r="F8" s="1" t="s">
        <v>34</v>
      </c>
      <c r="G8" s="1" t="s">
        <v>25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</row>
    <row r="9" spans="1:14" x14ac:dyDescent="0.25">
      <c r="A9" s="1" t="s">
        <v>14</v>
      </c>
      <c r="B9">
        <v>2012</v>
      </c>
      <c r="C9">
        <v>57101116</v>
      </c>
      <c r="D9" s="1" t="s">
        <v>37</v>
      </c>
      <c r="E9" s="1" t="s">
        <v>38</v>
      </c>
      <c r="F9" s="1" t="s">
        <v>34</v>
      </c>
      <c r="G9" s="1" t="s">
        <v>25</v>
      </c>
      <c r="H9">
        <v>0</v>
      </c>
      <c r="I9">
        <v>0</v>
      </c>
      <c r="J9">
        <v>0</v>
      </c>
      <c r="K9">
        <v>0</v>
      </c>
      <c r="L9">
        <v>200</v>
      </c>
      <c r="M9">
        <v>2011</v>
      </c>
      <c r="N9">
        <v>2211</v>
      </c>
    </row>
    <row r="10" spans="1:14" x14ac:dyDescent="0.25">
      <c r="A10" s="1" t="s">
        <v>14</v>
      </c>
      <c r="B10">
        <v>2012</v>
      </c>
      <c r="C10">
        <v>57103401</v>
      </c>
      <c r="D10" s="1" t="s">
        <v>39</v>
      </c>
      <c r="E10" s="1" t="s">
        <v>40</v>
      </c>
      <c r="F10" s="1" t="s">
        <v>41</v>
      </c>
      <c r="G10" s="1" t="s">
        <v>25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 x14ac:dyDescent="0.25">
      <c r="A11" s="1" t="s">
        <v>14</v>
      </c>
      <c r="B11">
        <v>2012</v>
      </c>
      <c r="C11">
        <v>57134716</v>
      </c>
      <c r="D11" s="1" t="s">
        <v>42</v>
      </c>
      <c r="E11" s="1" t="s">
        <v>43</v>
      </c>
      <c r="F11" s="1" t="s">
        <v>34</v>
      </c>
      <c r="G11" s="1" t="s">
        <v>25</v>
      </c>
      <c r="H11">
        <v>0</v>
      </c>
      <c r="I11">
        <v>0</v>
      </c>
      <c r="J11">
        <v>0</v>
      </c>
      <c r="K11">
        <v>0</v>
      </c>
      <c r="L11">
        <v>259</v>
      </c>
      <c r="M11">
        <v>2871</v>
      </c>
      <c r="N11">
        <v>3130</v>
      </c>
    </row>
    <row r="12" spans="1:14" x14ac:dyDescent="0.25">
      <c r="A12" s="1" t="s">
        <v>14</v>
      </c>
      <c r="B12">
        <v>2012</v>
      </c>
      <c r="C12">
        <v>98602515</v>
      </c>
      <c r="D12" s="1" t="s">
        <v>44</v>
      </c>
      <c r="E12" s="1" t="s">
        <v>45</v>
      </c>
      <c r="F12" s="1" t="s">
        <v>46</v>
      </c>
      <c r="G12" s="1" t="s">
        <v>47</v>
      </c>
      <c r="H12">
        <v>0</v>
      </c>
      <c r="I12">
        <v>10</v>
      </c>
      <c r="J12">
        <v>0</v>
      </c>
      <c r="K12">
        <v>0</v>
      </c>
      <c r="L12">
        <v>36</v>
      </c>
      <c r="M12">
        <v>0</v>
      </c>
      <c r="N12">
        <v>46</v>
      </c>
    </row>
    <row r="13" spans="1:14" x14ac:dyDescent="0.25">
      <c r="A13" s="1" t="s">
        <v>14</v>
      </c>
      <c r="B13">
        <v>2012</v>
      </c>
      <c r="C13">
        <v>98603200</v>
      </c>
      <c r="D13" s="1" t="s">
        <v>48</v>
      </c>
      <c r="E13" s="1" t="s">
        <v>49</v>
      </c>
      <c r="F13" s="1" t="s">
        <v>50</v>
      </c>
      <c r="G13" s="1" t="s">
        <v>47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5</v>
      </c>
    </row>
    <row r="14" spans="1:14" x14ac:dyDescent="0.25">
      <c r="A14" s="1" t="s">
        <v>14</v>
      </c>
      <c r="B14">
        <v>2012</v>
      </c>
      <c r="C14">
        <v>98605897</v>
      </c>
      <c r="D14" s="1" t="s">
        <v>51</v>
      </c>
      <c r="E14" s="1" t="s">
        <v>52</v>
      </c>
      <c r="F14" s="1" t="s">
        <v>53</v>
      </c>
      <c r="G14" s="1" t="s">
        <v>47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 x14ac:dyDescent="0.25">
      <c r="A15" s="1" t="s">
        <v>14</v>
      </c>
      <c r="B15">
        <v>2012</v>
      </c>
      <c r="C15">
        <v>98604864</v>
      </c>
      <c r="D15" s="1" t="s">
        <v>54</v>
      </c>
      <c r="E15" s="1" t="s">
        <v>55</v>
      </c>
      <c r="F15" s="1" t="s">
        <v>56</v>
      </c>
      <c r="G15" s="1" t="s">
        <v>47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</row>
    <row r="16" spans="1:14" x14ac:dyDescent="0.25">
      <c r="A16" s="1" t="s">
        <v>14</v>
      </c>
      <c r="B16">
        <v>2012</v>
      </c>
      <c r="C16">
        <v>98605586</v>
      </c>
      <c r="D16" s="1" t="s">
        <v>57</v>
      </c>
      <c r="E16" s="1" t="s">
        <v>58</v>
      </c>
      <c r="F16" s="1" t="s">
        <v>59</v>
      </c>
      <c r="G16" s="1" t="s">
        <v>47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</row>
    <row r="17" spans="1:14" x14ac:dyDescent="0.25">
      <c r="A17" s="1" t="s">
        <v>14</v>
      </c>
      <c r="B17">
        <v>2012</v>
      </c>
      <c r="C17">
        <v>98603669</v>
      </c>
      <c r="D17" s="1" t="s">
        <v>60</v>
      </c>
      <c r="E17" s="1" t="s">
        <v>61</v>
      </c>
      <c r="F17" s="1" t="s">
        <v>62</v>
      </c>
      <c r="G17" s="1" t="s">
        <v>47</v>
      </c>
      <c r="H17">
        <v>3</v>
      </c>
      <c r="I17">
        <v>0</v>
      </c>
      <c r="J17">
        <v>0</v>
      </c>
      <c r="K17">
        <v>0</v>
      </c>
      <c r="L17">
        <v>2</v>
      </c>
      <c r="M17">
        <v>2</v>
      </c>
      <c r="N17">
        <v>7</v>
      </c>
    </row>
    <row r="18" spans="1:14" x14ac:dyDescent="0.25">
      <c r="A18" s="1" t="s">
        <v>14</v>
      </c>
      <c r="B18">
        <v>2012</v>
      </c>
      <c r="C18">
        <v>98604187</v>
      </c>
      <c r="D18" s="1" t="s">
        <v>63</v>
      </c>
      <c r="E18" s="1" t="s">
        <v>64</v>
      </c>
      <c r="F18" s="1" t="s">
        <v>62</v>
      </c>
      <c r="G18" s="1" t="s">
        <v>47</v>
      </c>
      <c r="H18">
        <v>0</v>
      </c>
      <c r="I18">
        <v>0</v>
      </c>
      <c r="J18">
        <v>0</v>
      </c>
      <c r="K18">
        <v>0</v>
      </c>
      <c r="L18">
        <v>20</v>
      </c>
      <c r="M18">
        <v>27</v>
      </c>
      <c r="N18">
        <v>47</v>
      </c>
    </row>
    <row r="19" spans="1:14" x14ac:dyDescent="0.25">
      <c r="A19" s="1" t="s">
        <v>14</v>
      </c>
      <c r="B19">
        <v>2012</v>
      </c>
      <c r="C19">
        <v>98604430</v>
      </c>
      <c r="D19" s="1" t="s">
        <v>65</v>
      </c>
      <c r="E19" s="1" t="s">
        <v>66</v>
      </c>
      <c r="F19" s="1" t="s">
        <v>50</v>
      </c>
      <c r="G19" s="1" t="s">
        <v>47</v>
      </c>
      <c r="H19">
        <v>0</v>
      </c>
      <c r="I19">
        <v>0</v>
      </c>
      <c r="J19">
        <v>0</v>
      </c>
      <c r="K19">
        <v>0</v>
      </c>
      <c r="L19">
        <v>0</v>
      </c>
      <c r="M19">
        <v>15</v>
      </c>
      <c r="N19">
        <v>15</v>
      </c>
    </row>
    <row r="20" spans="1:14" x14ac:dyDescent="0.25">
      <c r="A20" s="1" t="s">
        <v>14</v>
      </c>
      <c r="B20">
        <v>2012</v>
      </c>
      <c r="C20">
        <v>98604682</v>
      </c>
      <c r="D20" s="1" t="s">
        <v>67</v>
      </c>
      <c r="E20" s="1" t="s">
        <v>68</v>
      </c>
      <c r="F20" s="1" t="s">
        <v>69</v>
      </c>
      <c r="G20" s="1" t="s">
        <v>47</v>
      </c>
      <c r="H20">
        <v>0</v>
      </c>
      <c r="I20">
        <v>0</v>
      </c>
      <c r="J20">
        <v>10</v>
      </c>
      <c r="K20">
        <v>0</v>
      </c>
      <c r="L20">
        <v>0</v>
      </c>
      <c r="M20">
        <v>0</v>
      </c>
      <c r="N20">
        <v>10</v>
      </c>
    </row>
    <row r="21" spans="1:14" x14ac:dyDescent="0.25">
      <c r="A21" s="1" t="s">
        <v>14</v>
      </c>
      <c r="B21">
        <v>2012</v>
      </c>
      <c r="C21">
        <v>98605355</v>
      </c>
      <c r="D21" s="1" t="s">
        <v>70</v>
      </c>
      <c r="E21" s="1" t="s">
        <v>71</v>
      </c>
      <c r="F21" s="1" t="s">
        <v>72</v>
      </c>
      <c r="G21" s="1" t="s">
        <v>47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</row>
    <row r="22" spans="1:14" x14ac:dyDescent="0.25">
      <c r="A22" s="1" t="s">
        <v>14</v>
      </c>
      <c r="B22">
        <v>2012</v>
      </c>
      <c r="C22">
        <v>98601973</v>
      </c>
      <c r="D22" s="1" t="s">
        <v>73</v>
      </c>
      <c r="E22" s="1" t="s">
        <v>74</v>
      </c>
      <c r="F22" s="1" t="s">
        <v>75</v>
      </c>
      <c r="G22" s="1" t="s">
        <v>47</v>
      </c>
      <c r="H22">
        <v>187</v>
      </c>
      <c r="I22">
        <v>50</v>
      </c>
      <c r="J22">
        <v>0</v>
      </c>
      <c r="K22">
        <v>110</v>
      </c>
      <c r="L22">
        <v>0</v>
      </c>
      <c r="M22">
        <v>0</v>
      </c>
      <c r="N22">
        <v>347</v>
      </c>
    </row>
    <row r="23" spans="1:14" x14ac:dyDescent="0.25">
      <c r="A23" s="1" t="s">
        <v>14</v>
      </c>
      <c r="B23">
        <v>2012</v>
      </c>
      <c r="C23">
        <v>98603062</v>
      </c>
      <c r="D23" s="1" t="s">
        <v>76</v>
      </c>
      <c r="E23" s="1" t="s">
        <v>77</v>
      </c>
      <c r="F23" s="1" t="s">
        <v>78</v>
      </c>
      <c r="G23" s="1" t="s">
        <v>47</v>
      </c>
      <c r="H23">
        <v>0</v>
      </c>
      <c r="I23">
        <v>0</v>
      </c>
      <c r="J23">
        <v>0</v>
      </c>
      <c r="K23">
        <v>0</v>
      </c>
      <c r="L23">
        <v>0</v>
      </c>
      <c r="M23">
        <v>18</v>
      </c>
      <c r="N23">
        <v>18</v>
      </c>
    </row>
    <row r="24" spans="1:14" x14ac:dyDescent="0.25">
      <c r="A24" s="1" t="s">
        <v>14</v>
      </c>
      <c r="B24">
        <v>2012</v>
      </c>
      <c r="C24">
        <v>98603536</v>
      </c>
      <c r="D24" s="1" t="s">
        <v>79</v>
      </c>
      <c r="E24" s="1" t="s">
        <v>80</v>
      </c>
      <c r="F24" s="1" t="s">
        <v>81</v>
      </c>
      <c r="G24" s="1" t="s">
        <v>47</v>
      </c>
      <c r="H24">
        <v>0</v>
      </c>
      <c r="I24">
        <v>10</v>
      </c>
      <c r="J24">
        <v>0</v>
      </c>
      <c r="K24">
        <v>0</v>
      </c>
      <c r="L24">
        <v>0</v>
      </c>
      <c r="M24">
        <v>0</v>
      </c>
      <c r="N24">
        <v>10</v>
      </c>
    </row>
    <row r="25" spans="1:14" x14ac:dyDescent="0.25">
      <c r="A25" s="1" t="s">
        <v>14</v>
      </c>
      <c r="B25">
        <v>2012</v>
      </c>
      <c r="C25">
        <v>98600788</v>
      </c>
      <c r="D25" s="1" t="s">
        <v>82</v>
      </c>
      <c r="E25" s="1" t="s">
        <v>83</v>
      </c>
      <c r="F25" s="1" t="s">
        <v>84</v>
      </c>
      <c r="G25" s="1" t="s">
        <v>47</v>
      </c>
      <c r="H25">
        <v>62</v>
      </c>
      <c r="I25">
        <v>0</v>
      </c>
      <c r="J25">
        <v>0</v>
      </c>
      <c r="K25">
        <v>11</v>
      </c>
      <c r="L25">
        <v>0</v>
      </c>
      <c r="M25">
        <v>0</v>
      </c>
      <c r="N25">
        <v>73</v>
      </c>
    </row>
    <row r="26" spans="1:14" x14ac:dyDescent="0.25">
      <c r="A26" s="1" t="s">
        <v>14</v>
      </c>
      <c r="B26">
        <v>2012</v>
      </c>
      <c r="C26">
        <v>98604129</v>
      </c>
      <c r="D26" s="1" t="s">
        <v>85</v>
      </c>
      <c r="E26" s="1" t="s">
        <v>86</v>
      </c>
      <c r="F26" s="1" t="s">
        <v>87</v>
      </c>
      <c r="G26" s="1" t="s">
        <v>47</v>
      </c>
      <c r="H26">
        <v>0</v>
      </c>
      <c r="I26">
        <v>0</v>
      </c>
      <c r="J26">
        <v>0</v>
      </c>
      <c r="K26">
        <v>0</v>
      </c>
      <c r="L26">
        <v>10</v>
      </c>
      <c r="M26">
        <v>19</v>
      </c>
      <c r="N26">
        <v>29</v>
      </c>
    </row>
    <row r="27" spans="1:14" x14ac:dyDescent="0.25">
      <c r="A27" s="1" t="s">
        <v>14</v>
      </c>
      <c r="B27">
        <v>2012</v>
      </c>
      <c r="C27">
        <v>98603707</v>
      </c>
      <c r="D27" s="1" t="s">
        <v>88</v>
      </c>
      <c r="E27" s="1" t="s">
        <v>89</v>
      </c>
      <c r="F27" s="1" t="s">
        <v>56</v>
      </c>
      <c r="G27" s="1" t="s">
        <v>47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3</v>
      </c>
    </row>
    <row r="28" spans="1:14" x14ac:dyDescent="0.25">
      <c r="A28" s="1" t="s">
        <v>14</v>
      </c>
      <c r="B28">
        <v>2012</v>
      </c>
      <c r="C28">
        <v>98633332</v>
      </c>
      <c r="D28" s="1" t="s">
        <v>90</v>
      </c>
      <c r="E28" s="1" t="s">
        <v>91</v>
      </c>
      <c r="F28" s="1" t="s">
        <v>81</v>
      </c>
      <c r="G28" s="1" t="s">
        <v>47</v>
      </c>
      <c r="H28">
        <v>2</v>
      </c>
      <c r="I28">
        <v>0</v>
      </c>
      <c r="J28">
        <v>6</v>
      </c>
      <c r="K28">
        <v>0</v>
      </c>
      <c r="L28">
        <v>0</v>
      </c>
      <c r="M28">
        <v>0</v>
      </c>
      <c r="N28">
        <v>8</v>
      </c>
    </row>
    <row r="29" spans="1:14" x14ac:dyDescent="0.25">
      <c r="A29" s="1" t="s">
        <v>14</v>
      </c>
      <c r="B29">
        <v>2012</v>
      </c>
      <c r="C29">
        <v>98603442</v>
      </c>
      <c r="D29" s="1" t="s">
        <v>92</v>
      </c>
      <c r="E29" s="1" t="s">
        <v>93</v>
      </c>
      <c r="F29" s="1" t="s">
        <v>94</v>
      </c>
      <c r="G29" s="1" t="s">
        <v>47</v>
      </c>
      <c r="H29">
        <v>0</v>
      </c>
      <c r="I29">
        <v>0</v>
      </c>
      <c r="J29">
        <v>0</v>
      </c>
      <c r="K29">
        <v>0</v>
      </c>
      <c r="L29">
        <v>9</v>
      </c>
      <c r="M29">
        <v>0</v>
      </c>
      <c r="N29">
        <v>9</v>
      </c>
    </row>
    <row r="30" spans="1:14" x14ac:dyDescent="0.25">
      <c r="A30" s="1" t="s">
        <v>14</v>
      </c>
      <c r="B30">
        <v>2012</v>
      </c>
      <c r="C30">
        <v>98636542</v>
      </c>
      <c r="D30" s="1" t="s">
        <v>95</v>
      </c>
      <c r="E30" s="1" t="s">
        <v>96</v>
      </c>
      <c r="F30" s="1" t="s">
        <v>84</v>
      </c>
      <c r="G30" s="1" t="s">
        <v>47</v>
      </c>
      <c r="H30">
        <v>0</v>
      </c>
      <c r="I30">
        <v>0</v>
      </c>
      <c r="J30">
        <v>0</v>
      </c>
      <c r="K30">
        <v>0</v>
      </c>
      <c r="L30">
        <v>2</v>
      </c>
      <c r="M30">
        <v>5</v>
      </c>
      <c r="N30">
        <v>7</v>
      </c>
    </row>
    <row r="31" spans="1:14" x14ac:dyDescent="0.25">
      <c r="A31" s="1" t="s">
        <v>14</v>
      </c>
      <c r="B31">
        <v>2012</v>
      </c>
      <c r="C31">
        <v>98605613</v>
      </c>
      <c r="D31" s="1" t="s">
        <v>97</v>
      </c>
      <c r="E31" s="1" t="s">
        <v>98</v>
      </c>
      <c r="F31" s="1" t="s">
        <v>99</v>
      </c>
      <c r="G31" s="1" t="s">
        <v>47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</row>
    <row r="32" spans="1:14" x14ac:dyDescent="0.25">
      <c r="A32" s="1" t="s">
        <v>14</v>
      </c>
      <c r="B32">
        <v>2012</v>
      </c>
      <c r="C32">
        <v>98605107</v>
      </c>
      <c r="D32" s="1" t="s">
        <v>100</v>
      </c>
      <c r="E32" s="1" t="s">
        <v>101</v>
      </c>
      <c r="F32" s="1" t="s">
        <v>102</v>
      </c>
      <c r="G32" s="1" t="s">
        <v>47</v>
      </c>
      <c r="H32">
        <v>0</v>
      </c>
      <c r="I32">
        <v>7</v>
      </c>
      <c r="J32">
        <v>0</v>
      </c>
      <c r="K32">
        <v>0</v>
      </c>
      <c r="L32">
        <v>2</v>
      </c>
      <c r="M32">
        <v>0</v>
      </c>
      <c r="N32">
        <v>9</v>
      </c>
    </row>
    <row r="33" spans="1:14" x14ac:dyDescent="0.25">
      <c r="A33" s="1" t="s">
        <v>14</v>
      </c>
      <c r="B33">
        <v>2012</v>
      </c>
      <c r="C33">
        <v>98603460</v>
      </c>
      <c r="D33" s="1" t="s">
        <v>103</v>
      </c>
      <c r="E33" s="1" t="s">
        <v>104</v>
      </c>
      <c r="F33" s="1" t="s">
        <v>105</v>
      </c>
      <c r="G33" s="1" t="s">
        <v>47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2</v>
      </c>
    </row>
    <row r="34" spans="1:14" x14ac:dyDescent="0.25">
      <c r="A34" s="1" t="s">
        <v>14</v>
      </c>
      <c r="B34">
        <v>2012</v>
      </c>
      <c r="C34">
        <v>98614472</v>
      </c>
      <c r="D34" s="1" t="s">
        <v>106</v>
      </c>
      <c r="E34" s="1" t="s">
        <v>107</v>
      </c>
      <c r="F34" s="1" t="s">
        <v>108</v>
      </c>
      <c r="G34" s="1" t="s">
        <v>47</v>
      </c>
      <c r="H34">
        <v>250677</v>
      </c>
      <c r="I34">
        <v>0</v>
      </c>
      <c r="J34">
        <v>0</v>
      </c>
      <c r="K34">
        <v>195323</v>
      </c>
      <c r="L34">
        <v>314334</v>
      </c>
      <c r="M34">
        <v>101023</v>
      </c>
      <c r="N34">
        <v>861357</v>
      </c>
    </row>
    <row r="35" spans="1:14" x14ac:dyDescent="0.25">
      <c r="A35" s="1" t="s">
        <v>14</v>
      </c>
      <c r="B35">
        <v>2012</v>
      </c>
      <c r="C35">
        <v>98605123</v>
      </c>
      <c r="D35" s="1" t="s">
        <v>109</v>
      </c>
      <c r="E35" s="1" t="s">
        <v>110</v>
      </c>
      <c r="F35" s="1" t="s">
        <v>108</v>
      </c>
      <c r="G35" s="1" t="s">
        <v>47</v>
      </c>
      <c r="H35">
        <v>0</v>
      </c>
      <c r="I35">
        <v>0</v>
      </c>
      <c r="J35">
        <v>0</v>
      </c>
      <c r="K35">
        <v>0</v>
      </c>
      <c r="L35">
        <v>132</v>
      </c>
      <c r="M35">
        <v>14</v>
      </c>
      <c r="N35">
        <v>146</v>
      </c>
    </row>
    <row r="36" spans="1:14" x14ac:dyDescent="0.25">
      <c r="A36" s="1" t="s">
        <v>14</v>
      </c>
      <c r="B36">
        <v>2012</v>
      </c>
      <c r="C36">
        <v>98602020</v>
      </c>
      <c r="D36" s="1" t="s">
        <v>111</v>
      </c>
      <c r="E36" s="1" t="s">
        <v>112</v>
      </c>
      <c r="F36" s="1" t="s">
        <v>113</v>
      </c>
      <c r="G36" s="1" t="s">
        <v>47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 x14ac:dyDescent="0.25">
      <c r="A37" s="1" t="s">
        <v>14</v>
      </c>
      <c r="B37">
        <v>2012</v>
      </c>
      <c r="C37">
        <v>98637956</v>
      </c>
      <c r="D37" s="1" t="s">
        <v>114</v>
      </c>
      <c r="E37" s="1" t="s">
        <v>115</v>
      </c>
      <c r="F37" s="1" t="s">
        <v>62</v>
      </c>
      <c r="G37" s="1" t="s">
        <v>47</v>
      </c>
      <c r="H37">
        <v>0</v>
      </c>
      <c r="I37">
        <v>16</v>
      </c>
      <c r="J37">
        <v>0</v>
      </c>
      <c r="K37">
        <v>0</v>
      </c>
      <c r="L37">
        <v>0</v>
      </c>
      <c r="M37">
        <v>0</v>
      </c>
      <c r="N37">
        <v>16</v>
      </c>
    </row>
    <row r="38" spans="1:14" x14ac:dyDescent="0.25">
      <c r="A38" s="1" t="s">
        <v>14</v>
      </c>
      <c r="B38">
        <v>2012</v>
      </c>
      <c r="C38">
        <v>97702357</v>
      </c>
      <c r="D38" s="1" t="s">
        <v>116</v>
      </c>
      <c r="E38" s="1" t="s">
        <v>117</v>
      </c>
      <c r="F38" s="1" t="s">
        <v>118</v>
      </c>
      <c r="G38" s="1" t="s">
        <v>119</v>
      </c>
      <c r="H38">
        <v>4</v>
      </c>
      <c r="I38">
        <v>0</v>
      </c>
      <c r="J38">
        <v>0</v>
      </c>
      <c r="K38">
        <v>0</v>
      </c>
      <c r="L38">
        <v>0</v>
      </c>
      <c r="M38">
        <v>0</v>
      </c>
      <c r="N38">
        <v>4</v>
      </c>
    </row>
    <row r="39" spans="1:14" x14ac:dyDescent="0.25">
      <c r="A39" s="1" t="s">
        <v>14</v>
      </c>
      <c r="B39">
        <v>2012</v>
      </c>
      <c r="C39">
        <v>97702070</v>
      </c>
      <c r="D39" s="1" t="s">
        <v>120</v>
      </c>
      <c r="E39" s="1" t="s">
        <v>121</v>
      </c>
      <c r="F39" s="1" t="s">
        <v>122</v>
      </c>
      <c r="G39" s="1" t="s">
        <v>119</v>
      </c>
      <c r="H39">
        <v>104</v>
      </c>
      <c r="I39">
        <v>0</v>
      </c>
      <c r="J39">
        <v>13</v>
      </c>
      <c r="K39">
        <v>0</v>
      </c>
      <c r="L39">
        <v>1</v>
      </c>
      <c r="M39">
        <v>1</v>
      </c>
      <c r="N39">
        <v>119</v>
      </c>
    </row>
    <row r="40" spans="1:14" x14ac:dyDescent="0.25">
      <c r="A40" s="1" t="s">
        <v>14</v>
      </c>
      <c r="B40">
        <v>2012</v>
      </c>
      <c r="C40">
        <v>96802224</v>
      </c>
      <c r="D40" s="1" t="s">
        <v>123</v>
      </c>
      <c r="E40" s="1" t="s">
        <v>124</v>
      </c>
      <c r="F40" s="1" t="s">
        <v>125</v>
      </c>
      <c r="G40" s="1" t="s">
        <v>119</v>
      </c>
      <c r="H40">
        <v>0</v>
      </c>
      <c r="I40">
        <v>0</v>
      </c>
      <c r="J40">
        <v>0</v>
      </c>
      <c r="K40">
        <v>0</v>
      </c>
      <c r="L40">
        <v>1</v>
      </c>
      <c r="M40">
        <v>6</v>
      </c>
      <c r="N40">
        <v>7</v>
      </c>
    </row>
    <row r="41" spans="1:14" x14ac:dyDescent="0.25">
      <c r="A41" s="1" t="s">
        <v>14</v>
      </c>
      <c r="B41">
        <v>2012</v>
      </c>
      <c r="C41">
        <v>93303453</v>
      </c>
      <c r="D41" s="1" t="s">
        <v>126</v>
      </c>
      <c r="E41" s="1" t="s">
        <v>127</v>
      </c>
      <c r="F41" s="1" t="s">
        <v>128</v>
      </c>
      <c r="G41" s="1" t="s">
        <v>119</v>
      </c>
      <c r="H41">
        <v>5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</row>
    <row r="42" spans="1:14" x14ac:dyDescent="0.25">
      <c r="A42" s="1" t="s">
        <v>14</v>
      </c>
      <c r="B42">
        <v>2012</v>
      </c>
      <c r="C42">
        <v>97702456</v>
      </c>
      <c r="D42" s="1" t="s">
        <v>129</v>
      </c>
      <c r="E42" s="1" t="s">
        <v>130</v>
      </c>
      <c r="F42" s="1" t="s">
        <v>131</v>
      </c>
      <c r="G42" s="1" t="s">
        <v>119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2</v>
      </c>
    </row>
    <row r="43" spans="1:14" x14ac:dyDescent="0.25">
      <c r="A43" s="1" t="s">
        <v>14</v>
      </c>
      <c r="B43">
        <v>2012</v>
      </c>
      <c r="C43">
        <v>93300870</v>
      </c>
      <c r="D43" s="1" t="s">
        <v>132</v>
      </c>
      <c r="E43" s="1" t="s">
        <v>133</v>
      </c>
      <c r="F43" s="1" t="s">
        <v>134</v>
      </c>
      <c r="G43" s="1" t="s">
        <v>119</v>
      </c>
      <c r="H43">
        <v>0</v>
      </c>
      <c r="I43">
        <v>0</v>
      </c>
      <c r="J43">
        <v>5</v>
      </c>
      <c r="K43">
        <v>0</v>
      </c>
      <c r="L43">
        <v>0</v>
      </c>
      <c r="M43">
        <v>0</v>
      </c>
      <c r="N43">
        <v>5</v>
      </c>
    </row>
    <row r="44" spans="1:14" x14ac:dyDescent="0.25">
      <c r="A44" s="1" t="s">
        <v>14</v>
      </c>
      <c r="B44">
        <v>2012</v>
      </c>
      <c r="C44">
        <v>93340727</v>
      </c>
      <c r="D44" s="1" t="s">
        <v>135</v>
      </c>
      <c r="E44" s="1" t="s">
        <v>136</v>
      </c>
      <c r="F44" s="1" t="s">
        <v>137</v>
      </c>
      <c r="G44" s="1" t="s">
        <v>119</v>
      </c>
      <c r="H44">
        <v>677</v>
      </c>
      <c r="I44">
        <v>0</v>
      </c>
      <c r="J44">
        <v>0</v>
      </c>
      <c r="K44">
        <v>267</v>
      </c>
      <c r="L44">
        <v>0</v>
      </c>
      <c r="M44">
        <v>0</v>
      </c>
      <c r="N44">
        <v>944</v>
      </c>
    </row>
    <row r="45" spans="1:14" x14ac:dyDescent="0.25">
      <c r="A45" s="1" t="s">
        <v>14</v>
      </c>
      <c r="B45">
        <v>2012</v>
      </c>
      <c r="C45">
        <v>93301600</v>
      </c>
      <c r="D45" s="1" t="s">
        <v>138</v>
      </c>
      <c r="E45" s="1" t="s">
        <v>139</v>
      </c>
      <c r="F45" s="1" t="s">
        <v>140</v>
      </c>
      <c r="G45" s="1" t="s">
        <v>119</v>
      </c>
      <c r="H45">
        <v>0</v>
      </c>
      <c r="I45">
        <v>0</v>
      </c>
      <c r="J45">
        <v>0</v>
      </c>
      <c r="K45">
        <v>0</v>
      </c>
      <c r="L45">
        <v>1871</v>
      </c>
      <c r="M45">
        <v>0</v>
      </c>
      <c r="N45">
        <v>1871</v>
      </c>
    </row>
    <row r="46" spans="1:14" x14ac:dyDescent="0.25">
      <c r="A46" s="1" t="s">
        <v>14</v>
      </c>
      <c r="B46">
        <v>2012</v>
      </c>
      <c r="C46">
        <v>96803271</v>
      </c>
      <c r="D46" s="1" t="s">
        <v>141</v>
      </c>
      <c r="E46" s="1" t="s">
        <v>142</v>
      </c>
      <c r="F46" s="1" t="s">
        <v>143</v>
      </c>
      <c r="G46" s="1" t="s">
        <v>119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</row>
    <row r="47" spans="1:14" x14ac:dyDescent="0.25">
      <c r="A47" s="1" t="s">
        <v>14</v>
      </c>
      <c r="B47">
        <v>2012</v>
      </c>
      <c r="C47">
        <v>93302759</v>
      </c>
      <c r="D47" s="1" t="s">
        <v>144</v>
      </c>
      <c r="E47" s="1" t="s">
        <v>145</v>
      </c>
      <c r="F47" s="1" t="s">
        <v>146</v>
      </c>
      <c r="G47" s="1" t="s">
        <v>119</v>
      </c>
      <c r="H47">
        <v>0</v>
      </c>
      <c r="I47">
        <v>0</v>
      </c>
      <c r="J47">
        <v>0</v>
      </c>
      <c r="K47">
        <v>0</v>
      </c>
      <c r="L47">
        <v>0</v>
      </c>
      <c r="M47">
        <v>16</v>
      </c>
      <c r="N47">
        <v>16</v>
      </c>
    </row>
    <row r="48" spans="1:14" x14ac:dyDescent="0.25">
      <c r="A48" s="1" t="s">
        <v>14</v>
      </c>
      <c r="B48">
        <v>2012</v>
      </c>
      <c r="C48">
        <v>97702630</v>
      </c>
      <c r="D48" s="1" t="s">
        <v>147</v>
      </c>
      <c r="E48" s="1" t="s">
        <v>148</v>
      </c>
      <c r="F48" s="1" t="s">
        <v>149</v>
      </c>
      <c r="G48" s="1" t="s">
        <v>119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5</v>
      </c>
    </row>
    <row r="49" spans="1:14" x14ac:dyDescent="0.25">
      <c r="A49" s="1" t="s">
        <v>14</v>
      </c>
      <c r="B49">
        <v>2012</v>
      </c>
      <c r="C49">
        <v>93304203</v>
      </c>
      <c r="D49" s="1" t="s">
        <v>150</v>
      </c>
      <c r="E49" s="1" t="s">
        <v>151</v>
      </c>
      <c r="F49" s="1" t="s">
        <v>152</v>
      </c>
      <c r="G49" s="1" t="s">
        <v>119</v>
      </c>
      <c r="H49">
        <v>2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</row>
    <row r="50" spans="1:14" x14ac:dyDescent="0.25">
      <c r="A50" s="1" t="s">
        <v>14</v>
      </c>
      <c r="B50">
        <v>2012</v>
      </c>
      <c r="C50">
        <v>96802866</v>
      </c>
      <c r="D50" s="1" t="s">
        <v>153</v>
      </c>
      <c r="E50" s="1" t="s">
        <v>154</v>
      </c>
      <c r="F50" s="1" t="s">
        <v>143</v>
      </c>
      <c r="G50" s="1" t="s">
        <v>119</v>
      </c>
      <c r="H50">
        <v>0</v>
      </c>
      <c r="I50">
        <v>89</v>
      </c>
      <c r="J50">
        <v>0</v>
      </c>
      <c r="K50">
        <v>0</v>
      </c>
      <c r="L50">
        <v>0</v>
      </c>
      <c r="M50">
        <v>0</v>
      </c>
      <c r="N50">
        <v>89</v>
      </c>
    </row>
    <row r="51" spans="1:14" x14ac:dyDescent="0.25">
      <c r="A51" s="1" t="s">
        <v>14</v>
      </c>
      <c r="B51">
        <v>2012</v>
      </c>
      <c r="C51">
        <v>97701704</v>
      </c>
      <c r="D51" s="1" t="s">
        <v>155</v>
      </c>
      <c r="E51" s="1" t="s">
        <v>156</v>
      </c>
      <c r="F51" s="1" t="s">
        <v>157</v>
      </c>
      <c r="G51" s="1" t="s">
        <v>119</v>
      </c>
      <c r="H51">
        <v>0</v>
      </c>
      <c r="I51">
        <v>0</v>
      </c>
      <c r="J51">
        <v>2</v>
      </c>
      <c r="K51">
        <v>0</v>
      </c>
      <c r="L51">
        <v>0</v>
      </c>
      <c r="M51">
        <v>0</v>
      </c>
      <c r="N51">
        <v>2</v>
      </c>
    </row>
    <row r="52" spans="1:14" x14ac:dyDescent="0.25">
      <c r="A52" s="1" t="s">
        <v>14</v>
      </c>
      <c r="B52">
        <v>2012</v>
      </c>
      <c r="C52">
        <v>97702726</v>
      </c>
      <c r="D52" s="1" t="s">
        <v>158</v>
      </c>
      <c r="E52" s="1" t="s">
        <v>159</v>
      </c>
      <c r="F52" s="1" t="s">
        <v>160</v>
      </c>
      <c r="G52" s="1" t="s">
        <v>119</v>
      </c>
      <c r="H52">
        <v>5</v>
      </c>
      <c r="I52">
        <v>0</v>
      </c>
      <c r="J52">
        <v>0</v>
      </c>
      <c r="K52">
        <v>0</v>
      </c>
      <c r="L52">
        <v>0</v>
      </c>
      <c r="M52">
        <v>0</v>
      </c>
      <c r="N52">
        <v>5</v>
      </c>
    </row>
    <row r="53" spans="1:14" x14ac:dyDescent="0.25">
      <c r="A53" s="1" t="s">
        <v>14</v>
      </c>
      <c r="B53">
        <v>2012</v>
      </c>
      <c r="C53">
        <v>99500939</v>
      </c>
      <c r="D53" s="1" t="s">
        <v>161</v>
      </c>
      <c r="E53" s="1" t="s">
        <v>162</v>
      </c>
      <c r="F53" s="1" t="s">
        <v>163</v>
      </c>
      <c r="G53" s="1" t="s">
        <v>119</v>
      </c>
      <c r="H53">
        <v>0</v>
      </c>
      <c r="I53">
        <v>0</v>
      </c>
      <c r="J53">
        <v>0</v>
      </c>
      <c r="K53">
        <v>0</v>
      </c>
      <c r="L53">
        <v>0</v>
      </c>
      <c r="M53">
        <v>4</v>
      </c>
      <c r="N53">
        <v>4</v>
      </c>
    </row>
    <row r="54" spans="1:14" x14ac:dyDescent="0.25">
      <c r="A54" s="1" t="s">
        <v>14</v>
      </c>
      <c r="B54">
        <v>2012</v>
      </c>
      <c r="C54">
        <v>93336988</v>
      </c>
      <c r="D54" s="1" t="s">
        <v>164</v>
      </c>
      <c r="E54" s="1" t="s">
        <v>165</v>
      </c>
      <c r="F54" s="1" t="s">
        <v>137</v>
      </c>
      <c r="G54" s="1" t="s">
        <v>119</v>
      </c>
      <c r="H54">
        <v>18364</v>
      </c>
      <c r="I54">
        <v>3636</v>
      </c>
      <c r="J54">
        <v>0</v>
      </c>
      <c r="K54">
        <v>0</v>
      </c>
      <c r="L54">
        <v>0</v>
      </c>
      <c r="M54">
        <v>0</v>
      </c>
      <c r="N54">
        <v>22000</v>
      </c>
    </row>
    <row r="55" spans="1:14" x14ac:dyDescent="0.25">
      <c r="A55" s="1" t="s">
        <v>14</v>
      </c>
      <c r="B55">
        <v>2012</v>
      </c>
      <c r="C55">
        <v>93301038</v>
      </c>
      <c r="D55" s="1" t="s">
        <v>166</v>
      </c>
      <c r="E55" s="1" t="s">
        <v>167</v>
      </c>
      <c r="F55" s="1" t="s">
        <v>168</v>
      </c>
      <c r="G55" s="1" t="s">
        <v>119</v>
      </c>
      <c r="H55">
        <v>0</v>
      </c>
      <c r="I55">
        <v>0</v>
      </c>
      <c r="J55">
        <v>0</v>
      </c>
      <c r="K55">
        <v>0</v>
      </c>
      <c r="L55">
        <v>18</v>
      </c>
      <c r="M55">
        <v>0</v>
      </c>
      <c r="N55">
        <v>18</v>
      </c>
    </row>
    <row r="56" spans="1:14" x14ac:dyDescent="0.25">
      <c r="A56" s="1" t="s">
        <v>14</v>
      </c>
      <c r="B56">
        <v>2012</v>
      </c>
      <c r="C56">
        <v>97702430</v>
      </c>
      <c r="D56" s="1" t="s">
        <v>169</v>
      </c>
      <c r="E56" s="1" t="s">
        <v>170</v>
      </c>
      <c r="F56" s="1" t="s">
        <v>171</v>
      </c>
      <c r="G56" s="1" t="s">
        <v>119</v>
      </c>
      <c r="H56">
        <v>0</v>
      </c>
      <c r="I56">
        <v>38</v>
      </c>
      <c r="J56">
        <v>0</v>
      </c>
      <c r="K56">
        <v>0</v>
      </c>
      <c r="L56">
        <v>0</v>
      </c>
      <c r="M56">
        <v>1</v>
      </c>
      <c r="N56">
        <v>39</v>
      </c>
    </row>
    <row r="57" spans="1:14" x14ac:dyDescent="0.25">
      <c r="A57" s="1" t="s">
        <v>14</v>
      </c>
      <c r="B57">
        <v>2012</v>
      </c>
      <c r="C57">
        <v>96802648</v>
      </c>
      <c r="D57" s="1" t="s">
        <v>172</v>
      </c>
      <c r="E57" s="1" t="s">
        <v>173</v>
      </c>
      <c r="F57" s="1" t="s">
        <v>174</v>
      </c>
      <c r="G57" s="1" t="s">
        <v>119</v>
      </c>
      <c r="H57">
        <v>0</v>
      </c>
      <c r="I57">
        <v>17</v>
      </c>
      <c r="J57">
        <v>0</v>
      </c>
      <c r="K57">
        <v>0</v>
      </c>
      <c r="L57">
        <v>0</v>
      </c>
      <c r="M57">
        <v>0</v>
      </c>
      <c r="N57">
        <v>17</v>
      </c>
    </row>
    <row r="58" spans="1:14" x14ac:dyDescent="0.25">
      <c r="A58" s="1" t="s">
        <v>14</v>
      </c>
      <c r="B58">
        <v>2012</v>
      </c>
      <c r="C58">
        <v>96802086</v>
      </c>
      <c r="D58" s="1" t="s">
        <v>175</v>
      </c>
      <c r="E58" s="1" t="s">
        <v>176</v>
      </c>
      <c r="F58" s="1" t="s">
        <v>177</v>
      </c>
      <c r="G58" s="1" t="s">
        <v>119</v>
      </c>
      <c r="H58">
        <v>8</v>
      </c>
      <c r="I58">
        <v>0</v>
      </c>
      <c r="J58">
        <v>0</v>
      </c>
      <c r="K58">
        <v>0</v>
      </c>
      <c r="L58">
        <v>0</v>
      </c>
      <c r="M58">
        <v>0</v>
      </c>
      <c r="N58">
        <v>8</v>
      </c>
    </row>
    <row r="59" spans="1:14" x14ac:dyDescent="0.25">
      <c r="A59" s="1" t="s">
        <v>14</v>
      </c>
      <c r="B59">
        <v>2012</v>
      </c>
      <c r="C59">
        <v>93303622</v>
      </c>
      <c r="D59" s="1" t="s">
        <v>178</v>
      </c>
      <c r="E59" s="1" t="s">
        <v>179</v>
      </c>
      <c r="F59" s="1" t="s">
        <v>180</v>
      </c>
      <c r="G59" s="1" t="s">
        <v>119</v>
      </c>
      <c r="H59">
        <v>6</v>
      </c>
      <c r="I59">
        <v>0</v>
      </c>
      <c r="J59">
        <v>0</v>
      </c>
      <c r="K59">
        <v>0</v>
      </c>
      <c r="L59">
        <v>0</v>
      </c>
      <c r="M59">
        <v>0</v>
      </c>
      <c r="N59">
        <v>6</v>
      </c>
    </row>
    <row r="60" spans="1:14" x14ac:dyDescent="0.25">
      <c r="A60" s="1" t="s">
        <v>14</v>
      </c>
      <c r="B60">
        <v>2012</v>
      </c>
      <c r="C60">
        <v>58400906</v>
      </c>
      <c r="D60" s="1" t="s">
        <v>181</v>
      </c>
      <c r="E60" s="1" t="s">
        <v>182</v>
      </c>
      <c r="F60" s="1" t="s">
        <v>183</v>
      </c>
      <c r="G60" s="1" t="s">
        <v>184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  <c r="N60">
        <v>3</v>
      </c>
    </row>
    <row r="61" spans="1:14" x14ac:dyDescent="0.25">
      <c r="A61" s="1" t="s">
        <v>14</v>
      </c>
      <c r="B61">
        <v>2012</v>
      </c>
      <c r="C61">
        <v>58402912</v>
      </c>
      <c r="D61" s="1" t="s">
        <v>185</v>
      </c>
      <c r="E61" s="1" t="s">
        <v>186</v>
      </c>
      <c r="F61" s="1" t="s">
        <v>187</v>
      </c>
      <c r="G61" s="1" t="s">
        <v>184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</row>
    <row r="62" spans="1:14" x14ac:dyDescent="0.25">
      <c r="A62" s="1" t="s">
        <v>14</v>
      </c>
      <c r="B62">
        <v>2012</v>
      </c>
      <c r="C62">
        <v>58404020</v>
      </c>
      <c r="D62" s="1" t="s">
        <v>188</v>
      </c>
      <c r="E62" s="1" t="s">
        <v>189</v>
      </c>
      <c r="F62" s="1" t="s">
        <v>190</v>
      </c>
      <c r="G62" s="1" t="s">
        <v>184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2</v>
      </c>
    </row>
    <row r="63" spans="1:14" x14ac:dyDescent="0.25">
      <c r="A63" s="1" t="s">
        <v>14</v>
      </c>
      <c r="B63">
        <v>2012</v>
      </c>
      <c r="C63">
        <v>58402371</v>
      </c>
      <c r="D63" s="1" t="s">
        <v>191</v>
      </c>
      <c r="E63" s="1" t="s">
        <v>192</v>
      </c>
      <c r="F63" s="1" t="s">
        <v>193</v>
      </c>
      <c r="G63" s="1" t="s">
        <v>184</v>
      </c>
      <c r="H63">
        <v>0</v>
      </c>
      <c r="I63">
        <v>0</v>
      </c>
      <c r="J63">
        <v>0</v>
      </c>
      <c r="K63">
        <v>0</v>
      </c>
      <c r="L63">
        <v>0</v>
      </c>
      <c r="M63">
        <v>26</v>
      </c>
      <c r="N63">
        <v>26</v>
      </c>
    </row>
    <row r="64" spans="1:14" x14ac:dyDescent="0.25">
      <c r="A64" s="1" t="s">
        <v>14</v>
      </c>
      <c r="B64">
        <v>2012</v>
      </c>
      <c r="C64">
        <v>58434662</v>
      </c>
      <c r="D64" s="1" t="s">
        <v>194</v>
      </c>
      <c r="E64" s="1" t="s">
        <v>195</v>
      </c>
      <c r="F64" s="1" t="s">
        <v>196</v>
      </c>
      <c r="G64" s="1" t="s">
        <v>184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</row>
    <row r="65" spans="1:14" x14ac:dyDescent="0.25">
      <c r="A65" s="1" t="s">
        <v>14</v>
      </c>
      <c r="B65">
        <v>2012</v>
      </c>
      <c r="C65">
        <v>58402284</v>
      </c>
      <c r="D65" s="1" t="s">
        <v>197</v>
      </c>
      <c r="E65" s="1" t="s">
        <v>198</v>
      </c>
      <c r="F65" s="1" t="s">
        <v>199</v>
      </c>
      <c r="G65" s="1" t="s">
        <v>184</v>
      </c>
      <c r="H65">
        <v>0</v>
      </c>
      <c r="I65">
        <v>0</v>
      </c>
      <c r="J65">
        <v>0</v>
      </c>
      <c r="K65">
        <v>0</v>
      </c>
      <c r="L65">
        <v>0</v>
      </c>
      <c r="M65">
        <v>23</v>
      </c>
      <c r="N65">
        <v>23</v>
      </c>
    </row>
    <row r="66" spans="1:14" x14ac:dyDescent="0.25">
      <c r="A66" s="1" t="s">
        <v>14</v>
      </c>
      <c r="B66">
        <v>2012</v>
      </c>
      <c r="C66">
        <v>58403467</v>
      </c>
      <c r="D66" s="1" t="s">
        <v>200</v>
      </c>
      <c r="E66" s="1" t="s">
        <v>201</v>
      </c>
      <c r="F66" s="1" t="s">
        <v>202</v>
      </c>
      <c r="G66" s="1" t="s">
        <v>184</v>
      </c>
      <c r="H66">
        <v>0</v>
      </c>
      <c r="I66">
        <v>0</v>
      </c>
      <c r="J66">
        <v>0</v>
      </c>
      <c r="K66">
        <v>0</v>
      </c>
      <c r="L66">
        <v>0</v>
      </c>
      <c r="M66">
        <v>48</v>
      </c>
      <c r="N66">
        <v>48</v>
      </c>
    </row>
    <row r="67" spans="1:14" x14ac:dyDescent="0.25">
      <c r="A67" s="1" t="s">
        <v>14</v>
      </c>
      <c r="B67">
        <v>2012</v>
      </c>
      <c r="C67">
        <v>60600520</v>
      </c>
      <c r="D67" s="1" t="s">
        <v>203</v>
      </c>
      <c r="E67" s="1" t="s">
        <v>204</v>
      </c>
      <c r="F67" s="1" t="s">
        <v>205</v>
      </c>
      <c r="G67" s="1" t="s">
        <v>206</v>
      </c>
      <c r="H67">
        <v>0</v>
      </c>
      <c r="I67">
        <v>0</v>
      </c>
      <c r="J67">
        <v>0</v>
      </c>
      <c r="K67">
        <v>0</v>
      </c>
      <c r="L67">
        <v>0</v>
      </c>
      <c r="M67">
        <v>1211</v>
      </c>
      <c r="N67">
        <v>1211</v>
      </c>
    </row>
    <row r="68" spans="1:14" x14ac:dyDescent="0.25">
      <c r="A68" s="1" t="s">
        <v>14</v>
      </c>
      <c r="B68">
        <v>2012</v>
      </c>
      <c r="C68">
        <v>60633345</v>
      </c>
      <c r="D68" s="1" t="s">
        <v>207</v>
      </c>
      <c r="E68" s="1" t="s">
        <v>208</v>
      </c>
      <c r="F68" s="1" t="s">
        <v>205</v>
      </c>
      <c r="G68" s="1" t="s">
        <v>206</v>
      </c>
      <c r="H68">
        <v>0</v>
      </c>
      <c r="I68">
        <v>0</v>
      </c>
      <c r="J68">
        <v>0</v>
      </c>
      <c r="K68">
        <v>4608</v>
      </c>
      <c r="L68">
        <v>4000</v>
      </c>
      <c r="M68">
        <v>42572</v>
      </c>
      <c r="N68">
        <v>51180</v>
      </c>
    </row>
    <row r="69" spans="1:14" x14ac:dyDescent="0.25">
      <c r="A69" s="1" t="s">
        <v>14</v>
      </c>
      <c r="B69">
        <v>2012</v>
      </c>
      <c r="C69">
        <v>60601872</v>
      </c>
      <c r="D69" s="1" t="s">
        <v>209</v>
      </c>
      <c r="E69" s="1" t="s">
        <v>210</v>
      </c>
      <c r="F69" s="1" t="s">
        <v>211</v>
      </c>
      <c r="G69" s="1" t="s">
        <v>206</v>
      </c>
      <c r="H69">
        <v>0</v>
      </c>
      <c r="I69">
        <v>0</v>
      </c>
      <c r="J69">
        <v>0</v>
      </c>
      <c r="K69">
        <v>0</v>
      </c>
      <c r="L69">
        <v>0</v>
      </c>
      <c r="M69">
        <v>65</v>
      </c>
      <c r="N69">
        <v>65</v>
      </c>
    </row>
    <row r="70" spans="1:14" x14ac:dyDescent="0.25">
      <c r="A70" s="1" t="s">
        <v>14</v>
      </c>
      <c r="B70">
        <v>2012</v>
      </c>
      <c r="C70">
        <v>60601132</v>
      </c>
      <c r="D70" s="1" t="s">
        <v>212</v>
      </c>
      <c r="E70" s="1" t="s">
        <v>213</v>
      </c>
      <c r="F70" s="1" t="s">
        <v>214</v>
      </c>
      <c r="G70" s="1" t="s">
        <v>206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</row>
    <row r="71" spans="1:14" x14ac:dyDescent="0.25">
      <c r="A71" s="1" t="s">
        <v>14</v>
      </c>
      <c r="B71">
        <v>2012</v>
      </c>
      <c r="C71">
        <v>60601238</v>
      </c>
      <c r="D71" s="1" t="s">
        <v>215</v>
      </c>
      <c r="E71" s="1" t="s">
        <v>216</v>
      </c>
      <c r="F71" s="1" t="s">
        <v>217</v>
      </c>
      <c r="G71" s="1" t="s">
        <v>206</v>
      </c>
      <c r="H71">
        <v>0</v>
      </c>
      <c r="I71">
        <v>0</v>
      </c>
      <c r="J71">
        <v>0</v>
      </c>
      <c r="K71">
        <v>0</v>
      </c>
      <c r="L71">
        <v>0</v>
      </c>
      <c r="M71">
        <v>10</v>
      </c>
      <c r="N71">
        <v>10</v>
      </c>
    </row>
    <row r="72" spans="1:14" x14ac:dyDescent="0.25">
      <c r="A72" s="1" t="s">
        <v>14</v>
      </c>
      <c r="B72">
        <v>2012</v>
      </c>
      <c r="C72">
        <v>60604862</v>
      </c>
      <c r="D72" s="1" t="s">
        <v>218</v>
      </c>
      <c r="E72" s="1" t="s">
        <v>219</v>
      </c>
      <c r="F72" s="1" t="s">
        <v>220</v>
      </c>
      <c r="G72" s="1" t="s">
        <v>206</v>
      </c>
      <c r="H72">
        <v>0</v>
      </c>
      <c r="I72">
        <v>0</v>
      </c>
      <c r="J72">
        <v>831</v>
      </c>
      <c r="K72">
        <v>451</v>
      </c>
      <c r="L72">
        <v>0</v>
      </c>
      <c r="M72">
        <v>0</v>
      </c>
      <c r="N72">
        <v>1282</v>
      </c>
    </row>
    <row r="73" spans="1:14" x14ac:dyDescent="0.25">
      <c r="A73" s="1" t="s">
        <v>14</v>
      </c>
      <c r="B73">
        <v>2012</v>
      </c>
      <c r="C73">
        <v>60600006</v>
      </c>
      <c r="D73" s="1" t="s">
        <v>221</v>
      </c>
      <c r="E73" s="1" t="s">
        <v>222</v>
      </c>
      <c r="F73" s="1" t="s">
        <v>223</v>
      </c>
      <c r="G73" s="1" t="s">
        <v>206</v>
      </c>
      <c r="H73">
        <v>1</v>
      </c>
      <c r="I73">
        <v>0</v>
      </c>
      <c r="J73">
        <v>0</v>
      </c>
      <c r="K73">
        <v>0</v>
      </c>
      <c r="L73">
        <v>0</v>
      </c>
      <c r="M73">
        <v>3</v>
      </c>
      <c r="N73">
        <v>4</v>
      </c>
    </row>
    <row r="74" spans="1:14" x14ac:dyDescent="0.25">
      <c r="A74" s="1" t="s">
        <v>14</v>
      </c>
      <c r="B74">
        <v>2012</v>
      </c>
      <c r="C74">
        <v>60602353</v>
      </c>
      <c r="D74" s="1" t="s">
        <v>224</v>
      </c>
      <c r="E74" s="1" t="s">
        <v>225</v>
      </c>
      <c r="F74" s="1" t="s">
        <v>226</v>
      </c>
      <c r="G74" s="1" t="s">
        <v>206</v>
      </c>
      <c r="H74">
        <v>0</v>
      </c>
      <c r="I74">
        <v>0</v>
      </c>
      <c r="J74">
        <v>0</v>
      </c>
      <c r="K74">
        <v>0</v>
      </c>
      <c r="L74">
        <v>0</v>
      </c>
      <c r="M74">
        <v>239</v>
      </c>
      <c r="N74">
        <v>239</v>
      </c>
    </row>
    <row r="75" spans="1:14" x14ac:dyDescent="0.25">
      <c r="A75" s="1" t="s">
        <v>14</v>
      </c>
      <c r="B75">
        <v>2012</v>
      </c>
      <c r="C75">
        <v>85100390</v>
      </c>
      <c r="D75" s="1" t="s">
        <v>227</v>
      </c>
      <c r="E75" s="1" t="s">
        <v>228</v>
      </c>
      <c r="F75" s="1" t="s">
        <v>229</v>
      </c>
      <c r="G75" s="1" t="s">
        <v>230</v>
      </c>
      <c r="H75">
        <v>0</v>
      </c>
      <c r="I75">
        <v>0</v>
      </c>
      <c r="J75">
        <v>0</v>
      </c>
      <c r="K75">
        <v>0</v>
      </c>
      <c r="L75">
        <v>0</v>
      </c>
      <c r="M75">
        <v>6</v>
      </c>
      <c r="N75">
        <v>6</v>
      </c>
    </row>
    <row r="76" spans="1:14" x14ac:dyDescent="0.25">
      <c r="A76" s="1" t="s">
        <v>14</v>
      </c>
      <c r="B76">
        <v>2012</v>
      </c>
      <c r="C76">
        <v>15912791</v>
      </c>
      <c r="D76" s="1" t="s">
        <v>231</v>
      </c>
      <c r="E76" s="1" t="s">
        <v>232</v>
      </c>
      <c r="F76" s="1" t="s">
        <v>233</v>
      </c>
      <c r="G76" s="1" t="s">
        <v>234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  <c r="N76">
        <v>3</v>
      </c>
    </row>
    <row r="77" spans="1:14" x14ac:dyDescent="0.25">
      <c r="A77" s="1" t="s">
        <v>14</v>
      </c>
      <c r="B77">
        <v>2012</v>
      </c>
      <c r="C77">
        <v>15913833</v>
      </c>
      <c r="D77" s="1" t="s">
        <v>235</v>
      </c>
      <c r="E77" s="1" t="s">
        <v>236</v>
      </c>
      <c r="F77" s="1" t="s">
        <v>237</v>
      </c>
      <c r="G77" s="1" t="s">
        <v>234</v>
      </c>
      <c r="H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15</v>
      </c>
    </row>
    <row r="78" spans="1:14" x14ac:dyDescent="0.25">
      <c r="A78" s="1" t="s">
        <v>14</v>
      </c>
      <c r="B78">
        <v>2012</v>
      </c>
      <c r="C78">
        <v>15939794</v>
      </c>
      <c r="D78" s="1" t="s">
        <v>238</v>
      </c>
      <c r="E78" s="1" t="s">
        <v>239</v>
      </c>
      <c r="F78" s="1" t="s">
        <v>240</v>
      </c>
      <c r="G78" s="1" t="s">
        <v>234</v>
      </c>
      <c r="H78">
        <v>2</v>
      </c>
      <c r="I78">
        <v>0</v>
      </c>
      <c r="J78">
        <v>0</v>
      </c>
      <c r="K78">
        <v>3</v>
      </c>
      <c r="L78">
        <v>0</v>
      </c>
      <c r="M78">
        <v>1</v>
      </c>
      <c r="N78">
        <v>6</v>
      </c>
    </row>
    <row r="79" spans="1:14" x14ac:dyDescent="0.25">
      <c r="A79" s="1" t="s">
        <v>14</v>
      </c>
      <c r="B79">
        <v>2012</v>
      </c>
      <c r="C79">
        <v>15910996</v>
      </c>
      <c r="D79" s="1" t="s">
        <v>241</v>
      </c>
      <c r="E79" s="1" t="s">
        <v>242</v>
      </c>
      <c r="F79" s="1" t="s">
        <v>243</v>
      </c>
      <c r="G79" s="1" t="s">
        <v>234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</row>
    <row r="80" spans="1:14" x14ac:dyDescent="0.25">
      <c r="A80" s="1" t="s">
        <v>14</v>
      </c>
      <c r="B80">
        <v>2012</v>
      </c>
      <c r="C80">
        <v>15916829</v>
      </c>
      <c r="D80" s="1" t="s">
        <v>244</v>
      </c>
      <c r="E80" s="1" t="s">
        <v>245</v>
      </c>
      <c r="F80" s="1" t="s">
        <v>246</v>
      </c>
      <c r="G80" s="1" t="s">
        <v>234</v>
      </c>
      <c r="H80">
        <v>0</v>
      </c>
      <c r="I80">
        <v>0</v>
      </c>
      <c r="J80">
        <v>0</v>
      </c>
      <c r="K80">
        <v>0</v>
      </c>
      <c r="L80">
        <v>1</v>
      </c>
      <c r="M80">
        <v>3</v>
      </c>
      <c r="N80">
        <v>4</v>
      </c>
    </row>
    <row r="81" spans="1:14" x14ac:dyDescent="0.25">
      <c r="A81" s="1" t="s">
        <v>14</v>
      </c>
      <c r="B81">
        <v>2012</v>
      </c>
      <c r="C81">
        <v>15916171</v>
      </c>
      <c r="D81" s="1" t="s">
        <v>247</v>
      </c>
      <c r="E81" s="1" t="s">
        <v>248</v>
      </c>
      <c r="F81" s="1" t="s">
        <v>249</v>
      </c>
      <c r="G81" s="1" t="s">
        <v>234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</row>
    <row r="82" spans="1:14" x14ac:dyDescent="0.25">
      <c r="A82" s="1" t="s">
        <v>14</v>
      </c>
      <c r="B82">
        <v>2012</v>
      </c>
      <c r="C82">
        <v>15907948</v>
      </c>
      <c r="D82" s="1" t="s">
        <v>250</v>
      </c>
      <c r="E82" s="1" t="s">
        <v>251</v>
      </c>
      <c r="F82" s="1" t="s">
        <v>252</v>
      </c>
      <c r="G82" s="1" t="s">
        <v>234</v>
      </c>
      <c r="H82">
        <v>0</v>
      </c>
      <c r="I82">
        <v>0</v>
      </c>
      <c r="J82">
        <v>0</v>
      </c>
      <c r="K82">
        <v>0</v>
      </c>
      <c r="L82">
        <v>2</v>
      </c>
      <c r="M82">
        <v>11</v>
      </c>
      <c r="N82">
        <v>13</v>
      </c>
    </row>
    <row r="83" spans="1:14" x14ac:dyDescent="0.25">
      <c r="A83" s="1" t="s">
        <v>14</v>
      </c>
      <c r="B83">
        <v>2012</v>
      </c>
      <c r="C83">
        <v>15915069</v>
      </c>
      <c r="D83" s="1" t="s">
        <v>253</v>
      </c>
      <c r="E83" s="1" t="s">
        <v>254</v>
      </c>
      <c r="F83" s="1" t="s">
        <v>255</v>
      </c>
      <c r="G83" s="1" t="s">
        <v>234</v>
      </c>
      <c r="H83">
        <v>0</v>
      </c>
      <c r="I83">
        <v>0</v>
      </c>
      <c r="J83">
        <v>0</v>
      </c>
      <c r="K83">
        <v>0</v>
      </c>
      <c r="L83">
        <v>0</v>
      </c>
      <c r="M83">
        <v>6</v>
      </c>
      <c r="N83">
        <v>6</v>
      </c>
    </row>
    <row r="84" spans="1:14" x14ac:dyDescent="0.25">
      <c r="A84" s="1" t="s">
        <v>14</v>
      </c>
      <c r="B84">
        <v>2012</v>
      </c>
      <c r="C84">
        <v>15910123</v>
      </c>
      <c r="D84" s="1" t="s">
        <v>256</v>
      </c>
      <c r="E84" s="1" t="s">
        <v>257</v>
      </c>
      <c r="F84" s="1" t="s">
        <v>258</v>
      </c>
      <c r="G84" s="1" t="s">
        <v>234</v>
      </c>
      <c r="H84">
        <v>0</v>
      </c>
      <c r="I84">
        <v>0</v>
      </c>
      <c r="J84">
        <v>0</v>
      </c>
      <c r="K84">
        <v>7481</v>
      </c>
      <c r="L84">
        <v>12051</v>
      </c>
      <c r="M84">
        <v>0</v>
      </c>
      <c r="N84">
        <v>19532</v>
      </c>
    </row>
    <row r="85" spans="1:14" x14ac:dyDescent="0.25">
      <c r="A85" s="1" t="s">
        <v>14</v>
      </c>
      <c r="B85">
        <v>2012</v>
      </c>
      <c r="C85">
        <v>15913859</v>
      </c>
      <c r="D85" s="1" t="s">
        <v>259</v>
      </c>
      <c r="E85" s="1" t="s">
        <v>260</v>
      </c>
      <c r="F85" s="1" t="s">
        <v>261</v>
      </c>
      <c r="G85" s="1" t="s">
        <v>234</v>
      </c>
      <c r="H85">
        <v>0</v>
      </c>
      <c r="I85">
        <v>0</v>
      </c>
      <c r="J85">
        <v>0</v>
      </c>
      <c r="K85">
        <v>0</v>
      </c>
      <c r="L85">
        <v>14</v>
      </c>
      <c r="M85">
        <v>0</v>
      </c>
      <c r="N85">
        <v>14</v>
      </c>
    </row>
    <row r="86" spans="1:14" x14ac:dyDescent="0.25">
      <c r="A86" s="1" t="s">
        <v>14</v>
      </c>
      <c r="B86">
        <v>2012</v>
      </c>
      <c r="C86">
        <v>15904057</v>
      </c>
      <c r="D86" s="1" t="s">
        <v>262</v>
      </c>
      <c r="E86" s="1" t="s">
        <v>263</v>
      </c>
      <c r="F86" s="1" t="s">
        <v>264</v>
      </c>
      <c r="G86" s="1" t="s">
        <v>234</v>
      </c>
      <c r="H86">
        <v>0</v>
      </c>
      <c r="I86">
        <v>0</v>
      </c>
      <c r="J86">
        <v>0</v>
      </c>
      <c r="K86">
        <v>0</v>
      </c>
      <c r="L86">
        <v>3</v>
      </c>
      <c r="M86">
        <v>0</v>
      </c>
      <c r="N86">
        <v>3</v>
      </c>
    </row>
    <row r="87" spans="1:14" x14ac:dyDescent="0.25">
      <c r="A87" s="1" t="s">
        <v>14</v>
      </c>
      <c r="B87">
        <v>2012</v>
      </c>
      <c r="C87">
        <v>15914786</v>
      </c>
      <c r="D87" s="1" t="s">
        <v>265</v>
      </c>
      <c r="E87" s="1" t="s">
        <v>266</v>
      </c>
      <c r="F87" s="1" t="s">
        <v>267</v>
      </c>
      <c r="G87" s="1" t="s">
        <v>234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</row>
    <row r="88" spans="1:14" x14ac:dyDescent="0.25">
      <c r="A88" s="1" t="s">
        <v>14</v>
      </c>
      <c r="B88">
        <v>2012</v>
      </c>
      <c r="C88">
        <v>98201754</v>
      </c>
      <c r="D88" s="1" t="s">
        <v>268</v>
      </c>
      <c r="E88" s="1" t="s">
        <v>269</v>
      </c>
      <c r="F88" s="1" t="s">
        <v>270</v>
      </c>
      <c r="G88" s="1" t="s">
        <v>271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" t="s">
        <v>14</v>
      </c>
      <c r="B89">
        <v>2012</v>
      </c>
      <c r="C89">
        <v>98201252</v>
      </c>
      <c r="D89" s="1" t="s">
        <v>272</v>
      </c>
      <c r="E89" s="1" t="s">
        <v>273</v>
      </c>
      <c r="F89" s="1" t="s">
        <v>270</v>
      </c>
      <c r="G89" s="1" t="s">
        <v>271</v>
      </c>
      <c r="H89">
        <v>94</v>
      </c>
      <c r="I89">
        <v>0</v>
      </c>
      <c r="J89">
        <v>176</v>
      </c>
      <c r="K89">
        <v>0</v>
      </c>
      <c r="L89">
        <v>0</v>
      </c>
      <c r="M89">
        <v>0</v>
      </c>
      <c r="N89">
        <v>270</v>
      </c>
    </row>
    <row r="90" spans="1:14" x14ac:dyDescent="0.25">
      <c r="A90" s="1" t="s">
        <v>14</v>
      </c>
      <c r="B90">
        <v>2012</v>
      </c>
      <c r="C90">
        <v>98201498</v>
      </c>
      <c r="D90" s="1" t="s">
        <v>274</v>
      </c>
      <c r="E90" s="1" t="s">
        <v>275</v>
      </c>
      <c r="F90" s="1" t="s">
        <v>276</v>
      </c>
      <c r="G90" s="1" t="s">
        <v>271</v>
      </c>
      <c r="H90">
        <v>0</v>
      </c>
      <c r="I90">
        <v>0</v>
      </c>
      <c r="J90">
        <v>0</v>
      </c>
      <c r="K90">
        <v>0</v>
      </c>
      <c r="L90">
        <v>1</v>
      </c>
      <c r="M90">
        <v>8</v>
      </c>
      <c r="N90">
        <v>9</v>
      </c>
    </row>
    <row r="91" spans="1:14" x14ac:dyDescent="0.25">
      <c r="A91" s="1" t="s">
        <v>14</v>
      </c>
      <c r="B91">
        <v>2012</v>
      </c>
      <c r="C91">
        <v>98201873</v>
      </c>
      <c r="D91" s="1" t="s">
        <v>277</v>
      </c>
      <c r="E91" s="1" t="s">
        <v>278</v>
      </c>
      <c r="F91" s="1" t="s">
        <v>279</v>
      </c>
      <c r="G91" s="1" t="s">
        <v>271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</row>
    <row r="92" spans="1:14" x14ac:dyDescent="0.25">
      <c r="A92" s="1" t="s">
        <v>14</v>
      </c>
      <c r="B92">
        <v>2012</v>
      </c>
      <c r="C92">
        <v>98201763</v>
      </c>
      <c r="D92" s="1" t="s">
        <v>280</v>
      </c>
      <c r="E92" s="1" t="s">
        <v>281</v>
      </c>
      <c r="F92" s="1" t="s">
        <v>282</v>
      </c>
      <c r="G92" s="1" t="s">
        <v>271</v>
      </c>
      <c r="H92">
        <v>0</v>
      </c>
      <c r="I92">
        <v>0</v>
      </c>
      <c r="J92">
        <v>0</v>
      </c>
      <c r="K92">
        <v>0</v>
      </c>
      <c r="L92">
        <v>2</v>
      </c>
      <c r="M92">
        <v>0</v>
      </c>
      <c r="N92">
        <v>2</v>
      </c>
    </row>
    <row r="93" spans="1:14" x14ac:dyDescent="0.25">
      <c r="A93" s="1" t="s">
        <v>14</v>
      </c>
      <c r="B93">
        <v>2012</v>
      </c>
      <c r="C93">
        <v>98200569</v>
      </c>
      <c r="D93" s="1" t="s">
        <v>283</v>
      </c>
      <c r="E93" s="1" t="s">
        <v>284</v>
      </c>
      <c r="F93" s="1" t="s">
        <v>285</v>
      </c>
      <c r="G93" s="1" t="s">
        <v>271</v>
      </c>
      <c r="H93">
        <v>26</v>
      </c>
      <c r="I93">
        <v>0</v>
      </c>
      <c r="J93">
        <v>0</v>
      </c>
      <c r="K93">
        <v>0</v>
      </c>
      <c r="L93">
        <v>0</v>
      </c>
      <c r="M93">
        <v>0</v>
      </c>
      <c r="N93">
        <v>26</v>
      </c>
    </row>
    <row r="94" spans="1:14" x14ac:dyDescent="0.25">
      <c r="A94" s="1" t="s">
        <v>14</v>
      </c>
      <c r="B94">
        <v>2012</v>
      </c>
      <c r="C94">
        <v>98200779</v>
      </c>
      <c r="D94" s="1" t="s">
        <v>286</v>
      </c>
      <c r="E94" s="1" t="s">
        <v>287</v>
      </c>
      <c r="F94" s="1" t="s">
        <v>288</v>
      </c>
      <c r="G94" s="1" t="s">
        <v>271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</row>
    <row r="95" spans="1:14" x14ac:dyDescent="0.25">
      <c r="A95" s="1" t="s">
        <v>14</v>
      </c>
      <c r="B95">
        <v>2012</v>
      </c>
      <c r="C95">
        <v>33637390</v>
      </c>
      <c r="D95" s="1" t="s">
        <v>289</v>
      </c>
      <c r="E95" s="1" t="s">
        <v>290</v>
      </c>
      <c r="F95" s="1" t="s">
        <v>291</v>
      </c>
      <c r="G95" s="1" t="s">
        <v>292</v>
      </c>
      <c r="H95">
        <v>0</v>
      </c>
      <c r="I95">
        <v>0</v>
      </c>
      <c r="J95">
        <v>0</v>
      </c>
      <c r="K95">
        <v>0</v>
      </c>
      <c r="L95">
        <v>55</v>
      </c>
      <c r="M95">
        <v>0</v>
      </c>
      <c r="N95">
        <v>55</v>
      </c>
    </row>
    <row r="96" spans="1:14" x14ac:dyDescent="0.25">
      <c r="A96" s="1" t="s">
        <v>14</v>
      </c>
      <c r="B96">
        <v>2012</v>
      </c>
      <c r="C96">
        <v>33602804</v>
      </c>
      <c r="D96" s="1" t="s">
        <v>293</v>
      </c>
      <c r="E96" s="1" t="s">
        <v>294</v>
      </c>
      <c r="F96" s="1" t="s">
        <v>295</v>
      </c>
      <c r="G96" s="1" t="s">
        <v>292</v>
      </c>
      <c r="H96">
        <v>14749</v>
      </c>
      <c r="I96">
        <v>0</v>
      </c>
      <c r="J96">
        <v>0</v>
      </c>
      <c r="K96">
        <v>0</v>
      </c>
      <c r="L96">
        <v>0</v>
      </c>
      <c r="M96">
        <v>0</v>
      </c>
      <c r="N96">
        <v>14749</v>
      </c>
    </row>
    <row r="97" spans="1:14" x14ac:dyDescent="0.25">
      <c r="A97" s="1" t="s">
        <v>14</v>
      </c>
      <c r="B97">
        <v>2012</v>
      </c>
      <c r="C97">
        <v>33635626</v>
      </c>
      <c r="D97" s="1" t="s">
        <v>296</v>
      </c>
      <c r="E97" s="1" t="s">
        <v>297</v>
      </c>
      <c r="F97" s="1" t="s">
        <v>298</v>
      </c>
      <c r="G97" s="1" t="s">
        <v>292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</row>
    <row r="98" spans="1:14" x14ac:dyDescent="0.25">
      <c r="A98" s="1" t="s">
        <v>14</v>
      </c>
      <c r="B98">
        <v>2012</v>
      </c>
      <c r="C98">
        <v>33733384</v>
      </c>
      <c r="D98" s="1" t="s">
        <v>299</v>
      </c>
      <c r="E98" s="1" t="s">
        <v>300</v>
      </c>
      <c r="F98" s="1" t="s">
        <v>301</v>
      </c>
      <c r="G98" s="1" t="s">
        <v>292</v>
      </c>
      <c r="H98">
        <v>0</v>
      </c>
      <c r="I98">
        <v>0</v>
      </c>
      <c r="J98">
        <v>0</v>
      </c>
      <c r="K98">
        <v>0</v>
      </c>
      <c r="L98">
        <v>0</v>
      </c>
      <c r="M98">
        <v>3</v>
      </c>
      <c r="N98">
        <v>3</v>
      </c>
    </row>
    <row r="99" spans="1:14" x14ac:dyDescent="0.25">
      <c r="A99" s="1" t="s">
        <v>14</v>
      </c>
      <c r="B99">
        <v>2012</v>
      </c>
      <c r="C99">
        <v>33735964</v>
      </c>
      <c r="D99" s="1" t="s">
        <v>302</v>
      </c>
      <c r="E99" s="1" t="s">
        <v>303</v>
      </c>
      <c r="F99" s="1" t="s">
        <v>304</v>
      </c>
      <c r="G99" s="1" t="s">
        <v>292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2</v>
      </c>
    </row>
    <row r="100" spans="1:14" x14ac:dyDescent="0.25">
      <c r="A100" s="1" t="s">
        <v>14</v>
      </c>
      <c r="B100">
        <v>2012</v>
      </c>
      <c r="C100">
        <v>33602993</v>
      </c>
      <c r="D100" s="1" t="s">
        <v>305</v>
      </c>
      <c r="E100" s="1" t="s">
        <v>306</v>
      </c>
      <c r="F100" s="1" t="s">
        <v>307</v>
      </c>
      <c r="G100" s="1" t="s">
        <v>292</v>
      </c>
      <c r="H100">
        <v>0</v>
      </c>
      <c r="I100">
        <v>250</v>
      </c>
      <c r="J100">
        <v>0</v>
      </c>
      <c r="K100">
        <v>0</v>
      </c>
      <c r="L100">
        <v>0</v>
      </c>
      <c r="M100">
        <v>0</v>
      </c>
      <c r="N100">
        <v>250</v>
      </c>
    </row>
    <row r="101" spans="1:14" x14ac:dyDescent="0.25">
      <c r="A101" s="1" t="s">
        <v>14</v>
      </c>
      <c r="B101">
        <v>2012</v>
      </c>
      <c r="C101">
        <v>33637004</v>
      </c>
      <c r="D101" s="1" t="s">
        <v>308</v>
      </c>
      <c r="E101" s="1" t="s">
        <v>309</v>
      </c>
      <c r="F101" s="1" t="s">
        <v>310</v>
      </c>
      <c r="G101" s="1" t="s">
        <v>292</v>
      </c>
      <c r="H101">
        <v>0</v>
      </c>
      <c r="I101">
        <v>1461</v>
      </c>
      <c r="J101">
        <v>0</v>
      </c>
      <c r="K101">
        <v>0</v>
      </c>
      <c r="L101">
        <v>24</v>
      </c>
      <c r="M101">
        <v>15</v>
      </c>
      <c r="N101">
        <v>1500</v>
      </c>
    </row>
    <row r="102" spans="1:14" x14ac:dyDescent="0.25">
      <c r="A102" s="1" t="s">
        <v>14</v>
      </c>
      <c r="B102">
        <v>2012</v>
      </c>
      <c r="C102">
        <v>33635798</v>
      </c>
      <c r="D102" s="1" t="s">
        <v>311</v>
      </c>
      <c r="E102" s="1" t="s">
        <v>312</v>
      </c>
      <c r="F102" s="1" t="s">
        <v>313</v>
      </c>
      <c r="G102" s="1" t="s">
        <v>292</v>
      </c>
      <c r="H102">
        <v>0</v>
      </c>
      <c r="I102">
        <v>0</v>
      </c>
      <c r="J102">
        <v>0</v>
      </c>
      <c r="K102">
        <v>0</v>
      </c>
      <c r="L102">
        <v>3797</v>
      </c>
      <c r="M102">
        <v>45728</v>
      </c>
      <c r="N102">
        <v>49525</v>
      </c>
    </row>
    <row r="103" spans="1:14" x14ac:dyDescent="0.25">
      <c r="A103" s="1" t="s">
        <v>14</v>
      </c>
      <c r="B103">
        <v>2012</v>
      </c>
      <c r="C103">
        <v>43504127</v>
      </c>
      <c r="D103" s="1" t="s">
        <v>314</v>
      </c>
      <c r="E103" s="1" t="s">
        <v>315</v>
      </c>
      <c r="F103" s="1" t="s">
        <v>316</v>
      </c>
      <c r="G103" s="1" t="s">
        <v>317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2</v>
      </c>
      <c r="N103">
        <v>3</v>
      </c>
    </row>
    <row r="104" spans="1:14" x14ac:dyDescent="0.25">
      <c r="A104" s="1" t="s">
        <v>14</v>
      </c>
      <c r="B104">
        <v>2012</v>
      </c>
      <c r="C104">
        <v>43503134</v>
      </c>
      <c r="D104" s="1" t="s">
        <v>318</v>
      </c>
      <c r="E104" s="1" t="s">
        <v>319</v>
      </c>
      <c r="F104" s="1" t="s">
        <v>320</v>
      </c>
      <c r="G104" s="1" t="s">
        <v>317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</row>
    <row r="105" spans="1:14" x14ac:dyDescent="0.25">
      <c r="A105" s="1" t="s">
        <v>14</v>
      </c>
      <c r="B105">
        <v>2012</v>
      </c>
      <c r="C105">
        <v>43538094</v>
      </c>
      <c r="D105" s="1" t="s">
        <v>321</v>
      </c>
      <c r="E105" s="1" t="s">
        <v>322</v>
      </c>
      <c r="F105" s="1" t="s">
        <v>323</v>
      </c>
      <c r="G105" s="1" t="s">
        <v>317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2</v>
      </c>
    </row>
    <row r="106" spans="1:14" x14ac:dyDescent="0.25">
      <c r="A106" s="1" t="s">
        <v>14</v>
      </c>
      <c r="B106">
        <v>2012</v>
      </c>
      <c r="C106">
        <v>54802620</v>
      </c>
      <c r="D106" s="1" t="s">
        <v>324</v>
      </c>
      <c r="E106" s="1" t="s">
        <v>325</v>
      </c>
      <c r="F106" s="1" t="s">
        <v>326</v>
      </c>
      <c r="G106" s="1" t="s">
        <v>327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2</v>
      </c>
    </row>
    <row r="107" spans="1:14" x14ac:dyDescent="0.25">
      <c r="A107" s="1" t="s">
        <v>14</v>
      </c>
      <c r="B107">
        <v>2012</v>
      </c>
      <c r="C107">
        <v>54802880</v>
      </c>
      <c r="D107" s="1" t="s">
        <v>328</v>
      </c>
      <c r="E107" s="1" t="s">
        <v>329</v>
      </c>
      <c r="F107" s="1" t="s">
        <v>330</v>
      </c>
      <c r="G107" s="1" t="s">
        <v>327</v>
      </c>
      <c r="H107">
        <v>0</v>
      </c>
      <c r="I107">
        <v>0</v>
      </c>
      <c r="J107">
        <v>0</v>
      </c>
      <c r="K107">
        <v>0</v>
      </c>
      <c r="L107">
        <v>4</v>
      </c>
      <c r="M107">
        <v>0</v>
      </c>
      <c r="N107">
        <v>4</v>
      </c>
    </row>
    <row r="108" spans="1:14" x14ac:dyDescent="0.25">
      <c r="A108" s="1" t="s">
        <v>14</v>
      </c>
      <c r="B108">
        <v>2012</v>
      </c>
      <c r="C108">
        <v>54802542</v>
      </c>
      <c r="D108" s="1" t="s">
        <v>331</v>
      </c>
      <c r="E108" s="1" t="s">
        <v>332</v>
      </c>
      <c r="F108" s="1" t="s">
        <v>333</v>
      </c>
      <c r="G108" s="1" t="s">
        <v>327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</row>
    <row r="109" spans="1:14" x14ac:dyDescent="0.25">
      <c r="A109" s="1" t="s">
        <v>14</v>
      </c>
      <c r="B109">
        <v>2012</v>
      </c>
      <c r="C109">
        <v>54802314</v>
      </c>
      <c r="D109" s="1" t="s">
        <v>334</v>
      </c>
      <c r="E109" s="1" t="s">
        <v>335</v>
      </c>
      <c r="F109" s="1" t="s">
        <v>336</v>
      </c>
      <c r="G109" s="1" t="s">
        <v>327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</row>
    <row r="110" spans="1:14" x14ac:dyDescent="0.25">
      <c r="A110" s="1" t="s">
        <v>14</v>
      </c>
      <c r="B110">
        <v>2012</v>
      </c>
      <c r="C110">
        <v>54802674</v>
      </c>
      <c r="D110" s="1" t="s">
        <v>337</v>
      </c>
      <c r="E110" s="1" t="s">
        <v>338</v>
      </c>
      <c r="F110" s="1" t="s">
        <v>339</v>
      </c>
      <c r="G110" s="1" t="s">
        <v>327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</row>
    <row r="111" spans="1:14" x14ac:dyDescent="0.25">
      <c r="A111" s="1" t="s">
        <v>14</v>
      </c>
      <c r="B111">
        <v>2012</v>
      </c>
      <c r="C111">
        <v>46103421</v>
      </c>
      <c r="D111" s="1" t="s">
        <v>340</v>
      </c>
      <c r="E111" s="1" t="s">
        <v>341</v>
      </c>
      <c r="F111" s="1" t="s">
        <v>342</v>
      </c>
      <c r="G111" s="1" t="s">
        <v>343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11</v>
      </c>
      <c r="N111">
        <v>12</v>
      </c>
    </row>
    <row r="112" spans="1:14" x14ac:dyDescent="0.25">
      <c r="A112" s="1" t="s">
        <v>14</v>
      </c>
      <c r="B112">
        <v>2012</v>
      </c>
      <c r="C112">
        <v>46100511</v>
      </c>
      <c r="D112" s="1" t="s">
        <v>344</v>
      </c>
      <c r="E112" s="1" t="s">
        <v>345</v>
      </c>
      <c r="F112" s="1" t="s">
        <v>346</v>
      </c>
      <c r="G112" s="1" t="s">
        <v>343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56</v>
      </c>
      <c r="N112">
        <v>56</v>
      </c>
    </row>
    <row r="113" spans="1:14" x14ac:dyDescent="0.25">
      <c r="A113" s="1" t="s">
        <v>14</v>
      </c>
      <c r="B113">
        <v>2012</v>
      </c>
      <c r="C113">
        <v>46137351</v>
      </c>
      <c r="D113" s="1" t="s">
        <v>347</v>
      </c>
      <c r="E113" s="1" t="s">
        <v>348</v>
      </c>
      <c r="F113" s="1" t="s">
        <v>342</v>
      </c>
      <c r="G113" s="1" t="s">
        <v>343</v>
      </c>
      <c r="H113">
        <v>26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26</v>
      </c>
    </row>
    <row r="114" spans="1:14" x14ac:dyDescent="0.25">
      <c r="A114" s="1" t="s">
        <v>14</v>
      </c>
      <c r="B114">
        <v>2012</v>
      </c>
      <c r="C114">
        <v>46101023</v>
      </c>
      <c r="D114" s="1" t="s">
        <v>349</v>
      </c>
      <c r="E114" s="1" t="s">
        <v>350</v>
      </c>
      <c r="F114" s="1" t="s">
        <v>351</v>
      </c>
      <c r="G114" s="1" t="s">
        <v>343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</row>
    <row r="115" spans="1:14" x14ac:dyDescent="0.25">
      <c r="A115" s="1" t="s">
        <v>14</v>
      </c>
      <c r="B115">
        <v>2012</v>
      </c>
      <c r="C115">
        <v>46103688</v>
      </c>
      <c r="D115" s="1" t="s">
        <v>352</v>
      </c>
      <c r="E115" s="1" t="s">
        <v>353</v>
      </c>
      <c r="F115" s="1" t="s">
        <v>354</v>
      </c>
      <c r="G115" s="1" t="s">
        <v>343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</row>
    <row r="116" spans="1:14" x14ac:dyDescent="0.25">
      <c r="A116" s="1" t="s">
        <v>14</v>
      </c>
      <c r="B116">
        <v>2012</v>
      </c>
      <c r="C116">
        <v>46104756</v>
      </c>
      <c r="D116" s="1" t="s">
        <v>355</v>
      </c>
      <c r="E116" s="1" t="s">
        <v>356</v>
      </c>
      <c r="F116" s="1" t="s">
        <v>357</v>
      </c>
      <c r="G116" s="1" t="s">
        <v>343</v>
      </c>
      <c r="H116">
        <v>0</v>
      </c>
      <c r="I116">
        <v>3</v>
      </c>
      <c r="J116">
        <v>0</v>
      </c>
      <c r="K116">
        <v>0</v>
      </c>
      <c r="L116">
        <v>0</v>
      </c>
      <c r="M116">
        <v>0</v>
      </c>
      <c r="N116">
        <v>3</v>
      </c>
    </row>
    <row r="117" spans="1:14" x14ac:dyDescent="0.25">
      <c r="A117" s="1" t="s">
        <v>14</v>
      </c>
      <c r="B117">
        <v>2012</v>
      </c>
      <c r="C117">
        <v>46103138</v>
      </c>
      <c r="D117" s="1" t="s">
        <v>358</v>
      </c>
      <c r="E117" s="1" t="s">
        <v>359</v>
      </c>
      <c r="F117" s="1" t="s">
        <v>360</v>
      </c>
      <c r="G117" s="1" t="s">
        <v>343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49</v>
      </c>
      <c r="N117">
        <v>49</v>
      </c>
    </row>
    <row r="118" spans="1:14" x14ac:dyDescent="0.25">
      <c r="A118" s="1" t="s">
        <v>14</v>
      </c>
      <c r="B118">
        <v>2012</v>
      </c>
      <c r="C118">
        <v>57203215</v>
      </c>
      <c r="D118" s="1" t="s">
        <v>361</v>
      </c>
      <c r="E118" s="1" t="s">
        <v>362</v>
      </c>
      <c r="F118" s="1" t="s">
        <v>363</v>
      </c>
      <c r="G118" s="1" t="s">
        <v>364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4</v>
      </c>
    </row>
    <row r="119" spans="1:14" x14ac:dyDescent="0.25">
      <c r="A119" s="1" t="s">
        <v>14</v>
      </c>
      <c r="B119">
        <v>2012</v>
      </c>
      <c r="C119">
        <v>57203086</v>
      </c>
      <c r="D119" s="1" t="s">
        <v>365</v>
      </c>
      <c r="E119" s="1" t="s">
        <v>366</v>
      </c>
      <c r="F119" s="1" t="s">
        <v>367</v>
      </c>
      <c r="G119" s="1" t="s">
        <v>364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2</v>
      </c>
    </row>
    <row r="120" spans="1:14" x14ac:dyDescent="0.25">
      <c r="A120" s="1" t="s">
        <v>14</v>
      </c>
      <c r="B120">
        <v>2012</v>
      </c>
      <c r="C120">
        <v>57202835</v>
      </c>
      <c r="D120" s="1" t="s">
        <v>368</v>
      </c>
      <c r="E120" s="1" t="s">
        <v>369</v>
      </c>
      <c r="F120" s="1" t="s">
        <v>370</v>
      </c>
      <c r="G120" s="1" t="s">
        <v>364</v>
      </c>
      <c r="H120">
        <v>0</v>
      </c>
      <c r="I120">
        <v>0</v>
      </c>
      <c r="J120">
        <v>0</v>
      </c>
      <c r="K120">
        <v>0</v>
      </c>
      <c r="L120">
        <v>5</v>
      </c>
      <c r="M120">
        <v>1</v>
      </c>
      <c r="N120">
        <v>6</v>
      </c>
    </row>
    <row r="121" spans="1:14" x14ac:dyDescent="0.25">
      <c r="A121" s="1" t="s">
        <v>14</v>
      </c>
      <c r="B121">
        <v>2012</v>
      </c>
      <c r="C121">
        <v>60411509</v>
      </c>
      <c r="D121" s="1" t="s">
        <v>371</v>
      </c>
      <c r="E121" s="1" t="s">
        <v>372</v>
      </c>
      <c r="F121" s="1" t="s">
        <v>373</v>
      </c>
      <c r="G121" s="1" t="s">
        <v>374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</row>
    <row r="122" spans="1:14" x14ac:dyDescent="0.25">
      <c r="A122" s="1" t="s">
        <v>14</v>
      </c>
      <c r="B122">
        <v>2012</v>
      </c>
      <c r="C122">
        <v>60435456</v>
      </c>
      <c r="D122" s="1" t="s">
        <v>375</v>
      </c>
      <c r="E122" s="1" t="s">
        <v>376</v>
      </c>
      <c r="F122" s="1" t="s">
        <v>377</v>
      </c>
      <c r="G122" s="1" t="s">
        <v>374</v>
      </c>
      <c r="H122">
        <v>0</v>
      </c>
      <c r="I122">
        <v>0</v>
      </c>
      <c r="J122">
        <v>0</v>
      </c>
      <c r="K122">
        <v>4031</v>
      </c>
      <c r="L122">
        <v>35841</v>
      </c>
      <c r="M122">
        <v>25555</v>
      </c>
      <c r="N122">
        <v>65427</v>
      </c>
    </row>
    <row r="123" spans="1:14" x14ac:dyDescent="0.25">
      <c r="A123" s="1" t="s">
        <v>14</v>
      </c>
      <c r="B123">
        <v>2012</v>
      </c>
      <c r="C123">
        <v>60401684</v>
      </c>
      <c r="D123" s="1" t="s">
        <v>378</v>
      </c>
      <c r="E123" s="1" t="s">
        <v>379</v>
      </c>
      <c r="F123" s="1" t="s">
        <v>301</v>
      </c>
      <c r="G123" s="1" t="s">
        <v>374</v>
      </c>
      <c r="H123">
        <v>0</v>
      </c>
      <c r="I123">
        <v>0</v>
      </c>
      <c r="J123">
        <v>129</v>
      </c>
      <c r="K123">
        <v>121208</v>
      </c>
      <c r="L123">
        <v>206093</v>
      </c>
      <c r="M123">
        <v>214867</v>
      </c>
      <c r="N123">
        <v>542297</v>
      </c>
    </row>
    <row r="124" spans="1:14" x14ac:dyDescent="0.25">
      <c r="A124" s="1" t="s">
        <v>14</v>
      </c>
      <c r="B124">
        <v>2012</v>
      </c>
      <c r="C124">
        <v>85207699</v>
      </c>
      <c r="D124" s="1" t="s">
        <v>380</v>
      </c>
      <c r="E124" s="1" t="s">
        <v>381</v>
      </c>
      <c r="F124" s="1" t="s">
        <v>382</v>
      </c>
      <c r="G124" s="1" t="s">
        <v>383</v>
      </c>
      <c r="H124">
        <v>32941</v>
      </c>
      <c r="I124">
        <v>142</v>
      </c>
      <c r="J124">
        <v>3855</v>
      </c>
      <c r="K124">
        <v>0</v>
      </c>
      <c r="L124">
        <v>96335</v>
      </c>
      <c r="M124">
        <v>7397</v>
      </c>
      <c r="N124">
        <v>140670</v>
      </c>
    </row>
    <row r="125" spans="1:14" x14ac:dyDescent="0.25">
      <c r="A125" s="1" t="s">
        <v>14</v>
      </c>
      <c r="B125">
        <v>2012</v>
      </c>
      <c r="C125">
        <v>85202358</v>
      </c>
      <c r="D125" s="1" t="s">
        <v>384</v>
      </c>
      <c r="E125" s="1" t="s">
        <v>385</v>
      </c>
      <c r="F125" s="1" t="s">
        <v>386</v>
      </c>
      <c r="G125" s="1" t="s">
        <v>383</v>
      </c>
      <c r="H125">
        <v>237</v>
      </c>
      <c r="I125">
        <v>30</v>
      </c>
      <c r="J125">
        <v>1</v>
      </c>
      <c r="K125">
        <v>0</v>
      </c>
      <c r="L125">
        <v>8</v>
      </c>
      <c r="M125">
        <v>1</v>
      </c>
      <c r="N125">
        <v>277</v>
      </c>
    </row>
    <row r="126" spans="1:14" x14ac:dyDescent="0.25">
      <c r="A126" s="1" t="s">
        <v>14</v>
      </c>
      <c r="B126">
        <v>2012</v>
      </c>
      <c r="C126">
        <v>60100748</v>
      </c>
      <c r="D126" s="1" t="s">
        <v>378</v>
      </c>
      <c r="E126" s="1" t="s">
        <v>387</v>
      </c>
      <c r="F126" s="1" t="s">
        <v>388</v>
      </c>
      <c r="G126" s="1" t="s">
        <v>389</v>
      </c>
      <c r="H126">
        <v>34594</v>
      </c>
      <c r="I126">
        <v>0</v>
      </c>
      <c r="J126">
        <v>509</v>
      </c>
      <c r="K126">
        <v>11837</v>
      </c>
      <c r="L126">
        <v>1979</v>
      </c>
      <c r="M126">
        <v>14866</v>
      </c>
      <c r="N126">
        <v>63785</v>
      </c>
    </row>
    <row r="127" spans="1:14" x14ac:dyDescent="0.25">
      <c r="A127" s="1" t="s">
        <v>14</v>
      </c>
      <c r="B127">
        <v>2012</v>
      </c>
      <c r="C127">
        <v>43804955</v>
      </c>
      <c r="D127" s="1" t="s">
        <v>390</v>
      </c>
      <c r="E127" s="1" t="s">
        <v>391</v>
      </c>
      <c r="F127" s="1" t="s">
        <v>392</v>
      </c>
      <c r="G127" s="1" t="s">
        <v>393</v>
      </c>
      <c r="H127">
        <v>0</v>
      </c>
      <c r="I127">
        <v>0</v>
      </c>
      <c r="J127">
        <v>0</v>
      </c>
      <c r="K127">
        <v>0</v>
      </c>
      <c r="L127">
        <v>30</v>
      </c>
      <c r="M127">
        <v>0</v>
      </c>
      <c r="N127">
        <v>30</v>
      </c>
    </row>
    <row r="128" spans="1:14" x14ac:dyDescent="0.25">
      <c r="A128" s="1" t="s">
        <v>14</v>
      </c>
      <c r="B128">
        <v>2012</v>
      </c>
      <c r="C128">
        <v>43806201</v>
      </c>
      <c r="D128" s="1" t="s">
        <v>394</v>
      </c>
      <c r="E128" s="1" t="s">
        <v>395</v>
      </c>
      <c r="F128" s="1" t="s">
        <v>396</v>
      </c>
      <c r="G128" s="1" t="s">
        <v>393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</row>
    <row r="129" spans="1:14" x14ac:dyDescent="0.25">
      <c r="A129" s="1" t="s">
        <v>14</v>
      </c>
      <c r="B129">
        <v>2012</v>
      </c>
      <c r="C129">
        <v>43805547</v>
      </c>
      <c r="D129" s="1" t="s">
        <v>397</v>
      </c>
      <c r="E129" s="1" t="s">
        <v>398</v>
      </c>
      <c r="F129" s="1" t="s">
        <v>399</v>
      </c>
      <c r="G129" s="1" t="s">
        <v>393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2</v>
      </c>
    </row>
    <row r="130" spans="1:14" x14ac:dyDescent="0.25">
      <c r="A130" s="1" t="s">
        <v>14</v>
      </c>
      <c r="B130">
        <v>2012</v>
      </c>
      <c r="C130">
        <v>43803551</v>
      </c>
      <c r="D130" s="1" t="s">
        <v>400</v>
      </c>
      <c r="E130" s="1" t="s">
        <v>401</v>
      </c>
      <c r="F130" s="1" t="s">
        <v>402</v>
      </c>
      <c r="G130" s="1" t="s">
        <v>393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</row>
    <row r="131" spans="1:14" x14ac:dyDescent="0.25">
      <c r="A131" s="1" t="s">
        <v>14</v>
      </c>
      <c r="B131">
        <v>2012</v>
      </c>
      <c r="C131">
        <v>43805441</v>
      </c>
      <c r="D131" s="1" t="s">
        <v>403</v>
      </c>
      <c r="E131" s="1" t="s">
        <v>404</v>
      </c>
      <c r="F131" s="1" t="s">
        <v>405</v>
      </c>
      <c r="G131" s="1" t="s">
        <v>393</v>
      </c>
      <c r="H131">
        <v>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</v>
      </c>
    </row>
    <row r="132" spans="1:14" x14ac:dyDescent="0.25">
      <c r="A132" s="1" t="s">
        <v>14</v>
      </c>
      <c r="B132">
        <v>2012</v>
      </c>
      <c r="C132">
        <v>43805373</v>
      </c>
      <c r="D132" s="1" t="s">
        <v>406</v>
      </c>
      <c r="E132" s="1" t="s">
        <v>407</v>
      </c>
      <c r="F132" s="1" t="s">
        <v>408</v>
      </c>
      <c r="G132" s="1" t="s">
        <v>393</v>
      </c>
      <c r="H132">
        <v>0</v>
      </c>
      <c r="I132">
        <v>0</v>
      </c>
      <c r="J132">
        <v>0</v>
      </c>
      <c r="K132">
        <v>0</v>
      </c>
      <c r="L132">
        <v>23</v>
      </c>
      <c r="M132">
        <v>2</v>
      </c>
      <c r="N132">
        <v>25</v>
      </c>
    </row>
    <row r="133" spans="1:14" x14ac:dyDescent="0.25">
      <c r="A133" s="1" t="s">
        <v>14</v>
      </c>
      <c r="B133">
        <v>2012</v>
      </c>
      <c r="C133">
        <v>34102861</v>
      </c>
      <c r="D133" s="1" t="s">
        <v>409</v>
      </c>
      <c r="E133" s="1" t="s">
        <v>410</v>
      </c>
      <c r="F133" s="1" t="s">
        <v>411</v>
      </c>
      <c r="G133" s="1" t="s">
        <v>412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637</v>
      </c>
      <c r="N133">
        <v>637</v>
      </c>
    </row>
    <row r="134" spans="1:14" x14ac:dyDescent="0.25">
      <c r="A134" s="1" t="s">
        <v>14</v>
      </c>
      <c r="B134">
        <v>2012</v>
      </c>
      <c r="C134">
        <v>34137259</v>
      </c>
      <c r="D134" s="1" t="s">
        <v>413</v>
      </c>
      <c r="E134" s="1" t="s">
        <v>414</v>
      </c>
      <c r="F134" s="1" t="s">
        <v>415</v>
      </c>
      <c r="G134" s="1" t="s">
        <v>412</v>
      </c>
      <c r="H134">
        <v>2</v>
      </c>
      <c r="I134">
        <v>0</v>
      </c>
      <c r="J134">
        <v>6</v>
      </c>
      <c r="K134">
        <v>0</v>
      </c>
      <c r="L134">
        <v>0</v>
      </c>
      <c r="M134">
        <v>9</v>
      </c>
      <c r="N134">
        <v>17</v>
      </c>
    </row>
    <row r="135" spans="1:14" x14ac:dyDescent="0.25">
      <c r="A135" s="1" t="s">
        <v>14</v>
      </c>
      <c r="B135">
        <v>2012</v>
      </c>
      <c r="C135">
        <v>34103319</v>
      </c>
      <c r="D135" s="1" t="s">
        <v>416</v>
      </c>
      <c r="E135" s="1" t="s">
        <v>417</v>
      </c>
      <c r="F135" s="1" t="s">
        <v>418</v>
      </c>
      <c r="G135" s="1" t="s">
        <v>412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</row>
    <row r="136" spans="1:14" x14ac:dyDescent="0.25">
      <c r="A136" s="1" t="s">
        <v>14</v>
      </c>
      <c r="B136">
        <v>2012</v>
      </c>
      <c r="C136">
        <v>34103314</v>
      </c>
      <c r="D136" s="1" t="s">
        <v>419</v>
      </c>
      <c r="E136" s="1" t="s">
        <v>420</v>
      </c>
      <c r="F136" s="1" t="s">
        <v>421</v>
      </c>
      <c r="G136" s="1" t="s">
        <v>412</v>
      </c>
      <c r="H136">
        <v>0</v>
      </c>
      <c r="I136">
        <v>0</v>
      </c>
      <c r="J136">
        <v>0</v>
      </c>
      <c r="K136">
        <v>593</v>
      </c>
      <c r="L136">
        <v>1115</v>
      </c>
      <c r="M136">
        <v>5251</v>
      </c>
      <c r="N136">
        <v>6959</v>
      </c>
    </row>
    <row r="137" spans="1:14" x14ac:dyDescent="0.25">
      <c r="A137" s="1" t="s">
        <v>14</v>
      </c>
      <c r="B137">
        <v>2012</v>
      </c>
      <c r="C137">
        <v>34102055</v>
      </c>
      <c r="D137" s="1" t="s">
        <v>422</v>
      </c>
      <c r="E137" s="1" t="s">
        <v>423</v>
      </c>
      <c r="F137" s="1" t="s">
        <v>424</v>
      </c>
      <c r="G137" s="1" t="s">
        <v>412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</v>
      </c>
      <c r="N137">
        <v>4</v>
      </c>
    </row>
    <row r="138" spans="1:14" x14ac:dyDescent="0.25">
      <c r="A138" s="1" t="s">
        <v>14</v>
      </c>
      <c r="B138">
        <v>2012</v>
      </c>
      <c r="C138">
        <v>34103228</v>
      </c>
      <c r="D138" s="1" t="s">
        <v>425</v>
      </c>
      <c r="E138" s="1" t="s">
        <v>426</v>
      </c>
      <c r="F138" s="1" t="s">
        <v>427</v>
      </c>
      <c r="G138" s="1" t="s">
        <v>412</v>
      </c>
      <c r="H138">
        <v>0</v>
      </c>
      <c r="I138">
        <v>0</v>
      </c>
      <c r="J138">
        <v>0</v>
      </c>
      <c r="K138">
        <v>0</v>
      </c>
      <c r="L138">
        <v>2</v>
      </c>
      <c r="M138">
        <v>2</v>
      </c>
      <c r="N138">
        <v>4</v>
      </c>
    </row>
    <row r="139" spans="1:14" x14ac:dyDescent="0.25">
      <c r="A139" s="1" t="s">
        <v>14</v>
      </c>
      <c r="B139">
        <v>2012</v>
      </c>
      <c r="C139">
        <v>34102463</v>
      </c>
      <c r="D139" s="1" t="s">
        <v>428</v>
      </c>
      <c r="E139" s="1" t="s">
        <v>429</v>
      </c>
      <c r="F139" s="1" t="s">
        <v>430</v>
      </c>
      <c r="G139" s="1" t="s">
        <v>412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405</v>
      </c>
      <c r="N139">
        <v>405</v>
      </c>
    </row>
    <row r="140" spans="1:14" x14ac:dyDescent="0.25">
      <c r="A140" s="1" t="s">
        <v>14</v>
      </c>
      <c r="B140">
        <v>2012</v>
      </c>
      <c r="C140">
        <v>54309989</v>
      </c>
      <c r="D140" s="1" t="s">
        <v>431</v>
      </c>
      <c r="E140" s="1" t="s">
        <v>432</v>
      </c>
      <c r="F140" s="1" t="s">
        <v>433</v>
      </c>
      <c r="G140" s="1" t="s">
        <v>434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</row>
    <row r="141" spans="1:14" x14ac:dyDescent="0.25">
      <c r="A141" s="1" t="s">
        <v>14</v>
      </c>
      <c r="B141">
        <v>2012</v>
      </c>
      <c r="C141">
        <v>54306127</v>
      </c>
      <c r="D141" s="1" t="s">
        <v>435</v>
      </c>
      <c r="E141" s="1" t="s">
        <v>436</v>
      </c>
      <c r="F141" s="1" t="s">
        <v>437</v>
      </c>
      <c r="G141" s="1" t="s">
        <v>434</v>
      </c>
      <c r="H141">
        <v>0</v>
      </c>
      <c r="I141">
        <v>3</v>
      </c>
      <c r="J141">
        <v>0</v>
      </c>
      <c r="K141">
        <v>0</v>
      </c>
      <c r="L141">
        <v>0</v>
      </c>
      <c r="M141">
        <v>0</v>
      </c>
      <c r="N141">
        <v>3</v>
      </c>
    </row>
    <row r="142" spans="1:14" x14ac:dyDescent="0.25">
      <c r="A142" s="1" t="s">
        <v>14</v>
      </c>
      <c r="B142">
        <v>2012</v>
      </c>
      <c r="C142">
        <v>54305925</v>
      </c>
      <c r="D142" s="1" t="s">
        <v>438</v>
      </c>
      <c r="E142" s="1" t="s">
        <v>439</v>
      </c>
      <c r="F142" s="1" t="s">
        <v>440</v>
      </c>
      <c r="G142" s="1" t="s">
        <v>434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</row>
    <row r="143" spans="1:14" x14ac:dyDescent="0.25">
      <c r="A143" s="1" t="s">
        <v>14</v>
      </c>
      <c r="B143">
        <v>2012</v>
      </c>
      <c r="C143">
        <v>54301610</v>
      </c>
      <c r="D143" s="1" t="s">
        <v>441</v>
      </c>
      <c r="E143" s="1" t="s">
        <v>442</v>
      </c>
      <c r="F143" s="1" t="s">
        <v>443</v>
      </c>
      <c r="G143" s="1" t="s">
        <v>434</v>
      </c>
      <c r="H143">
        <v>9</v>
      </c>
      <c r="I143">
        <v>0</v>
      </c>
      <c r="J143">
        <v>0</v>
      </c>
      <c r="K143">
        <v>0</v>
      </c>
      <c r="L143">
        <v>21</v>
      </c>
      <c r="M143">
        <v>0</v>
      </c>
      <c r="N143">
        <v>30</v>
      </c>
    </row>
    <row r="144" spans="1:14" x14ac:dyDescent="0.25">
      <c r="A144" s="1" t="s">
        <v>14</v>
      </c>
      <c r="B144">
        <v>2012</v>
      </c>
      <c r="C144">
        <v>54306585</v>
      </c>
      <c r="D144" s="1" t="s">
        <v>444</v>
      </c>
      <c r="E144" s="1" t="s">
        <v>445</v>
      </c>
      <c r="F144" s="1" t="s">
        <v>446</v>
      </c>
      <c r="G144" s="1" t="s">
        <v>434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20</v>
      </c>
      <c r="N144">
        <v>20</v>
      </c>
    </row>
    <row r="145" spans="1:14" x14ac:dyDescent="0.25">
      <c r="A145" s="1" t="s">
        <v>14</v>
      </c>
      <c r="B145">
        <v>2012</v>
      </c>
      <c r="C145">
        <v>54339122</v>
      </c>
      <c r="D145" s="1" t="s">
        <v>447</v>
      </c>
      <c r="E145" s="1" t="s">
        <v>448</v>
      </c>
      <c r="F145" s="1" t="s">
        <v>449</v>
      </c>
      <c r="G145" s="1" t="s">
        <v>434</v>
      </c>
      <c r="H145">
        <v>0</v>
      </c>
      <c r="I145">
        <v>0</v>
      </c>
      <c r="J145">
        <v>0</v>
      </c>
      <c r="K145">
        <v>0</v>
      </c>
      <c r="L145">
        <v>85</v>
      </c>
      <c r="M145">
        <v>2673</v>
      </c>
      <c r="N145">
        <v>2758</v>
      </c>
    </row>
    <row r="146" spans="1:14" x14ac:dyDescent="0.25">
      <c r="A146" s="1" t="s">
        <v>14</v>
      </c>
      <c r="B146">
        <v>2012</v>
      </c>
      <c r="C146">
        <v>54307799</v>
      </c>
      <c r="D146" s="1" t="s">
        <v>450</v>
      </c>
      <c r="E146" s="1" t="s">
        <v>451</v>
      </c>
      <c r="F146" s="1" t="s">
        <v>452</v>
      </c>
      <c r="G146" s="1" t="s">
        <v>434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</row>
    <row r="147" spans="1:14" x14ac:dyDescent="0.25">
      <c r="A147" s="1" t="s">
        <v>14</v>
      </c>
      <c r="B147">
        <v>2012</v>
      </c>
      <c r="C147">
        <v>54309800</v>
      </c>
      <c r="D147" s="1" t="s">
        <v>453</v>
      </c>
      <c r="E147" s="1" t="s">
        <v>454</v>
      </c>
      <c r="F147" s="1" t="s">
        <v>455</v>
      </c>
      <c r="G147" s="1" t="s">
        <v>434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</row>
    <row r="148" spans="1:14" x14ac:dyDescent="0.25">
      <c r="A148" s="1" t="s">
        <v>14</v>
      </c>
      <c r="B148">
        <v>2012</v>
      </c>
      <c r="C148">
        <v>16402937</v>
      </c>
      <c r="D148" s="1" t="s">
        <v>456</v>
      </c>
      <c r="E148" s="1" t="s">
        <v>457</v>
      </c>
      <c r="F148" s="1" t="s">
        <v>458</v>
      </c>
      <c r="G148" s="1" t="s">
        <v>459</v>
      </c>
      <c r="H148">
        <v>0</v>
      </c>
      <c r="I148">
        <v>0</v>
      </c>
      <c r="J148">
        <v>22</v>
      </c>
      <c r="K148">
        <v>0</v>
      </c>
      <c r="L148">
        <v>0</v>
      </c>
      <c r="M148">
        <v>0</v>
      </c>
      <c r="N148">
        <v>22</v>
      </c>
    </row>
    <row r="149" spans="1:14" x14ac:dyDescent="0.25">
      <c r="A149" s="1" t="s">
        <v>14</v>
      </c>
      <c r="B149">
        <v>2012</v>
      </c>
      <c r="C149">
        <v>16403240</v>
      </c>
      <c r="D149" s="1" t="s">
        <v>460</v>
      </c>
      <c r="E149" s="1" t="s">
        <v>461</v>
      </c>
      <c r="F149" s="1" t="s">
        <v>462</v>
      </c>
      <c r="G149" s="1" t="s">
        <v>459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N149">
        <v>3</v>
      </c>
    </row>
    <row r="150" spans="1:14" x14ac:dyDescent="0.25">
      <c r="A150" s="1" t="s">
        <v>14</v>
      </c>
      <c r="B150">
        <v>2012</v>
      </c>
      <c r="C150">
        <v>98101515</v>
      </c>
      <c r="D150" s="1" t="s">
        <v>463</v>
      </c>
      <c r="E150" s="1" t="s">
        <v>464</v>
      </c>
      <c r="F150" s="1" t="s">
        <v>465</v>
      </c>
      <c r="G150" s="1" t="s">
        <v>466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</row>
    <row r="151" spans="1:14" x14ac:dyDescent="0.25">
      <c r="A151" s="1" t="s">
        <v>14</v>
      </c>
      <c r="B151">
        <v>2012</v>
      </c>
      <c r="C151">
        <v>98101025</v>
      </c>
      <c r="D151" s="1" t="s">
        <v>467</v>
      </c>
      <c r="E151" s="1" t="s">
        <v>468</v>
      </c>
      <c r="F151" s="1" t="s">
        <v>469</v>
      </c>
      <c r="G151" s="1" t="s">
        <v>466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</row>
    <row r="152" spans="1:14" x14ac:dyDescent="0.25">
      <c r="A152" s="1" t="s">
        <v>14</v>
      </c>
      <c r="B152">
        <v>2012</v>
      </c>
      <c r="C152">
        <v>15639696</v>
      </c>
      <c r="D152" s="1" t="s">
        <v>470</v>
      </c>
      <c r="E152" s="1" t="s">
        <v>471</v>
      </c>
      <c r="F152" s="1" t="s">
        <v>240</v>
      </c>
      <c r="G152" s="1" t="s">
        <v>472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</v>
      </c>
    </row>
    <row r="153" spans="1:14" x14ac:dyDescent="0.25">
      <c r="A153" s="1" t="s">
        <v>14</v>
      </c>
      <c r="B153">
        <v>2012</v>
      </c>
      <c r="C153">
        <v>15604021</v>
      </c>
      <c r="D153" s="1" t="s">
        <v>473</v>
      </c>
      <c r="E153" s="1" t="s">
        <v>474</v>
      </c>
      <c r="F153" s="1" t="s">
        <v>475</v>
      </c>
      <c r="G153" s="1" t="s">
        <v>472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10</v>
      </c>
      <c r="N153">
        <v>11</v>
      </c>
    </row>
    <row r="154" spans="1:14" x14ac:dyDescent="0.25">
      <c r="A154" s="1" t="s">
        <v>14</v>
      </c>
      <c r="B154">
        <v>2012</v>
      </c>
      <c r="C154">
        <v>15607644</v>
      </c>
      <c r="D154" s="1" t="s">
        <v>476</v>
      </c>
      <c r="E154" s="1" t="s">
        <v>477</v>
      </c>
      <c r="F154" s="1" t="s">
        <v>478</v>
      </c>
      <c r="G154" s="1" t="s">
        <v>472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1</v>
      </c>
    </row>
    <row r="155" spans="1:14" x14ac:dyDescent="0.25">
      <c r="A155" s="1" t="s">
        <v>14</v>
      </c>
      <c r="B155">
        <v>2012</v>
      </c>
      <c r="C155">
        <v>15607233</v>
      </c>
      <c r="D155" s="1" t="s">
        <v>479</v>
      </c>
      <c r="E155" s="1" t="s">
        <v>480</v>
      </c>
      <c r="F155" s="1" t="s">
        <v>481</v>
      </c>
      <c r="G155" s="1" t="s">
        <v>472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2</v>
      </c>
      <c r="N155">
        <v>2</v>
      </c>
    </row>
    <row r="156" spans="1:14" x14ac:dyDescent="0.25">
      <c r="A156" s="1" t="s">
        <v>14</v>
      </c>
      <c r="B156">
        <v>2012</v>
      </c>
      <c r="C156">
        <v>15602808</v>
      </c>
      <c r="D156" s="1" t="s">
        <v>482</v>
      </c>
      <c r="E156" s="1" t="s">
        <v>483</v>
      </c>
      <c r="F156" s="1" t="s">
        <v>484</v>
      </c>
      <c r="G156" s="1" t="s">
        <v>472</v>
      </c>
      <c r="H156">
        <v>0</v>
      </c>
      <c r="I156">
        <v>0</v>
      </c>
      <c r="J156">
        <v>0</v>
      </c>
      <c r="K156">
        <v>13249</v>
      </c>
      <c r="L156">
        <v>0</v>
      </c>
      <c r="M156">
        <v>0</v>
      </c>
      <c r="N156">
        <v>13249</v>
      </c>
    </row>
    <row r="157" spans="1:14" x14ac:dyDescent="0.25">
      <c r="A157" s="1" t="s">
        <v>14</v>
      </c>
      <c r="B157">
        <v>2012</v>
      </c>
      <c r="C157">
        <v>15607253</v>
      </c>
      <c r="D157" s="1" t="s">
        <v>485</v>
      </c>
      <c r="E157" s="1" t="s">
        <v>486</v>
      </c>
      <c r="F157" s="1" t="s">
        <v>458</v>
      </c>
      <c r="G157" s="1" t="s">
        <v>472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1</v>
      </c>
    </row>
    <row r="158" spans="1:14" x14ac:dyDescent="0.25">
      <c r="A158" s="1" t="s">
        <v>14</v>
      </c>
      <c r="B158">
        <v>2012</v>
      </c>
      <c r="C158">
        <v>15607270</v>
      </c>
      <c r="D158" s="1" t="s">
        <v>487</v>
      </c>
      <c r="E158" s="1" t="s">
        <v>488</v>
      </c>
      <c r="F158" s="1" t="s">
        <v>489</v>
      </c>
      <c r="G158" s="1" t="s">
        <v>472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</row>
    <row r="159" spans="1:14" x14ac:dyDescent="0.25">
      <c r="A159" s="1" t="s">
        <v>14</v>
      </c>
      <c r="B159">
        <v>2012</v>
      </c>
      <c r="C159">
        <v>15606977</v>
      </c>
      <c r="D159" s="1" t="s">
        <v>490</v>
      </c>
      <c r="E159" s="1" t="s">
        <v>491</v>
      </c>
      <c r="F159" s="1" t="s">
        <v>484</v>
      </c>
      <c r="G159" s="1" t="s">
        <v>472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1</v>
      </c>
    </row>
    <row r="160" spans="1:14" x14ac:dyDescent="0.25">
      <c r="A160" s="1" t="s">
        <v>14</v>
      </c>
      <c r="B160">
        <v>2012</v>
      </c>
      <c r="C160">
        <v>15607858</v>
      </c>
      <c r="D160" s="1" t="s">
        <v>492</v>
      </c>
      <c r="E160" s="1" t="s">
        <v>493</v>
      </c>
      <c r="F160" s="1" t="s">
        <v>484</v>
      </c>
      <c r="G160" s="1" t="s">
        <v>472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</row>
    <row r="161" spans="1:14" x14ac:dyDescent="0.25">
      <c r="A161" s="1" t="s">
        <v>14</v>
      </c>
      <c r="B161">
        <v>2012</v>
      </c>
      <c r="C161">
        <v>15605911</v>
      </c>
      <c r="D161" s="1" t="s">
        <v>494</v>
      </c>
      <c r="E161" s="1" t="s">
        <v>495</v>
      </c>
      <c r="F161" s="1" t="s">
        <v>496</v>
      </c>
      <c r="G161" s="1" t="s">
        <v>472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</row>
    <row r="162" spans="1:14" x14ac:dyDescent="0.25">
      <c r="A162" s="1" t="s">
        <v>14</v>
      </c>
      <c r="B162">
        <v>2012</v>
      </c>
      <c r="C162">
        <v>15606721</v>
      </c>
      <c r="D162" s="1" t="s">
        <v>497</v>
      </c>
      <c r="E162" s="1" t="s">
        <v>498</v>
      </c>
      <c r="F162" s="1" t="s">
        <v>499</v>
      </c>
      <c r="G162" s="1" t="s">
        <v>472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12621</v>
      </c>
      <c r="N162">
        <v>12621</v>
      </c>
    </row>
    <row r="163" spans="1:14" x14ac:dyDescent="0.25">
      <c r="A163" s="1" t="s">
        <v>14</v>
      </c>
      <c r="B163">
        <v>2012</v>
      </c>
      <c r="C163">
        <v>34500555</v>
      </c>
      <c r="D163" s="1" t="s">
        <v>500</v>
      </c>
      <c r="E163" s="1" t="s">
        <v>501</v>
      </c>
      <c r="F163" s="1" t="s">
        <v>502</v>
      </c>
      <c r="G163" s="1" t="s">
        <v>503</v>
      </c>
      <c r="H163">
        <v>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4</v>
      </c>
    </row>
    <row r="164" spans="1:14" x14ac:dyDescent="0.25">
      <c r="A164" s="1" t="s">
        <v>14</v>
      </c>
      <c r="B164">
        <v>2012</v>
      </c>
      <c r="C164">
        <v>54701164</v>
      </c>
      <c r="D164" s="1" t="s">
        <v>504</v>
      </c>
      <c r="E164" s="1" t="s">
        <v>505</v>
      </c>
      <c r="F164" s="1" t="s">
        <v>506</v>
      </c>
      <c r="G164" s="1" t="s">
        <v>507</v>
      </c>
      <c r="H164">
        <v>1</v>
      </c>
      <c r="I164">
        <v>0</v>
      </c>
      <c r="J164">
        <v>0</v>
      </c>
      <c r="K164">
        <v>0</v>
      </c>
      <c r="L164">
        <v>2</v>
      </c>
      <c r="M164">
        <v>7</v>
      </c>
      <c r="N164">
        <v>10</v>
      </c>
    </row>
    <row r="165" spans="1:14" x14ac:dyDescent="0.25">
      <c r="A165" s="1" t="s">
        <v>14</v>
      </c>
      <c r="B165">
        <v>2012</v>
      </c>
      <c r="C165">
        <v>54734146</v>
      </c>
      <c r="D165" s="1" t="s">
        <v>508</v>
      </c>
      <c r="E165" s="1" t="s">
        <v>509</v>
      </c>
      <c r="F165" s="1" t="s">
        <v>510</v>
      </c>
      <c r="G165" s="1" t="s">
        <v>507</v>
      </c>
      <c r="H165">
        <v>0</v>
      </c>
      <c r="I165">
        <v>0</v>
      </c>
      <c r="J165">
        <v>0</v>
      </c>
      <c r="K165">
        <v>5</v>
      </c>
      <c r="L165">
        <v>12</v>
      </c>
      <c r="M165">
        <v>34</v>
      </c>
      <c r="N165">
        <v>51</v>
      </c>
    </row>
    <row r="166" spans="1:14" x14ac:dyDescent="0.25">
      <c r="A166" s="1" t="s">
        <v>14</v>
      </c>
      <c r="B166">
        <v>2012</v>
      </c>
      <c r="C166">
        <v>54701183</v>
      </c>
      <c r="D166" s="1" t="s">
        <v>511</v>
      </c>
      <c r="E166" s="1" t="s">
        <v>512</v>
      </c>
      <c r="F166" s="1" t="s">
        <v>513</v>
      </c>
      <c r="G166" s="1" t="s">
        <v>507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25</v>
      </c>
      <c r="N166">
        <v>26</v>
      </c>
    </row>
    <row r="167" spans="1:14" x14ac:dyDescent="0.25">
      <c r="A167" s="1" t="s">
        <v>14</v>
      </c>
      <c r="B167">
        <v>2012</v>
      </c>
      <c r="C167">
        <v>60200410</v>
      </c>
      <c r="D167" s="1" t="s">
        <v>514</v>
      </c>
      <c r="E167" s="1" t="s">
        <v>515</v>
      </c>
      <c r="F167" s="1" t="s">
        <v>516</v>
      </c>
      <c r="G167" s="1" t="s">
        <v>517</v>
      </c>
      <c r="H167">
        <v>74362</v>
      </c>
      <c r="I167">
        <v>0</v>
      </c>
      <c r="J167">
        <v>0</v>
      </c>
      <c r="K167">
        <v>0</v>
      </c>
      <c r="L167">
        <v>51192</v>
      </c>
      <c r="M167">
        <v>4430</v>
      </c>
      <c r="N167">
        <v>129984</v>
      </c>
    </row>
    <row r="168" spans="1:14" x14ac:dyDescent="0.25">
      <c r="A168" s="1" t="s">
        <v>14</v>
      </c>
      <c r="B168">
        <v>2012</v>
      </c>
      <c r="C168">
        <v>60234248</v>
      </c>
      <c r="D168" s="1" t="s">
        <v>518</v>
      </c>
      <c r="E168" s="1" t="s">
        <v>519</v>
      </c>
      <c r="F168" s="1" t="s">
        <v>520</v>
      </c>
      <c r="G168" s="1" t="s">
        <v>517</v>
      </c>
      <c r="H168">
        <v>3</v>
      </c>
      <c r="I168">
        <v>1</v>
      </c>
      <c r="J168">
        <v>7</v>
      </c>
      <c r="K168">
        <v>0</v>
      </c>
      <c r="L168">
        <v>0</v>
      </c>
      <c r="M168">
        <v>3</v>
      </c>
      <c r="N168">
        <v>14</v>
      </c>
    </row>
    <row r="169" spans="1:14" x14ac:dyDescent="0.25">
      <c r="A169" s="1" t="s">
        <v>14</v>
      </c>
      <c r="B169">
        <v>2012</v>
      </c>
      <c r="C169">
        <v>60201009</v>
      </c>
      <c r="D169" s="1" t="s">
        <v>521</v>
      </c>
      <c r="E169" s="1" t="s">
        <v>522</v>
      </c>
      <c r="F169" s="1" t="s">
        <v>523</v>
      </c>
      <c r="G169" s="1" t="s">
        <v>517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4573</v>
      </c>
      <c r="N169">
        <v>4573</v>
      </c>
    </row>
    <row r="170" spans="1:14" x14ac:dyDescent="0.25">
      <c r="A170" s="1" t="s">
        <v>14</v>
      </c>
      <c r="B170">
        <v>2012</v>
      </c>
      <c r="C170">
        <v>60201678</v>
      </c>
      <c r="D170" s="1" t="s">
        <v>524</v>
      </c>
      <c r="E170" s="1" t="s">
        <v>525</v>
      </c>
      <c r="F170" s="1" t="s">
        <v>526</v>
      </c>
      <c r="G170" s="1" t="s">
        <v>517</v>
      </c>
      <c r="H170">
        <v>0</v>
      </c>
      <c r="I170">
        <v>0</v>
      </c>
      <c r="J170">
        <v>0</v>
      </c>
      <c r="K170">
        <v>0</v>
      </c>
      <c r="L170">
        <v>2404</v>
      </c>
      <c r="M170">
        <v>0</v>
      </c>
      <c r="N170">
        <v>2404</v>
      </c>
    </row>
    <row r="171" spans="1:14" x14ac:dyDescent="0.25">
      <c r="A171" s="1" t="s">
        <v>14</v>
      </c>
      <c r="B171">
        <v>2012</v>
      </c>
      <c r="C171">
        <v>60201128</v>
      </c>
      <c r="D171" s="1" t="s">
        <v>527</v>
      </c>
      <c r="E171" s="1" t="s">
        <v>528</v>
      </c>
      <c r="F171" s="1" t="s">
        <v>529</v>
      </c>
      <c r="G171" s="1" t="s">
        <v>517</v>
      </c>
      <c r="H171">
        <v>110480</v>
      </c>
      <c r="I171">
        <v>0</v>
      </c>
      <c r="J171">
        <v>0</v>
      </c>
      <c r="K171">
        <v>85018</v>
      </c>
      <c r="L171">
        <v>171984</v>
      </c>
      <c r="M171">
        <v>165093</v>
      </c>
      <c r="N171">
        <v>532575</v>
      </c>
    </row>
    <row r="172" spans="1:14" x14ac:dyDescent="0.25">
      <c r="A172" s="1" t="s">
        <v>14</v>
      </c>
      <c r="B172">
        <v>2012</v>
      </c>
      <c r="C172">
        <v>60201484</v>
      </c>
      <c r="D172" s="1" t="s">
        <v>106</v>
      </c>
      <c r="E172" s="1" t="s">
        <v>530</v>
      </c>
      <c r="F172" s="1" t="s">
        <v>526</v>
      </c>
      <c r="G172" s="1" t="s">
        <v>517</v>
      </c>
      <c r="H172">
        <v>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</row>
    <row r="173" spans="1:14" x14ac:dyDescent="0.25">
      <c r="A173" s="1" t="s">
        <v>14</v>
      </c>
      <c r="B173">
        <v>2012</v>
      </c>
      <c r="C173">
        <v>60200735</v>
      </c>
      <c r="D173" s="1" t="s">
        <v>106</v>
      </c>
      <c r="E173" s="1" t="s">
        <v>531</v>
      </c>
      <c r="F173" s="1" t="s">
        <v>526</v>
      </c>
      <c r="G173" s="1" t="s">
        <v>517</v>
      </c>
      <c r="H173">
        <v>4312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4312</v>
      </c>
    </row>
    <row r="174" spans="1:14" x14ac:dyDescent="0.25">
      <c r="A174" s="1" t="s">
        <v>14</v>
      </c>
      <c r="B174">
        <v>2012</v>
      </c>
      <c r="C174">
        <v>82201309</v>
      </c>
      <c r="D174" s="1" t="s">
        <v>532</v>
      </c>
      <c r="E174" s="1" t="s">
        <v>533</v>
      </c>
      <c r="F174" s="1" t="s">
        <v>534</v>
      </c>
      <c r="G174" s="1" t="s">
        <v>535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</v>
      </c>
      <c r="N174">
        <v>3</v>
      </c>
    </row>
    <row r="175" spans="1:14" x14ac:dyDescent="0.25">
      <c r="A175" s="1" t="s">
        <v>14</v>
      </c>
      <c r="B175">
        <v>2012</v>
      </c>
      <c r="C175">
        <v>58501500</v>
      </c>
      <c r="D175" s="1" t="s">
        <v>536</v>
      </c>
      <c r="E175" s="1" t="s">
        <v>537</v>
      </c>
      <c r="F175" s="1" t="s">
        <v>538</v>
      </c>
      <c r="G175" s="1" t="s">
        <v>539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1</v>
      </c>
    </row>
    <row r="176" spans="1:14" x14ac:dyDescent="0.25">
      <c r="A176" s="1" t="s">
        <v>14</v>
      </c>
      <c r="B176">
        <v>2012</v>
      </c>
      <c r="C176">
        <v>58501194</v>
      </c>
      <c r="D176" s="1" t="s">
        <v>540</v>
      </c>
      <c r="E176" s="1" t="s">
        <v>541</v>
      </c>
      <c r="F176" s="1" t="s">
        <v>542</v>
      </c>
      <c r="G176" s="1" t="s">
        <v>539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</v>
      </c>
    </row>
    <row r="177" spans="1:14" x14ac:dyDescent="0.25">
      <c r="A177" s="1" t="s">
        <v>14</v>
      </c>
      <c r="B177">
        <v>2012</v>
      </c>
      <c r="C177">
        <v>98801961</v>
      </c>
      <c r="D177" s="1" t="s">
        <v>543</v>
      </c>
      <c r="E177" s="1" t="s">
        <v>544</v>
      </c>
      <c r="F177" s="1" t="s">
        <v>545</v>
      </c>
      <c r="G177" s="1" t="s">
        <v>546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</v>
      </c>
      <c r="N177">
        <v>4</v>
      </c>
    </row>
    <row r="178" spans="1:14" x14ac:dyDescent="0.25">
      <c r="A178" s="1" t="s">
        <v>14</v>
      </c>
      <c r="B178">
        <v>2012</v>
      </c>
      <c r="C178">
        <v>98800873</v>
      </c>
      <c r="D178" s="1" t="s">
        <v>547</v>
      </c>
      <c r="E178" s="1" t="s">
        <v>548</v>
      </c>
      <c r="F178" s="1" t="s">
        <v>549</v>
      </c>
      <c r="G178" s="1" t="s">
        <v>546</v>
      </c>
      <c r="H178">
        <v>9826</v>
      </c>
      <c r="I178">
        <v>2107</v>
      </c>
      <c r="J178">
        <v>842</v>
      </c>
      <c r="K178">
        <v>21357</v>
      </c>
      <c r="L178">
        <v>18610</v>
      </c>
      <c r="M178">
        <v>0</v>
      </c>
      <c r="N178">
        <v>52742</v>
      </c>
    </row>
    <row r="179" spans="1:14" x14ac:dyDescent="0.25">
      <c r="A179" s="1" t="s">
        <v>14</v>
      </c>
      <c r="B179">
        <v>2012</v>
      </c>
      <c r="C179">
        <v>98801387</v>
      </c>
      <c r="D179" s="1" t="s">
        <v>550</v>
      </c>
      <c r="E179" s="1" t="s">
        <v>551</v>
      </c>
      <c r="F179" s="1" t="s">
        <v>552</v>
      </c>
      <c r="G179" s="1" t="s">
        <v>546</v>
      </c>
      <c r="H179">
        <v>0</v>
      </c>
      <c r="I179">
        <v>0</v>
      </c>
      <c r="J179">
        <v>0</v>
      </c>
      <c r="K179">
        <v>0</v>
      </c>
      <c r="L179">
        <v>44</v>
      </c>
      <c r="M179">
        <v>0</v>
      </c>
      <c r="N179">
        <v>44</v>
      </c>
    </row>
    <row r="180" spans="1:14" x14ac:dyDescent="0.25">
      <c r="A180" s="1" t="s">
        <v>14</v>
      </c>
      <c r="B180">
        <v>2012</v>
      </c>
      <c r="C180">
        <v>61100877</v>
      </c>
      <c r="D180" s="1" t="s">
        <v>553</v>
      </c>
      <c r="E180" s="1" t="s">
        <v>554</v>
      </c>
      <c r="F180" s="1" t="s">
        <v>555</v>
      </c>
      <c r="G180" s="1" t="s">
        <v>556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</row>
    <row r="181" spans="1:14" x14ac:dyDescent="0.25">
      <c r="A181" s="1" t="s">
        <v>14</v>
      </c>
      <c r="B181">
        <v>2012</v>
      </c>
      <c r="C181">
        <v>61601079</v>
      </c>
      <c r="D181" s="1" t="s">
        <v>557</v>
      </c>
      <c r="E181" s="1" t="s">
        <v>558</v>
      </c>
      <c r="F181" s="1" t="s">
        <v>559</v>
      </c>
      <c r="G181" s="1" t="s">
        <v>556</v>
      </c>
      <c r="H181">
        <v>0</v>
      </c>
      <c r="I181">
        <v>0</v>
      </c>
      <c r="J181">
        <v>0</v>
      </c>
      <c r="K181">
        <v>0</v>
      </c>
      <c r="L181">
        <v>1099</v>
      </c>
      <c r="M181">
        <v>2431</v>
      </c>
      <c r="N181">
        <v>3530</v>
      </c>
    </row>
    <row r="182" spans="1:14" x14ac:dyDescent="0.25">
      <c r="A182" s="1" t="s">
        <v>14</v>
      </c>
      <c r="B182">
        <v>2012</v>
      </c>
      <c r="C182">
        <v>61334276</v>
      </c>
      <c r="D182" s="1" t="s">
        <v>560</v>
      </c>
      <c r="E182" s="1" t="s">
        <v>561</v>
      </c>
      <c r="F182" s="1" t="s">
        <v>562</v>
      </c>
      <c r="G182" s="1" t="s">
        <v>556</v>
      </c>
      <c r="H182">
        <v>1018</v>
      </c>
      <c r="I182">
        <v>0</v>
      </c>
      <c r="J182">
        <v>0</v>
      </c>
      <c r="K182">
        <v>425</v>
      </c>
      <c r="L182">
        <v>18880</v>
      </c>
      <c r="M182">
        <v>99829</v>
      </c>
      <c r="N182">
        <v>120152</v>
      </c>
    </row>
    <row r="183" spans="1:14" x14ac:dyDescent="0.25">
      <c r="A183" s="1" t="s">
        <v>14</v>
      </c>
      <c r="B183">
        <v>2012</v>
      </c>
      <c r="C183">
        <v>61602433</v>
      </c>
      <c r="D183" s="1" t="s">
        <v>563</v>
      </c>
      <c r="E183" s="1" t="s">
        <v>564</v>
      </c>
      <c r="F183" s="1" t="s">
        <v>565</v>
      </c>
      <c r="G183" s="1" t="s">
        <v>556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33051</v>
      </c>
      <c r="N183">
        <v>33051</v>
      </c>
    </row>
    <row r="184" spans="1:14" x14ac:dyDescent="0.25">
      <c r="A184" s="1" t="s">
        <v>14</v>
      </c>
      <c r="B184">
        <v>2012</v>
      </c>
      <c r="C184">
        <v>61602475</v>
      </c>
      <c r="D184" s="1" t="s">
        <v>566</v>
      </c>
      <c r="E184" s="1" t="s">
        <v>567</v>
      </c>
      <c r="F184" s="1" t="s">
        <v>568</v>
      </c>
      <c r="G184" s="1" t="s">
        <v>556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51633</v>
      </c>
      <c r="N184">
        <v>51633</v>
      </c>
    </row>
    <row r="185" spans="1:14" x14ac:dyDescent="0.25">
      <c r="A185" s="1" t="s">
        <v>14</v>
      </c>
      <c r="B185">
        <v>2012</v>
      </c>
      <c r="C185">
        <v>61100248</v>
      </c>
      <c r="D185" s="1" t="s">
        <v>569</v>
      </c>
      <c r="E185" s="1" t="s">
        <v>570</v>
      </c>
      <c r="F185" s="1" t="s">
        <v>571</v>
      </c>
      <c r="G185" s="1" t="s">
        <v>556</v>
      </c>
      <c r="H185">
        <v>0</v>
      </c>
      <c r="I185">
        <v>0</v>
      </c>
      <c r="J185">
        <v>0</v>
      </c>
      <c r="K185">
        <v>25</v>
      </c>
      <c r="L185">
        <v>391</v>
      </c>
      <c r="M185">
        <v>0</v>
      </c>
      <c r="N185">
        <v>416</v>
      </c>
    </row>
    <row r="186" spans="1:14" x14ac:dyDescent="0.25">
      <c r="A186" s="1" t="s">
        <v>14</v>
      </c>
      <c r="B186">
        <v>2012</v>
      </c>
      <c r="C186">
        <v>61601266</v>
      </c>
      <c r="D186" s="1" t="s">
        <v>572</v>
      </c>
      <c r="E186" s="1" t="s">
        <v>573</v>
      </c>
      <c r="F186" s="1" t="s">
        <v>574</v>
      </c>
      <c r="G186" s="1" t="s">
        <v>556</v>
      </c>
      <c r="H186">
        <v>0</v>
      </c>
      <c r="I186">
        <v>0</v>
      </c>
      <c r="J186">
        <v>0</v>
      </c>
      <c r="K186">
        <v>0</v>
      </c>
      <c r="L186">
        <v>7</v>
      </c>
      <c r="M186">
        <v>21</v>
      </c>
      <c r="N186">
        <v>28</v>
      </c>
    </row>
    <row r="187" spans="1:14" x14ac:dyDescent="0.25">
      <c r="A187" s="1" t="s">
        <v>14</v>
      </c>
      <c r="B187">
        <v>2012</v>
      </c>
      <c r="C187">
        <v>61601135</v>
      </c>
      <c r="D187" s="1" t="s">
        <v>575</v>
      </c>
      <c r="E187" s="1" t="s">
        <v>576</v>
      </c>
      <c r="F187" s="1" t="s">
        <v>577</v>
      </c>
      <c r="G187" s="1" t="s">
        <v>556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56</v>
      </c>
      <c r="N187">
        <v>56</v>
      </c>
    </row>
    <row r="188" spans="1:14" x14ac:dyDescent="0.25">
      <c r="A188" s="1" t="s">
        <v>14</v>
      </c>
      <c r="B188">
        <v>2012</v>
      </c>
      <c r="C188">
        <v>43435702</v>
      </c>
      <c r="D188" s="1" t="s">
        <v>578</v>
      </c>
      <c r="E188" s="1" t="s">
        <v>579</v>
      </c>
      <c r="F188" s="1" t="s">
        <v>580</v>
      </c>
      <c r="G188" s="1" t="s">
        <v>581</v>
      </c>
      <c r="H188">
        <v>0</v>
      </c>
      <c r="I188">
        <v>0</v>
      </c>
      <c r="J188">
        <v>0</v>
      </c>
      <c r="K188">
        <v>9800</v>
      </c>
      <c r="L188">
        <v>72900</v>
      </c>
      <c r="M188">
        <v>0</v>
      </c>
      <c r="N188">
        <v>82700</v>
      </c>
    </row>
    <row r="189" spans="1:14" x14ac:dyDescent="0.25">
      <c r="A189" s="1" t="s">
        <v>14</v>
      </c>
      <c r="B189">
        <v>2012</v>
      </c>
      <c r="C189">
        <v>43101810</v>
      </c>
      <c r="D189" s="1" t="s">
        <v>582</v>
      </c>
      <c r="E189" s="1" t="s">
        <v>583</v>
      </c>
      <c r="F189" s="1" t="s">
        <v>584</v>
      </c>
      <c r="G189" s="1" t="s">
        <v>581</v>
      </c>
      <c r="H189">
        <v>15159</v>
      </c>
      <c r="I189">
        <v>0</v>
      </c>
      <c r="J189">
        <v>0</v>
      </c>
      <c r="K189">
        <v>0</v>
      </c>
      <c r="L189">
        <v>0</v>
      </c>
      <c r="M189">
        <v>144</v>
      </c>
      <c r="N189">
        <v>15303</v>
      </c>
    </row>
    <row r="190" spans="1:14" x14ac:dyDescent="0.25">
      <c r="A190" s="1" t="s">
        <v>14</v>
      </c>
      <c r="B190">
        <v>2012</v>
      </c>
      <c r="C190">
        <v>43403187</v>
      </c>
      <c r="D190" s="1" t="s">
        <v>585</v>
      </c>
      <c r="E190" s="1" t="s">
        <v>586</v>
      </c>
      <c r="F190" s="1" t="s">
        <v>587</v>
      </c>
      <c r="G190" s="1" t="s">
        <v>581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2</v>
      </c>
      <c r="N190">
        <v>4</v>
      </c>
    </row>
    <row r="191" spans="1:14" x14ac:dyDescent="0.25">
      <c r="A191" s="1" t="s">
        <v>14</v>
      </c>
      <c r="B191">
        <v>2012</v>
      </c>
      <c r="C191">
        <v>43403742</v>
      </c>
      <c r="D191" s="1" t="s">
        <v>588</v>
      </c>
      <c r="E191" s="1" t="s">
        <v>589</v>
      </c>
      <c r="F191" s="1" t="s">
        <v>590</v>
      </c>
      <c r="G191" s="1" t="s">
        <v>581</v>
      </c>
      <c r="H191">
        <v>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</row>
    <row r="192" spans="1:14" x14ac:dyDescent="0.25">
      <c r="A192" s="1" t="s">
        <v>14</v>
      </c>
      <c r="B192">
        <v>2012</v>
      </c>
      <c r="C192">
        <v>43419291</v>
      </c>
      <c r="D192" s="1" t="s">
        <v>591</v>
      </c>
      <c r="E192" s="1" t="s">
        <v>592</v>
      </c>
      <c r="F192" s="1" t="s">
        <v>593</v>
      </c>
      <c r="G192" s="1" t="s">
        <v>581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29400</v>
      </c>
      <c r="N192">
        <v>29400</v>
      </c>
    </row>
    <row r="193" spans="1:14" x14ac:dyDescent="0.25">
      <c r="A193" s="1" t="s">
        <v>14</v>
      </c>
      <c r="B193">
        <v>2012</v>
      </c>
      <c r="C193">
        <v>43434316</v>
      </c>
      <c r="D193" s="1" t="s">
        <v>594</v>
      </c>
      <c r="E193" s="1" t="s">
        <v>595</v>
      </c>
      <c r="F193" s="1" t="s">
        <v>596</v>
      </c>
      <c r="G193" s="1" t="s">
        <v>581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24100</v>
      </c>
      <c r="N193">
        <v>24100</v>
      </c>
    </row>
    <row r="194" spans="1:14" x14ac:dyDescent="0.25">
      <c r="A194" s="1" t="s">
        <v>14</v>
      </c>
      <c r="B194">
        <v>2012</v>
      </c>
      <c r="C194">
        <v>43402108</v>
      </c>
      <c r="D194" s="1" t="s">
        <v>597</v>
      </c>
      <c r="E194" s="1" t="s">
        <v>598</v>
      </c>
      <c r="F194" s="1" t="s">
        <v>599</v>
      </c>
      <c r="G194" s="1" t="s">
        <v>581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222</v>
      </c>
      <c r="N194">
        <v>222</v>
      </c>
    </row>
    <row r="195" spans="1:14" x14ac:dyDescent="0.25">
      <c r="A195" s="1" t="s">
        <v>14</v>
      </c>
      <c r="B195">
        <v>2012</v>
      </c>
      <c r="C195">
        <v>43436235</v>
      </c>
      <c r="D195" s="1" t="s">
        <v>600</v>
      </c>
      <c r="E195" s="1" t="s">
        <v>601</v>
      </c>
      <c r="F195" s="1" t="s">
        <v>602</v>
      </c>
      <c r="G195" s="1" t="s">
        <v>581</v>
      </c>
      <c r="H195">
        <v>0</v>
      </c>
      <c r="I195">
        <v>1</v>
      </c>
      <c r="J195">
        <v>2</v>
      </c>
      <c r="K195">
        <v>0</v>
      </c>
      <c r="L195">
        <v>0</v>
      </c>
      <c r="M195">
        <v>2</v>
      </c>
      <c r="N195">
        <v>5</v>
      </c>
    </row>
    <row r="196" spans="1:14" x14ac:dyDescent="0.25">
      <c r="A196" s="1" t="s">
        <v>14</v>
      </c>
      <c r="B196">
        <v>2012</v>
      </c>
      <c r="C196">
        <v>43401419</v>
      </c>
      <c r="D196" s="1" t="s">
        <v>603</v>
      </c>
      <c r="E196" s="1" t="s">
        <v>604</v>
      </c>
      <c r="F196" s="1" t="s">
        <v>605</v>
      </c>
      <c r="G196" s="1" t="s">
        <v>581</v>
      </c>
      <c r="H196">
        <v>0</v>
      </c>
      <c r="I196">
        <v>0</v>
      </c>
      <c r="J196">
        <v>2</v>
      </c>
      <c r="K196">
        <v>0</v>
      </c>
      <c r="L196">
        <v>0</v>
      </c>
      <c r="M196">
        <v>0</v>
      </c>
      <c r="N196">
        <v>2</v>
      </c>
    </row>
    <row r="197" spans="1:14" x14ac:dyDescent="0.25">
      <c r="A197" s="1" t="s">
        <v>14</v>
      </c>
      <c r="B197">
        <v>2012</v>
      </c>
      <c r="C197">
        <v>43103419</v>
      </c>
      <c r="D197" s="1" t="s">
        <v>606</v>
      </c>
      <c r="E197" s="1" t="s">
        <v>607</v>
      </c>
      <c r="F197" s="1" t="s">
        <v>608</v>
      </c>
      <c r="G197" s="1" t="s">
        <v>581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2</v>
      </c>
    </row>
    <row r="198" spans="1:14" x14ac:dyDescent="0.25">
      <c r="A198" s="1" t="s">
        <v>14</v>
      </c>
      <c r="B198">
        <v>2012</v>
      </c>
      <c r="C198">
        <v>43402521</v>
      </c>
      <c r="D198" s="1" t="s">
        <v>609</v>
      </c>
      <c r="E198" s="1" t="s">
        <v>610</v>
      </c>
      <c r="F198" s="1" t="s">
        <v>611</v>
      </c>
      <c r="G198" s="1" t="s">
        <v>581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2</v>
      </c>
    </row>
    <row r="199" spans="1:14" x14ac:dyDescent="0.25">
      <c r="A199" s="1" t="s">
        <v>14</v>
      </c>
      <c r="B199">
        <v>2012</v>
      </c>
      <c r="C199">
        <v>57304035</v>
      </c>
      <c r="D199" s="1" t="s">
        <v>612</v>
      </c>
      <c r="E199" s="1" t="s">
        <v>613</v>
      </c>
      <c r="F199" s="1" t="s">
        <v>614</v>
      </c>
      <c r="G199" s="1" t="s">
        <v>615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</row>
    <row r="200" spans="1:14" x14ac:dyDescent="0.25">
      <c r="A200" s="1" t="s">
        <v>14</v>
      </c>
      <c r="B200">
        <v>2012</v>
      </c>
      <c r="C200">
        <v>57302562</v>
      </c>
      <c r="D200" s="1" t="s">
        <v>616</v>
      </c>
      <c r="E200" s="1" t="s">
        <v>617</v>
      </c>
      <c r="F200" s="1" t="s">
        <v>618</v>
      </c>
      <c r="G200" s="1" t="s">
        <v>615</v>
      </c>
      <c r="H200">
        <v>1</v>
      </c>
      <c r="I200">
        <v>0</v>
      </c>
      <c r="J200">
        <v>0</v>
      </c>
      <c r="K200">
        <v>0</v>
      </c>
      <c r="L200">
        <v>3</v>
      </c>
      <c r="M200">
        <v>5</v>
      </c>
      <c r="N200">
        <v>9</v>
      </c>
    </row>
    <row r="201" spans="1:14" x14ac:dyDescent="0.25">
      <c r="A201" s="1" t="s">
        <v>14</v>
      </c>
      <c r="B201">
        <v>2012</v>
      </c>
      <c r="C201">
        <v>57302289</v>
      </c>
      <c r="D201" s="1" t="s">
        <v>619</v>
      </c>
      <c r="E201" s="1" t="s">
        <v>620</v>
      </c>
      <c r="F201" s="1" t="s">
        <v>621</v>
      </c>
      <c r="G201" s="1" t="s">
        <v>615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1</v>
      </c>
    </row>
    <row r="202" spans="1:14" x14ac:dyDescent="0.25">
      <c r="A202" s="1" t="s">
        <v>14</v>
      </c>
      <c r="B202">
        <v>2012</v>
      </c>
      <c r="C202">
        <v>57302390</v>
      </c>
      <c r="D202" s="1" t="s">
        <v>622</v>
      </c>
      <c r="E202" s="1" t="s">
        <v>623</v>
      </c>
      <c r="F202" s="1" t="s">
        <v>624</v>
      </c>
      <c r="G202" s="1" t="s">
        <v>615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2</v>
      </c>
    </row>
    <row r="203" spans="1:14" x14ac:dyDescent="0.25">
      <c r="A203" s="1" t="s">
        <v>14</v>
      </c>
      <c r="B203">
        <v>2012</v>
      </c>
      <c r="C203">
        <v>57303167</v>
      </c>
      <c r="D203" s="1" t="s">
        <v>625</v>
      </c>
      <c r="E203" s="1" t="s">
        <v>626</v>
      </c>
      <c r="F203" s="1" t="s">
        <v>627</v>
      </c>
      <c r="G203" s="1" t="s">
        <v>615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</row>
    <row r="204" spans="1:14" x14ac:dyDescent="0.25">
      <c r="A204" s="1" t="s">
        <v>14</v>
      </c>
      <c r="B204">
        <v>2012</v>
      </c>
      <c r="C204">
        <v>57302561</v>
      </c>
      <c r="D204" s="1" t="s">
        <v>628</v>
      </c>
      <c r="E204" s="1" t="s">
        <v>629</v>
      </c>
      <c r="F204" s="1" t="s">
        <v>630</v>
      </c>
      <c r="G204" s="1" t="s">
        <v>615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1</v>
      </c>
    </row>
    <row r="205" spans="1:14" x14ac:dyDescent="0.25">
      <c r="A205" s="1" t="s">
        <v>14</v>
      </c>
      <c r="B205">
        <v>2012</v>
      </c>
      <c r="C205">
        <v>57302568</v>
      </c>
      <c r="D205" s="1" t="s">
        <v>631</v>
      </c>
      <c r="E205" s="1" t="s">
        <v>632</v>
      </c>
      <c r="F205" s="1" t="s">
        <v>633</v>
      </c>
      <c r="G205" s="1" t="s">
        <v>615</v>
      </c>
      <c r="H205">
        <v>0</v>
      </c>
      <c r="I205">
        <v>0</v>
      </c>
      <c r="J205">
        <v>0</v>
      </c>
      <c r="K205">
        <v>0</v>
      </c>
      <c r="L205">
        <v>41</v>
      </c>
      <c r="M205">
        <v>0</v>
      </c>
      <c r="N205">
        <v>41</v>
      </c>
    </row>
    <row r="206" spans="1:14" x14ac:dyDescent="0.25">
      <c r="A206" s="1" t="s">
        <v>14</v>
      </c>
      <c r="B206">
        <v>2012</v>
      </c>
      <c r="C206">
        <v>57304079</v>
      </c>
      <c r="D206" s="1" t="s">
        <v>634</v>
      </c>
      <c r="E206" s="1" t="s">
        <v>635</v>
      </c>
      <c r="F206" s="1" t="s">
        <v>636</v>
      </c>
      <c r="G206" s="1" t="s">
        <v>615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1</v>
      </c>
    </row>
    <row r="207" spans="1:14" x14ac:dyDescent="0.25">
      <c r="A207" s="1" t="s">
        <v>14</v>
      </c>
      <c r="B207">
        <v>2012</v>
      </c>
      <c r="C207">
        <v>57303923</v>
      </c>
      <c r="D207" s="1" t="s">
        <v>637</v>
      </c>
      <c r="E207" s="1" t="s">
        <v>638</v>
      </c>
      <c r="F207" s="1" t="s">
        <v>639</v>
      </c>
      <c r="G207" s="1" t="s">
        <v>615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</row>
    <row r="208" spans="1:14" x14ac:dyDescent="0.25">
      <c r="A208" s="1" t="s">
        <v>14</v>
      </c>
      <c r="B208">
        <v>2012</v>
      </c>
      <c r="C208">
        <v>99302007</v>
      </c>
      <c r="D208" s="1" t="s">
        <v>640</v>
      </c>
      <c r="E208" s="1" t="s">
        <v>641</v>
      </c>
      <c r="F208" s="1" t="s">
        <v>642</v>
      </c>
      <c r="G208" s="1" t="s">
        <v>643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</row>
    <row r="209" spans="1:14" x14ac:dyDescent="0.25">
      <c r="A209" s="1" t="s">
        <v>14</v>
      </c>
      <c r="B209">
        <v>2012</v>
      </c>
      <c r="C209">
        <v>99301526</v>
      </c>
      <c r="D209" s="1" t="s">
        <v>644</v>
      </c>
      <c r="E209" s="1" t="s">
        <v>645</v>
      </c>
      <c r="F209" s="1" t="s">
        <v>646</v>
      </c>
      <c r="G209" s="1" t="s">
        <v>643</v>
      </c>
      <c r="H209">
        <v>24</v>
      </c>
      <c r="I209">
        <v>0</v>
      </c>
      <c r="J209">
        <v>0</v>
      </c>
      <c r="K209">
        <v>0</v>
      </c>
      <c r="L209">
        <v>86</v>
      </c>
      <c r="M209">
        <v>0</v>
      </c>
      <c r="N209">
        <v>110</v>
      </c>
    </row>
    <row r="210" spans="1:14" x14ac:dyDescent="0.25">
      <c r="A210" s="1" t="s">
        <v>14</v>
      </c>
      <c r="B210">
        <v>2012</v>
      </c>
      <c r="C210">
        <v>99301001</v>
      </c>
      <c r="D210" s="1" t="s">
        <v>647</v>
      </c>
      <c r="E210" s="1" t="s">
        <v>648</v>
      </c>
      <c r="F210" s="1" t="s">
        <v>649</v>
      </c>
      <c r="G210" s="1" t="s">
        <v>643</v>
      </c>
      <c r="H210">
        <v>0</v>
      </c>
      <c r="I210">
        <v>12</v>
      </c>
      <c r="J210">
        <v>0</v>
      </c>
      <c r="K210">
        <v>0</v>
      </c>
      <c r="L210">
        <v>0</v>
      </c>
      <c r="M210">
        <v>0</v>
      </c>
      <c r="N210">
        <v>12</v>
      </c>
    </row>
    <row r="211" spans="1:14" x14ac:dyDescent="0.25">
      <c r="A211" s="1" t="s">
        <v>14</v>
      </c>
      <c r="B211">
        <v>2012</v>
      </c>
      <c r="C211">
        <v>99303207</v>
      </c>
      <c r="D211" s="1" t="s">
        <v>650</v>
      </c>
      <c r="E211" s="1" t="s">
        <v>651</v>
      </c>
      <c r="F211" s="1" t="s">
        <v>652</v>
      </c>
      <c r="G211" s="1" t="s">
        <v>643</v>
      </c>
      <c r="H211">
        <v>47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47</v>
      </c>
    </row>
    <row r="212" spans="1:14" x14ac:dyDescent="0.25">
      <c r="A212" s="1" t="s">
        <v>14</v>
      </c>
      <c r="B212">
        <v>2012</v>
      </c>
      <c r="C212">
        <v>99301752</v>
      </c>
      <c r="D212" s="1" t="s">
        <v>653</v>
      </c>
      <c r="E212" s="1" t="s">
        <v>654</v>
      </c>
      <c r="F212" s="1" t="s">
        <v>655</v>
      </c>
      <c r="G212" s="1" t="s">
        <v>643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10</v>
      </c>
    </row>
    <row r="213" spans="1:14" x14ac:dyDescent="0.25">
      <c r="A213" s="1" t="s">
        <v>14</v>
      </c>
      <c r="B213">
        <v>2012</v>
      </c>
      <c r="C213">
        <v>99302881</v>
      </c>
      <c r="D213" s="1" t="s">
        <v>656</v>
      </c>
      <c r="E213" s="1" t="s">
        <v>657</v>
      </c>
      <c r="F213" s="1" t="s">
        <v>658</v>
      </c>
      <c r="G213" s="1" t="s">
        <v>643</v>
      </c>
      <c r="H213">
        <v>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3</v>
      </c>
    </row>
    <row r="214" spans="1:14" x14ac:dyDescent="0.25">
      <c r="A214" s="1" t="s">
        <v>14</v>
      </c>
      <c r="B214">
        <v>2012</v>
      </c>
      <c r="C214">
        <v>99337182</v>
      </c>
      <c r="D214" s="1" t="s">
        <v>659</v>
      </c>
      <c r="E214" s="1" t="s">
        <v>660</v>
      </c>
      <c r="F214" s="1" t="s">
        <v>661</v>
      </c>
      <c r="G214" s="1" t="s">
        <v>643</v>
      </c>
      <c r="H214">
        <v>0</v>
      </c>
      <c r="I214">
        <v>0</v>
      </c>
      <c r="J214">
        <v>0</v>
      </c>
      <c r="K214">
        <v>0</v>
      </c>
      <c r="L214">
        <v>130</v>
      </c>
      <c r="M214">
        <v>0</v>
      </c>
      <c r="N214">
        <v>130</v>
      </c>
    </row>
    <row r="215" spans="1:14" x14ac:dyDescent="0.25">
      <c r="A215" s="1" t="s">
        <v>14</v>
      </c>
      <c r="B215">
        <v>2012</v>
      </c>
      <c r="C215">
        <v>99301095</v>
      </c>
      <c r="D215" s="1" t="s">
        <v>662</v>
      </c>
      <c r="E215" s="1" t="s">
        <v>663</v>
      </c>
      <c r="F215" s="1" t="s">
        <v>664</v>
      </c>
      <c r="G215" s="1" t="s">
        <v>643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</row>
    <row r="216" spans="1:14" x14ac:dyDescent="0.25">
      <c r="A216" s="1" t="s">
        <v>14</v>
      </c>
      <c r="B216">
        <v>2012</v>
      </c>
      <c r="C216">
        <v>99302088</v>
      </c>
      <c r="D216" s="1" t="s">
        <v>665</v>
      </c>
      <c r="E216" s="1" t="s">
        <v>666</v>
      </c>
      <c r="F216" s="1" t="s">
        <v>667</v>
      </c>
      <c r="G216" s="1" t="s">
        <v>643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1</v>
      </c>
    </row>
    <row r="217" spans="1:14" x14ac:dyDescent="0.25">
      <c r="A217" s="1" t="s">
        <v>14</v>
      </c>
      <c r="B217">
        <v>2012</v>
      </c>
      <c r="C217">
        <v>82305684</v>
      </c>
      <c r="D217" s="1" t="s">
        <v>668</v>
      </c>
      <c r="E217" s="1" t="s">
        <v>669</v>
      </c>
      <c r="F217" s="1" t="s">
        <v>670</v>
      </c>
      <c r="G217" s="1" t="s">
        <v>671</v>
      </c>
      <c r="H217">
        <v>0</v>
      </c>
      <c r="I217">
        <v>0</v>
      </c>
      <c r="J217">
        <v>0</v>
      </c>
      <c r="K217">
        <v>0</v>
      </c>
      <c r="L217">
        <v>47</v>
      </c>
      <c r="M217">
        <v>0</v>
      </c>
      <c r="N217">
        <v>47</v>
      </c>
    </row>
    <row r="218" spans="1:14" x14ac:dyDescent="0.25">
      <c r="A218" s="1" t="s">
        <v>14</v>
      </c>
      <c r="B218">
        <v>2012</v>
      </c>
      <c r="C218">
        <v>82303952</v>
      </c>
      <c r="D218" s="1" t="s">
        <v>672</v>
      </c>
      <c r="E218" s="1" t="s">
        <v>673</v>
      </c>
      <c r="F218" s="1" t="s">
        <v>674</v>
      </c>
      <c r="G218" s="1" t="s">
        <v>671</v>
      </c>
      <c r="H218">
        <v>177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177</v>
      </c>
    </row>
    <row r="219" spans="1:14" x14ac:dyDescent="0.25">
      <c r="A219" s="1" t="s">
        <v>14</v>
      </c>
      <c r="B219">
        <v>2012</v>
      </c>
      <c r="C219">
        <v>82304894</v>
      </c>
      <c r="D219" s="1" t="s">
        <v>675</v>
      </c>
      <c r="E219" s="1" t="s">
        <v>669</v>
      </c>
      <c r="F219" s="1" t="s">
        <v>670</v>
      </c>
      <c r="G219" s="1" t="s">
        <v>671</v>
      </c>
      <c r="H219">
        <v>0</v>
      </c>
      <c r="I219">
        <v>0</v>
      </c>
      <c r="J219">
        <v>0</v>
      </c>
      <c r="K219">
        <v>0</v>
      </c>
      <c r="L219">
        <v>15</v>
      </c>
      <c r="M219">
        <v>0</v>
      </c>
      <c r="N219">
        <v>15</v>
      </c>
    </row>
    <row r="220" spans="1:14" x14ac:dyDescent="0.25">
      <c r="A220" s="1" t="s">
        <v>14</v>
      </c>
      <c r="B220">
        <v>2012</v>
      </c>
      <c r="C220">
        <v>82302834</v>
      </c>
      <c r="D220" s="1" t="s">
        <v>676</v>
      </c>
      <c r="E220" s="1" t="s">
        <v>677</v>
      </c>
      <c r="F220" s="1" t="s">
        <v>678</v>
      </c>
      <c r="G220" s="1" t="s">
        <v>671</v>
      </c>
      <c r="H220">
        <v>512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512</v>
      </c>
    </row>
    <row r="221" spans="1:14" x14ac:dyDescent="0.25">
      <c r="A221" s="1" t="s">
        <v>14</v>
      </c>
      <c r="B221">
        <v>2012</v>
      </c>
      <c r="C221">
        <v>82304767</v>
      </c>
      <c r="D221" s="1" t="s">
        <v>679</v>
      </c>
      <c r="E221" s="1" t="s">
        <v>680</v>
      </c>
      <c r="F221" s="1" t="s">
        <v>681</v>
      </c>
      <c r="G221" s="1" t="s">
        <v>671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2</v>
      </c>
      <c r="N221">
        <v>2</v>
      </c>
    </row>
    <row r="222" spans="1:14" x14ac:dyDescent="0.25">
      <c r="A222" s="1" t="s">
        <v>14</v>
      </c>
      <c r="B222">
        <v>2012</v>
      </c>
      <c r="C222">
        <v>82303867</v>
      </c>
      <c r="D222" s="1" t="s">
        <v>682</v>
      </c>
      <c r="E222" s="1" t="s">
        <v>683</v>
      </c>
      <c r="F222" s="1" t="s">
        <v>684</v>
      </c>
      <c r="G222" s="1" t="s">
        <v>671</v>
      </c>
      <c r="H222">
        <v>0</v>
      </c>
      <c r="I222">
        <v>0</v>
      </c>
      <c r="J222">
        <v>0</v>
      </c>
      <c r="K222">
        <v>0</v>
      </c>
      <c r="L222">
        <v>3</v>
      </c>
      <c r="M222">
        <v>15</v>
      </c>
      <c r="N222">
        <v>18</v>
      </c>
    </row>
    <row r="223" spans="1:14" x14ac:dyDescent="0.25">
      <c r="A223" s="1" t="s">
        <v>14</v>
      </c>
      <c r="B223">
        <v>2012</v>
      </c>
      <c r="C223">
        <v>82502864</v>
      </c>
      <c r="D223" s="1" t="s">
        <v>685</v>
      </c>
      <c r="E223" s="1" t="s">
        <v>686</v>
      </c>
      <c r="F223" s="1" t="s">
        <v>687</v>
      </c>
      <c r="G223" s="1" t="s">
        <v>671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122</v>
      </c>
      <c r="N223">
        <v>122</v>
      </c>
    </row>
    <row r="224" spans="1:14" x14ac:dyDescent="0.25">
      <c r="A224" s="1" t="s">
        <v>14</v>
      </c>
      <c r="B224">
        <v>2012</v>
      </c>
      <c r="C224">
        <v>82503544</v>
      </c>
      <c r="D224" s="1" t="s">
        <v>688</v>
      </c>
      <c r="E224" s="1" t="s">
        <v>689</v>
      </c>
      <c r="F224" s="1" t="s">
        <v>690</v>
      </c>
      <c r="G224" s="1" t="s">
        <v>671</v>
      </c>
      <c r="H224">
        <v>0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2</v>
      </c>
    </row>
    <row r="225" spans="1:14" x14ac:dyDescent="0.25">
      <c r="A225" s="1" t="s">
        <v>14</v>
      </c>
      <c r="B225">
        <v>2012</v>
      </c>
      <c r="C225">
        <v>60500598</v>
      </c>
      <c r="D225" s="1" t="s">
        <v>691</v>
      </c>
      <c r="E225" s="1" t="s">
        <v>692</v>
      </c>
      <c r="F225" s="1" t="s">
        <v>693</v>
      </c>
      <c r="G225" s="1" t="s">
        <v>694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1</v>
      </c>
      <c r="N225">
        <v>3</v>
      </c>
    </row>
    <row r="226" spans="1:14" x14ac:dyDescent="0.25">
      <c r="A226" s="1" t="s">
        <v>14</v>
      </c>
      <c r="B226">
        <v>2012</v>
      </c>
      <c r="C226">
        <v>15703422</v>
      </c>
      <c r="D226" s="1" t="s">
        <v>695</v>
      </c>
      <c r="E226" s="1" t="s">
        <v>696</v>
      </c>
      <c r="F226" s="1" t="s">
        <v>697</v>
      </c>
      <c r="G226" s="1" t="s">
        <v>698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</v>
      </c>
      <c r="N226">
        <v>2</v>
      </c>
    </row>
    <row r="227" spans="1:14" x14ac:dyDescent="0.25">
      <c r="A227" s="1" t="s">
        <v>14</v>
      </c>
      <c r="B227">
        <v>2012</v>
      </c>
      <c r="C227">
        <v>15702640</v>
      </c>
      <c r="D227" s="1" t="s">
        <v>699</v>
      </c>
      <c r="E227" s="1" t="s">
        <v>700</v>
      </c>
      <c r="F227" s="1" t="s">
        <v>465</v>
      </c>
      <c r="G227" s="1" t="s">
        <v>698</v>
      </c>
      <c r="H227">
        <v>0</v>
      </c>
      <c r="I227">
        <v>0</v>
      </c>
      <c r="J227">
        <v>0</v>
      </c>
      <c r="K227">
        <v>0</v>
      </c>
      <c r="L227">
        <v>22596</v>
      </c>
      <c r="M227">
        <v>33562</v>
      </c>
      <c r="N227">
        <v>56158</v>
      </c>
    </row>
    <row r="228" spans="1:14" x14ac:dyDescent="0.25">
      <c r="A228" s="1" t="s">
        <v>14</v>
      </c>
      <c r="B228">
        <v>2012</v>
      </c>
      <c r="C228">
        <v>15703649</v>
      </c>
      <c r="D228" s="1" t="s">
        <v>701</v>
      </c>
      <c r="E228" s="1" t="s">
        <v>702</v>
      </c>
      <c r="F228" s="1" t="s">
        <v>703</v>
      </c>
      <c r="G228" s="1" t="s">
        <v>698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1</v>
      </c>
    </row>
    <row r="229" spans="1:14" x14ac:dyDescent="0.25">
      <c r="A229" s="1" t="s">
        <v>14</v>
      </c>
      <c r="B229">
        <v>2012</v>
      </c>
      <c r="C229">
        <v>15703018</v>
      </c>
      <c r="D229" s="1" t="s">
        <v>704</v>
      </c>
      <c r="E229" s="1" t="s">
        <v>705</v>
      </c>
      <c r="F229" s="1" t="s">
        <v>706</v>
      </c>
      <c r="G229" s="1" t="s">
        <v>698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1</v>
      </c>
    </row>
    <row r="230" spans="1:14" x14ac:dyDescent="0.25">
      <c r="A230" s="1" t="s">
        <v>14</v>
      </c>
      <c r="B230">
        <v>2012</v>
      </c>
      <c r="C230">
        <v>15702747</v>
      </c>
      <c r="D230" s="1" t="s">
        <v>707</v>
      </c>
      <c r="E230" s="1" t="s">
        <v>708</v>
      </c>
      <c r="F230" s="1" t="s">
        <v>709</v>
      </c>
      <c r="G230" s="1" t="s">
        <v>698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2</v>
      </c>
      <c r="N230">
        <v>3</v>
      </c>
    </row>
    <row r="231" spans="1:14" x14ac:dyDescent="0.25">
      <c r="A231" s="1" t="s">
        <v>14</v>
      </c>
      <c r="B231">
        <v>2012</v>
      </c>
      <c r="C231">
        <v>34600845</v>
      </c>
      <c r="D231" s="1" t="s">
        <v>710</v>
      </c>
      <c r="E231" s="1" t="s">
        <v>711</v>
      </c>
      <c r="F231" s="1" t="s">
        <v>712</v>
      </c>
      <c r="G231" s="1" t="s">
        <v>713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11</v>
      </c>
      <c r="N231">
        <v>11</v>
      </c>
    </row>
    <row r="232" spans="1:14" x14ac:dyDescent="0.25">
      <c r="A232" s="1" t="s">
        <v>14</v>
      </c>
      <c r="B232">
        <v>2012</v>
      </c>
      <c r="C232">
        <v>34600841</v>
      </c>
      <c r="D232" s="1" t="s">
        <v>714</v>
      </c>
      <c r="E232" s="1" t="s">
        <v>715</v>
      </c>
      <c r="F232" s="1" t="s">
        <v>716</v>
      </c>
      <c r="G232" s="1" t="s">
        <v>713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853</v>
      </c>
      <c r="N232">
        <v>853</v>
      </c>
    </row>
    <row r="233" spans="1:14" x14ac:dyDescent="0.25">
      <c r="A233" s="1" t="s">
        <v>14</v>
      </c>
      <c r="B233">
        <v>2012</v>
      </c>
      <c r="C233">
        <v>16205861</v>
      </c>
      <c r="D233" s="1" t="s">
        <v>717</v>
      </c>
      <c r="E233" s="1" t="s">
        <v>718</v>
      </c>
      <c r="F233" s="1" t="s">
        <v>719</v>
      </c>
      <c r="G233" s="1" t="s">
        <v>720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8</v>
      </c>
      <c r="N233">
        <v>8</v>
      </c>
    </row>
    <row r="234" spans="1:14" x14ac:dyDescent="0.25">
      <c r="A234" s="1" t="s">
        <v>14</v>
      </c>
      <c r="B234">
        <v>2012</v>
      </c>
      <c r="C234">
        <v>16200523</v>
      </c>
      <c r="D234" s="1" t="s">
        <v>721</v>
      </c>
      <c r="E234" s="1" t="s">
        <v>722</v>
      </c>
      <c r="F234" s="1" t="s">
        <v>723</v>
      </c>
      <c r="G234" s="1" t="s">
        <v>720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2100</v>
      </c>
      <c r="N234">
        <v>2100</v>
      </c>
    </row>
    <row r="235" spans="1:14" x14ac:dyDescent="0.25">
      <c r="A235" s="1" t="s">
        <v>14</v>
      </c>
      <c r="B235">
        <v>2012</v>
      </c>
      <c r="C235">
        <v>16203903</v>
      </c>
      <c r="D235" s="1" t="s">
        <v>724</v>
      </c>
      <c r="E235" s="1" t="s">
        <v>725</v>
      </c>
      <c r="F235" s="1" t="s">
        <v>726</v>
      </c>
      <c r="G235" s="1" t="s">
        <v>720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2</v>
      </c>
    </row>
    <row r="236" spans="1:14" x14ac:dyDescent="0.25">
      <c r="A236" s="1" t="s">
        <v>14</v>
      </c>
      <c r="B236">
        <v>2012</v>
      </c>
      <c r="C236">
        <v>16205022</v>
      </c>
      <c r="D236" s="1" t="s">
        <v>727</v>
      </c>
      <c r="E236" s="1" t="s">
        <v>728</v>
      </c>
      <c r="F236" s="1" t="s">
        <v>729</v>
      </c>
      <c r="G236" s="1" t="s">
        <v>720</v>
      </c>
      <c r="H236">
        <v>0</v>
      </c>
      <c r="I236">
        <v>0</v>
      </c>
      <c r="J236">
        <v>0</v>
      </c>
      <c r="K236">
        <v>0</v>
      </c>
      <c r="L236">
        <v>3</v>
      </c>
      <c r="M236">
        <v>0</v>
      </c>
      <c r="N236">
        <v>3</v>
      </c>
    </row>
    <row r="237" spans="1:14" x14ac:dyDescent="0.25">
      <c r="A237" s="1" t="s">
        <v>14</v>
      </c>
      <c r="B237">
        <v>2012</v>
      </c>
      <c r="C237">
        <v>16205658</v>
      </c>
      <c r="D237" s="1" t="s">
        <v>730</v>
      </c>
      <c r="E237" s="1" t="s">
        <v>731</v>
      </c>
      <c r="F237" s="1" t="s">
        <v>732</v>
      </c>
      <c r="G237" s="1" t="s">
        <v>720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5</v>
      </c>
      <c r="N237">
        <v>5</v>
      </c>
    </row>
    <row r="238" spans="1:14" x14ac:dyDescent="0.25">
      <c r="A238" s="1" t="s">
        <v>14</v>
      </c>
      <c r="B238">
        <v>2012</v>
      </c>
      <c r="C238">
        <v>16205597</v>
      </c>
      <c r="D238" s="1" t="s">
        <v>733</v>
      </c>
      <c r="E238" s="1" t="s">
        <v>734</v>
      </c>
      <c r="F238" s="1" t="s">
        <v>735</v>
      </c>
      <c r="G238" s="1" t="s">
        <v>720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42</v>
      </c>
      <c r="N238">
        <v>42</v>
      </c>
    </row>
    <row r="239" spans="1:14" x14ac:dyDescent="0.25">
      <c r="A239" s="1" t="s">
        <v>14</v>
      </c>
      <c r="B239">
        <v>2012</v>
      </c>
      <c r="C239">
        <v>16206220</v>
      </c>
      <c r="D239" s="1" t="s">
        <v>736</v>
      </c>
      <c r="E239" s="1" t="s">
        <v>737</v>
      </c>
      <c r="F239" s="1" t="s">
        <v>738</v>
      </c>
      <c r="G239" s="1" t="s">
        <v>720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</v>
      </c>
      <c r="N239">
        <v>2</v>
      </c>
    </row>
    <row r="240" spans="1:14" x14ac:dyDescent="0.25">
      <c r="A240" s="1" t="s">
        <v>14</v>
      </c>
      <c r="B240">
        <v>2012</v>
      </c>
      <c r="C240">
        <v>57421953</v>
      </c>
      <c r="D240" s="1" t="s">
        <v>739</v>
      </c>
      <c r="E240" s="1" t="s">
        <v>740</v>
      </c>
      <c r="F240" s="1" t="s">
        <v>741</v>
      </c>
      <c r="G240" s="1" t="s">
        <v>742</v>
      </c>
      <c r="H240">
        <v>4</v>
      </c>
      <c r="I240">
        <v>0</v>
      </c>
      <c r="J240">
        <v>2</v>
      </c>
      <c r="K240">
        <v>34</v>
      </c>
      <c r="L240">
        <v>3</v>
      </c>
      <c r="M240">
        <v>49</v>
      </c>
      <c r="N240">
        <v>92</v>
      </c>
    </row>
    <row r="241" spans="1:14" x14ac:dyDescent="0.25">
      <c r="A241" s="1" t="s">
        <v>14</v>
      </c>
      <c r="B241">
        <v>2012</v>
      </c>
      <c r="C241">
        <v>57405660</v>
      </c>
      <c r="D241" s="1" t="s">
        <v>743</v>
      </c>
      <c r="E241" s="1" t="s">
        <v>744</v>
      </c>
      <c r="F241" s="1" t="s">
        <v>741</v>
      </c>
      <c r="G241" s="1" t="s">
        <v>742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2</v>
      </c>
      <c r="N241">
        <v>3</v>
      </c>
    </row>
    <row r="242" spans="1:14" x14ac:dyDescent="0.25">
      <c r="A242" s="1" t="s">
        <v>14</v>
      </c>
      <c r="B242">
        <v>2012</v>
      </c>
      <c r="C242">
        <v>57503595</v>
      </c>
      <c r="D242" s="1" t="s">
        <v>745</v>
      </c>
      <c r="E242" s="1" t="s">
        <v>746</v>
      </c>
      <c r="F242" s="1" t="s">
        <v>747</v>
      </c>
      <c r="G242" s="1" t="s">
        <v>742</v>
      </c>
      <c r="H242">
        <v>234</v>
      </c>
      <c r="I242">
        <v>0</v>
      </c>
      <c r="J242">
        <v>10</v>
      </c>
      <c r="K242">
        <v>1878</v>
      </c>
      <c r="L242">
        <v>1614</v>
      </c>
      <c r="M242">
        <v>11306</v>
      </c>
      <c r="N242">
        <v>15042</v>
      </c>
    </row>
    <row r="243" spans="1:14" x14ac:dyDescent="0.25">
      <c r="A243" s="1" t="s">
        <v>14</v>
      </c>
      <c r="B243">
        <v>2012</v>
      </c>
      <c r="C243">
        <v>57505250</v>
      </c>
      <c r="D243" s="1" t="s">
        <v>748</v>
      </c>
      <c r="E243" s="1" t="s">
        <v>749</v>
      </c>
      <c r="F243" s="1" t="s">
        <v>750</v>
      </c>
      <c r="G243" s="1" t="s">
        <v>742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</v>
      </c>
      <c r="N243">
        <v>9</v>
      </c>
    </row>
    <row r="244" spans="1:14" x14ac:dyDescent="0.25">
      <c r="A244" s="1" t="s">
        <v>14</v>
      </c>
      <c r="B244">
        <v>2012</v>
      </c>
      <c r="C244">
        <v>57506980</v>
      </c>
      <c r="D244" s="1" t="s">
        <v>751</v>
      </c>
      <c r="E244" s="1" t="s">
        <v>752</v>
      </c>
      <c r="F244" s="1" t="s">
        <v>753</v>
      </c>
      <c r="G244" s="1" t="s">
        <v>742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1</v>
      </c>
    </row>
    <row r="245" spans="1:14" x14ac:dyDescent="0.25">
      <c r="A245" s="1" t="s">
        <v>14</v>
      </c>
      <c r="B245">
        <v>2012</v>
      </c>
      <c r="C245">
        <v>57603164</v>
      </c>
      <c r="D245" s="1" t="s">
        <v>754</v>
      </c>
      <c r="E245" s="1" t="s">
        <v>755</v>
      </c>
      <c r="F245" s="1" t="s">
        <v>756</v>
      </c>
      <c r="G245" s="1" t="s">
        <v>742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</v>
      </c>
      <c r="N245">
        <v>2</v>
      </c>
    </row>
    <row r="246" spans="1:14" x14ac:dyDescent="0.25">
      <c r="A246" s="1" t="s">
        <v>14</v>
      </c>
      <c r="B246">
        <v>2012</v>
      </c>
      <c r="C246">
        <v>57507179</v>
      </c>
      <c r="D246" s="1" t="s">
        <v>757</v>
      </c>
      <c r="E246" s="1" t="s">
        <v>758</v>
      </c>
      <c r="F246" s="1" t="s">
        <v>759</v>
      </c>
      <c r="G246" s="1" t="s">
        <v>742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1</v>
      </c>
    </row>
    <row r="247" spans="1:14" x14ac:dyDescent="0.25">
      <c r="A247" s="1" t="s">
        <v>14</v>
      </c>
      <c r="B247">
        <v>2012</v>
      </c>
      <c r="C247">
        <v>57405001</v>
      </c>
      <c r="D247" s="1" t="s">
        <v>760</v>
      </c>
      <c r="E247" s="1" t="s">
        <v>761</v>
      </c>
      <c r="F247" s="1" t="s">
        <v>762</v>
      </c>
      <c r="G247" s="1" t="s">
        <v>742</v>
      </c>
      <c r="H247">
        <v>0</v>
      </c>
      <c r="I247">
        <v>0</v>
      </c>
      <c r="J247">
        <v>0</v>
      </c>
      <c r="K247">
        <v>0</v>
      </c>
      <c r="L247">
        <v>5</v>
      </c>
      <c r="M247">
        <v>26</v>
      </c>
      <c r="N247">
        <v>31</v>
      </c>
    </row>
    <row r="248" spans="1:14" x14ac:dyDescent="0.25">
      <c r="A248" s="1" t="s">
        <v>14</v>
      </c>
      <c r="B248">
        <v>2012</v>
      </c>
      <c r="C248">
        <v>57603353</v>
      </c>
      <c r="D248" s="1" t="s">
        <v>763</v>
      </c>
      <c r="E248" s="1" t="s">
        <v>764</v>
      </c>
      <c r="F248" s="1" t="s">
        <v>765</v>
      </c>
      <c r="G248" s="1" t="s">
        <v>742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1</v>
      </c>
    </row>
    <row r="249" spans="1:14" x14ac:dyDescent="0.25">
      <c r="A249" s="1" t="s">
        <v>14</v>
      </c>
      <c r="B249">
        <v>2012</v>
      </c>
      <c r="C249">
        <v>57505190</v>
      </c>
      <c r="D249" s="1" t="s">
        <v>766</v>
      </c>
      <c r="E249" s="1" t="s">
        <v>767</v>
      </c>
      <c r="F249" s="1" t="s">
        <v>768</v>
      </c>
      <c r="G249" s="1" t="s">
        <v>742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2</v>
      </c>
    </row>
    <row r="250" spans="1:14" x14ac:dyDescent="0.25">
      <c r="A250" s="1" t="s">
        <v>14</v>
      </c>
      <c r="B250">
        <v>2012</v>
      </c>
      <c r="C250">
        <v>57503683</v>
      </c>
      <c r="D250" s="1" t="s">
        <v>769</v>
      </c>
      <c r="E250" s="1" t="s">
        <v>770</v>
      </c>
      <c r="F250" s="1" t="s">
        <v>771</v>
      </c>
      <c r="G250" s="1" t="s">
        <v>742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1</v>
      </c>
    </row>
    <row r="251" spans="1:14" x14ac:dyDescent="0.25">
      <c r="A251" s="1" t="s">
        <v>14</v>
      </c>
      <c r="B251">
        <v>2012</v>
      </c>
      <c r="C251">
        <v>57505297</v>
      </c>
      <c r="D251" s="1" t="s">
        <v>772</v>
      </c>
      <c r="E251" s="1" t="s">
        <v>773</v>
      </c>
      <c r="F251" s="1" t="s">
        <v>774</v>
      </c>
      <c r="G251" s="1" t="s">
        <v>742</v>
      </c>
      <c r="H251">
        <v>0</v>
      </c>
      <c r="I251">
        <v>0</v>
      </c>
      <c r="J251">
        <v>0</v>
      </c>
      <c r="K251">
        <v>0</v>
      </c>
      <c r="L251">
        <v>4</v>
      </c>
      <c r="M251">
        <v>1</v>
      </c>
      <c r="N251">
        <v>5</v>
      </c>
    </row>
    <row r="252" spans="1:14" x14ac:dyDescent="0.25">
      <c r="A252" s="1" t="s">
        <v>14</v>
      </c>
      <c r="B252">
        <v>2012</v>
      </c>
      <c r="C252">
        <v>57402334</v>
      </c>
      <c r="D252" s="1" t="s">
        <v>775</v>
      </c>
      <c r="E252" s="1" t="s">
        <v>776</v>
      </c>
      <c r="F252" s="1" t="s">
        <v>777</v>
      </c>
      <c r="G252" s="1" t="s">
        <v>742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</v>
      </c>
      <c r="N252">
        <v>2</v>
      </c>
    </row>
    <row r="253" spans="1:14" x14ac:dyDescent="0.25">
      <c r="A253" s="1" t="s">
        <v>14</v>
      </c>
      <c r="B253">
        <v>2012</v>
      </c>
      <c r="C253">
        <v>57505531</v>
      </c>
      <c r="D253" s="1" t="s">
        <v>778</v>
      </c>
      <c r="E253" s="1" t="s">
        <v>779</v>
      </c>
      <c r="F253" s="1" t="s">
        <v>780</v>
      </c>
      <c r="G253" s="1" t="s">
        <v>742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</v>
      </c>
      <c r="N253">
        <v>2</v>
      </c>
    </row>
    <row r="254" spans="1:14" x14ac:dyDescent="0.25">
      <c r="A254" s="1" t="s">
        <v>14</v>
      </c>
      <c r="B254">
        <v>2012</v>
      </c>
      <c r="C254">
        <v>57505908</v>
      </c>
      <c r="D254" s="1" t="s">
        <v>781</v>
      </c>
      <c r="E254" s="1" t="s">
        <v>782</v>
      </c>
      <c r="F254" s="1" t="s">
        <v>783</v>
      </c>
      <c r="G254" s="1" t="s">
        <v>742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1</v>
      </c>
    </row>
    <row r="255" spans="1:14" x14ac:dyDescent="0.25">
      <c r="A255" s="1" t="s">
        <v>14</v>
      </c>
      <c r="B255">
        <v>2012</v>
      </c>
      <c r="C255">
        <v>57503567</v>
      </c>
      <c r="D255" s="1" t="s">
        <v>784</v>
      </c>
      <c r="E255" s="1" t="s">
        <v>785</v>
      </c>
      <c r="F255" s="1" t="s">
        <v>786</v>
      </c>
      <c r="G255" s="1" t="s">
        <v>742</v>
      </c>
      <c r="H255">
        <v>0</v>
      </c>
      <c r="I255">
        <v>0</v>
      </c>
      <c r="J255">
        <v>0</v>
      </c>
      <c r="K255">
        <v>2</v>
      </c>
      <c r="L255">
        <v>0</v>
      </c>
      <c r="M255">
        <v>6</v>
      </c>
      <c r="N255">
        <v>8</v>
      </c>
    </row>
    <row r="256" spans="1:14" x14ac:dyDescent="0.25">
      <c r="A256" s="1" t="s">
        <v>14</v>
      </c>
      <c r="B256">
        <v>2012</v>
      </c>
      <c r="C256">
        <v>57501654</v>
      </c>
      <c r="D256" s="1" t="s">
        <v>787</v>
      </c>
      <c r="E256" s="1" t="s">
        <v>788</v>
      </c>
      <c r="F256" s="1" t="s">
        <v>789</v>
      </c>
      <c r="G256" s="1" t="s">
        <v>742</v>
      </c>
      <c r="H256">
        <v>0</v>
      </c>
      <c r="I256">
        <v>2</v>
      </c>
      <c r="J256">
        <v>1</v>
      </c>
      <c r="K256">
        <v>0</v>
      </c>
      <c r="L256">
        <v>0</v>
      </c>
      <c r="M256">
        <v>0</v>
      </c>
      <c r="N256">
        <v>3</v>
      </c>
    </row>
    <row r="257" spans="1:14" x14ac:dyDescent="0.25">
      <c r="A257" s="1" t="s">
        <v>14</v>
      </c>
      <c r="B257">
        <v>2012</v>
      </c>
      <c r="C257">
        <v>57405475</v>
      </c>
      <c r="D257" s="1" t="s">
        <v>790</v>
      </c>
      <c r="E257" s="1" t="s">
        <v>791</v>
      </c>
      <c r="F257" s="1" t="s">
        <v>792</v>
      </c>
      <c r="G257" s="1" t="s">
        <v>742</v>
      </c>
      <c r="H257">
        <v>2</v>
      </c>
      <c r="I257">
        <v>0</v>
      </c>
      <c r="J257">
        <v>0</v>
      </c>
      <c r="K257">
        <v>0</v>
      </c>
      <c r="L257">
        <v>2</v>
      </c>
      <c r="M257">
        <v>0</v>
      </c>
      <c r="N257">
        <v>4</v>
      </c>
    </row>
    <row r="258" spans="1:14" x14ac:dyDescent="0.25">
      <c r="A258" s="1" t="s">
        <v>14</v>
      </c>
      <c r="B258">
        <v>2012</v>
      </c>
      <c r="C258">
        <v>57506393</v>
      </c>
      <c r="D258" s="1" t="s">
        <v>793</v>
      </c>
      <c r="E258" s="1" t="s">
        <v>794</v>
      </c>
      <c r="F258" s="1" t="s">
        <v>759</v>
      </c>
      <c r="G258" s="1" t="s">
        <v>742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</v>
      </c>
      <c r="N258">
        <v>2</v>
      </c>
    </row>
    <row r="259" spans="1:14" x14ac:dyDescent="0.25">
      <c r="A259" s="1" t="s">
        <v>14</v>
      </c>
      <c r="B259">
        <v>2012</v>
      </c>
      <c r="C259">
        <v>57404875</v>
      </c>
      <c r="D259" s="1" t="s">
        <v>795</v>
      </c>
      <c r="E259" s="1" t="s">
        <v>796</v>
      </c>
      <c r="F259" s="1" t="s">
        <v>229</v>
      </c>
      <c r="G259" s="1" t="s">
        <v>742</v>
      </c>
      <c r="H259">
        <v>18</v>
      </c>
      <c r="I259">
        <v>0</v>
      </c>
      <c r="J259">
        <v>0</v>
      </c>
      <c r="K259">
        <v>0</v>
      </c>
      <c r="L259">
        <v>1953</v>
      </c>
      <c r="M259">
        <v>3007</v>
      </c>
      <c r="N259">
        <v>4978</v>
      </c>
    </row>
    <row r="260" spans="1:14" x14ac:dyDescent="0.25">
      <c r="A260" s="1" t="s">
        <v>14</v>
      </c>
      <c r="B260">
        <v>2012</v>
      </c>
      <c r="C260">
        <v>57540601</v>
      </c>
      <c r="D260" s="1" t="s">
        <v>797</v>
      </c>
      <c r="E260" s="1" t="s">
        <v>798</v>
      </c>
      <c r="F260" s="1" t="s">
        <v>799</v>
      </c>
      <c r="G260" s="1" t="s">
        <v>742</v>
      </c>
      <c r="H260">
        <v>0</v>
      </c>
      <c r="I260">
        <v>0</v>
      </c>
      <c r="J260">
        <v>0</v>
      </c>
      <c r="K260">
        <v>0</v>
      </c>
      <c r="L260">
        <v>80</v>
      </c>
      <c r="M260">
        <v>127</v>
      </c>
      <c r="N260">
        <v>207</v>
      </c>
    </row>
    <row r="261" spans="1:14" x14ac:dyDescent="0.25">
      <c r="A261" s="1" t="s">
        <v>14</v>
      </c>
      <c r="B261">
        <v>2012</v>
      </c>
      <c r="C261">
        <v>57506351</v>
      </c>
      <c r="D261" s="1" t="s">
        <v>800</v>
      </c>
      <c r="E261" s="1" t="s">
        <v>801</v>
      </c>
      <c r="F261" s="1" t="s">
        <v>802</v>
      </c>
      <c r="G261" s="1" t="s">
        <v>742</v>
      </c>
      <c r="H261">
        <v>11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11</v>
      </c>
    </row>
    <row r="262" spans="1:14" x14ac:dyDescent="0.25">
      <c r="A262" s="1" t="s">
        <v>14</v>
      </c>
      <c r="B262">
        <v>2012</v>
      </c>
      <c r="C262">
        <v>57405646</v>
      </c>
      <c r="D262" s="1" t="s">
        <v>803</v>
      </c>
      <c r="E262" s="1" t="s">
        <v>804</v>
      </c>
      <c r="F262" s="1" t="s">
        <v>805</v>
      </c>
      <c r="G262" s="1" t="s">
        <v>742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1</v>
      </c>
    </row>
    <row r="263" spans="1:14" x14ac:dyDescent="0.25">
      <c r="A263" s="1" t="s">
        <v>14</v>
      </c>
      <c r="B263">
        <v>2012</v>
      </c>
      <c r="C263">
        <v>57507248</v>
      </c>
      <c r="D263" s="1" t="s">
        <v>806</v>
      </c>
      <c r="E263" s="1" t="s">
        <v>807</v>
      </c>
      <c r="F263" s="1" t="s">
        <v>580</v>
      </c>
      <c r="G263" s="1" t="s">
        <v>742</v>
      </c>
      <c r="H263">
        <v>0</v>
      </c>
      <c r="I263">
        <v>0</v>
      </c>
      <c r="J263">
        <v>1</v>
      </c>
      <c r="K263">
        <v>0</v>
      </c>
      <c r="L263">
        <v>2</v>
      </c>
      <c r="M263">
        <v>2</v>
      </c>
      <c r="N263">
        <v>5</v>
      </c>
    </row>
    <row r="264" spans="1:14" x14ac:dyDescent="0.25">
      <c r="A264" s="1" t="s">
        <v>14</v>
      </c>
      <c r="B264">
        <v>2012</v>
      </c>
      <c r="C264">
        <v>57601795</v>
      </c>
      <c r="D264" s="1" t="s">
        <v>808</v>
      </c>
      <c r="E264" s="1" t="s">
        <v>809</v>
      </c>
      <c r="F264" s="1" t="s">
        <v>756</v>
      </c>
      <c r="G264" s="1" t="s">
        <v>742</v>
      </c>
      <c r="H264">
        <v>3</v>
      </c>
      <c r="I264">
        <v>2</v>
      </c>
      <c r="J264">
        <v>1</v>
      </c>
      <c r="K264">
        <v>0</v>
      </c>
      <c r="L264">
        <v>1</v>
      </c>
      <c r="M264">
        <v>0</v>
      </c>
      <c r="N264">
        <v>7</v>
      </c>
    </row>
    <row r="265" spans="1:14" x14ac:dyDescent="0.25">
      <c r="A265" s="1" t="s">
        <v>14</v>
      </c>
      <c r="B265">
        <v>2012</v>
      </c>
      <c r="C265">
        <v>57502590</v>
      </c>
      <c r="D265" s="1" t="s">
        <v>810</v>
      </c>
      <c r="E265" s="1" t="s">
        <v>811</v>
      </c>
      <c r="F265" s="1" t="s">
        <v>812</v>
      </c>
      <c r="G265" s="1" t="s">
        <v>742</v>
      </c>
      <c r="H265">
        <v>0</v>
      </c>
      <c r="I265">
        <v>0</v>
      </c>
      <c r="J265">
        <v>17</v>
      </c>
      <c r="K265">
        <v>0</v>
      </c>
      <c r="L265">
        <v>1</v>
      </c>
      <c r="M265">
        <v>0</v>
      </c>
      <c r="N265">
        <v>18</v>
      </c>
    </row>
    <row r="266" spans="1:14" x14ac:dyDescent="0.25">
      <c r="A266" s="1" t="s">
        <v>14</v>
      </c>
      <c r="B266">
        <v>2012</v>
      </c>
      <c r="C266">
        <v>98787363</v>
      </c>
      <c r="D266" s="1" t="s">
        <v>813</v>
      </c>
      <c r="E266" s="1" t="s">
        <v>814</v>
      </c>
      <c r="F266" s="1" t="s">
        <v>815</v>
      </c>
      <c r="G266" s="1" t="s">
        <v>816</v>
      </c>
      <c r="H266">
        <v>48887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48887</v>
      </c>
    </row>
    <row r="267" spans="1:14" x14ac:dyDescent="0.25">
      <c r="A267" s="1" t="s">
        <v>14</v>
      </c>
      <c r="B267">
        <v>2012</v>
      </c>
      <c r="C267">
        <v>98701005</v>
      </c>
      <c r="D267" s="1" t="s">
        <v>817</v>
      </c>
      <c r="E267" s="1" t="s">
        <v>818</v>
      </c>
      <c r="F267" s="1" t="s">
        <v>762</v>
      </c>
      <c r="G267" s="1" t="s">
        <v>816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</row>
    <row r="268" spans="1:14" x14ac:dyDescent="0.25">
      <c r="A268" s="1" t="s">
        <v>14</v>
      </c>
      <c r="B268">
        <v>2012</v>
      </c>
      <c r="C268">
        <v>98700995</v>
      </c>
      <c r="D268" s="1" t="s">
        <v>819</v>
      </c>
      <c r="E268" s="1" t="s">
        <v>820</v>
      </c>
      <c r="F268" s="1" t="s">
        <v>815</v>
      </c>
      <c r="G268" s="1" t="s">
        <v>816</v>
      </c>
      <c r="H268">
        <v>8462</v>
      </c>
      <c r="I268">
        <v>96</v>
      </c>
      <c r="J268">
        <v>1580</v>
      </c>
      <c r="K268">
        <v>30886</v>
      </c>
      <c r="L268">
        <v>4544</v>
      </c>
      <c r="M268">
        <v>739</v>
      </c>
      <c r="N268">
        <v>46307</v>
      </c>
    </row>
    <row r="269" spans="1:14" x14ac:dyDescent="0.25">
      <c r="A269" s="1" t="s">
        <v>14</v>
      </c>
      <c r="B269">
        <v>2012</v>
      </c>
      <c r="C269">
        <v>98701490</v>
      </c>
      <c r="D269" s="1" t="s">
        <v>821</v>
      </c>
      <c r="E269" s="1" t="s">
        <v>822</v>
      </c>
      <c r="F269" s="1" t="s">
        <v>24</v>
      </c>
      <c r="G269" s="1" t="s">
        <v>816</v>
      </c>
      <c r="H269">
        <v>0</v>
      </c>
      <c r="I269">
        <v>0</v>
      </c>
      <c r="J269">
        <v>0</v>
      </c>
      <c r="K269">
        <v>0</v>
      </c>
      <c r="L269">
        <v>2</v>
      </c>
      <c r="M269">
        <v>0</v>
      </c>
      <c r="N269">
        <v>2</v>
      </c>
    </row>
    <row r="270" spans="1:14" x14ac:dyDescent="0.25">
      <c r="A270" s="1" t="s">
        <v>14</v>
      </c>
      <c r="B270">
        <v>2012</v>
      </c>
      <c r="C270">
        <v>98734026</v>
      </c>
      <c r="D270" s="1" t="s">
        <v>823</v>
      </c>
      <c r="E270" s="1" t="s">
        <v>824</v>
      </c>
      <c r="F270" s="1" t="s">
        <v>825</v>
      </c>
      <c r="G270" s="1" t="s">
        <v>816</v>
      </c>
      <c r="H270">
        <v>0</v>
      </c>
      <c r="I270">
        <v>9</v>
      </c>
      <c r="J270">
        <v>227</v>
      </c>
      <c r="K270">
        <v>352</v>
      </c>
      <c r="L270">
        <v>0</v>
      </c>
      <c r="M270">
        <v>0</v>
      </c>
      <c r="N270">
        <v>588</v>
      </c>
    </row>
    <row r="271" spans="1:14" x14ac:dyDescent="0.25">
      <c r="A271" s="1" t="s">
        <v>14</v>
      </c>
      <c r="B271">
        <v>2012</v>
      </c>
      <c r="C271">
        <v>98734710</v>
      </c>
      <c r="D271" s="1" t="s">
        <v>826</v>
      </c>
      <c r="E271" s="1" t="s">
        <v>827</v>
      </c>
      <c r="F271" s="1" t="s">
        <v>828</v>
      </c>
      <c r="G271" s="1" t="s">
        <v>816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254</v>
      </c>
      <c r="N271">
        <v>254</v>
      </c>
    </row>
    <row r="272" spans="1:14" x14ac:dyDescent="0.25">
      <c r="A272" s="1" t="s">
        <v>14</v>
      </c>
      <c r="B272">
        <v>2012</v>
      </c>
      <c r="C272">
        <v>98701644</v>
      </c>
      <c r="D272" s="1" t="s">
        <v>829</v>
      </c>
      <c r="E272" s="1" t="s">
        <v>830</v>
      </c>
      <c r="F272" s="1" t="s">
        <v>831</v>
      </c>
      <c r="G272" s="1" t="s">
        <v>816</v>
      </c>
      <c r="H272">
        <v>0</v>
      </c>
      <c r="I272">
        <v>50</v>
      </c>
      <c r="J272">
        <v>0</v>
      </c>
      <c r="K272">
        <v>0</v>
      </c>
      <c r="L272">
        <v>226</v>
      </c>
      <c r="M272">
        <v>0</v>
      </c>
      <c r="N272">
        <v>276</v>
      </c>
    </row>
    <row r="273" spans="1:14" x14ac:dyDescent="0.25">
      <c r="A273" s="1" t="s">
        <v>14</v>
      </c>
      <c r="B273">
        <v>2012</v>
      </c>
      <c r="C273">
        <v>98734724</v>
      </c>
      <c r="D273" s="1" t="s">
        <v>832</v>
      </c>
      <c r="E273" s="1" t="s">
        <v>833</v>
      </c>
      <c r="F273" s="1" t="s">
        <v>834</v>
      </c>
      <c r="G273" s="1" t="s">
        <v>816</v>
      </c>
      <c r="H273">
        <v>0</v>
      </c>
      <c r="I273">
        <v>7</v>
      </c>
      <c r="J273">
        <v>19</v>
      </c>
      <c r="K273">
        <v>0</v>
      </c>
      <c r="L273">
        <v>0</v>
      </c>
      <c r="M273">
        <v>0</v>
      </c>
      <c r="N273">
        <v>26</v>
      </c>
    </row>
    <row r="274" spans="1:14" x14ac:dyDescent="0.25">
      <c r="A274" s="1" t="s">
        <v>14</v>
      </c>
      <c r="B274">
        <v>2012</v>
      </c>
      <c r="C274">
        <v>15410684</v>
      </c>
      <c r="D274" s="1" t="s">
        <v>835</v>
      </c>
      <c r="E274" s="1" t="s">
        <v>836</v>
      </c>
      <c r="F274" s="1" t="s">
        <v>837</v>
      </c>
      <c r="G274" s="1" t="s">
        <v>838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1</v>
      </c>
    </row>
    <row r="275" spans="1:14" x14ac:dyDescent="0.25">
      <c r="A275" s="1" t="s">
        <v>14</v>
      </c>
      <c r="B275">
        <v>2012</v>
      </c>
      <c r="C275">
        <v>15406852</v>
      </c>
      <c r="D275" s="1" t="s">
        <v>839</v>
      </c>
      <c r="E275" s="1" t="s">
        <v>840</v>
      </c>
      <c r="F275" s="1" t="s">
        <v>841</v>
      </c>
      <c r="G275" s="1" t="s">
        <v>838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</row>
    <row r="276" spans="1:14" x14ac:dyDescent="0.25">
      <c r="A276" s="1" t="s">
        <v>14</v>
      </c>
      <c r="B276">
        <v>2012</v>
      </c>
      <c r="C276">
        <v>15406327</v>
      </c>
      <c r="D276" s="1" t="s">
        <v>842</v>
      </c>
      <c r="E276" s="1" t="s">
        <v>843</v>
      </c>
      <c r="F276" s="1" t="s">
        <v>844</v>
      </c>
      <c r="G276" s="1" t="s">
        <v>838</v>
      </c>
      <c r="H276">
        <v>0</v>
      </c>
      <c r="I276">
        <v>0</v>
      </c>
      <c r="J276">
        <v>0</v>
      </c>
      <c r="K276">
        <v>0</v>
      </c>
      <c r="L276">
        <v>4</v>
      </c>
      <c r="M276">
        <v>0</v>
      </c>
      <c r="N276">
        <v>4</v>
      </c>
    </row>
    <row r="277" spans="1:14" x14ac:dyDescent="0.25">
      <c r="A277" s="1" t="s">
        <v>14</v>
      </c>
      <c r="B277">
        <v>2012</v>
      </c>
      <c r="C277">
        <v>15401410</v>
      </c>
      <c r="D277" s="1" t="s">
        <v>845</v>
      </c>
      <c r="E277" s="1" t="s">
        <v>846</v>
      </c>
      <c r="F277" s="1" t="s">
        <v>847</v>
      </c>
      <c r="G277" s="1" t="s">
        <v>838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2</v>
      </c>
    </row>
    <row r="278" spans="1:14" x14ac:dyDescent="0.25">
      <c r="A278" s="1" t="s">
        <v>14</v>
      </c>
      <c r="B278">
        <v>2012</v>
      </c>
      <c r="C278">
        <v>15410272</v>
      </c>
      <c r="D278" s="1" t="s">
        <v>848</v>
      </c>
      <c r="E278" s="1" t="s">
        <v>849</v>
      </c>
      <c r="F278" s="1" t="s">
        <v>850</v>
      </c>
      <c r="G278" s="1" t="s">
        <v>838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2</v>
      </c>
    </row>
    <row r="279" spans="1:14" x14ac:dyDescent="0.25">
      <c r="A279" s="1" t="s">
        <v>14</v>
      </c>
      <c r="B279">
        <v>2012</v>
      </c>
      <c r="C279">
        <v>15410246</v>
      </c>
      <c r="D279" s="1" t="s">
        <v>851</v>
      </c>
      <c r="E279" s="1" t="s">
        <v>852</v>
      </c>
      <c r="F279" s="1" t="s">
        <v>301</v>
      </c>
      <c r="G279" s="1" t="s">
        <v>838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1</v>
      </c>
    </row>
    <row r="280" spans="1:14" x14ac:dyDescent="0.25">
      <c r="A280" s="1" t="s">
        <v>14</v>
      </c>
      <c r="B280">
        <v>2012</v>
      </c>
      <c r="C280">
        <v>15409533</v>
      </c>
      <c r="D280" s="1" t="s">
        <v>853</v>
      </c>
      <c r="E280" s="1" t="s">
        <v>854</v>
      </c>
      <c r="F280" s="1" t="s">
        <v>855</v>
      </c>
      <c r="G280" s="1" t="s">
        <v>838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2</v>
      </c>
      <c r="N280">
        <v>2</v>
      </c>
    </row>
    <row r="281" spans="1:14" x14ac:dyDescent="0.25">
      <c r="A281" s="1" t="s">
        <v>14</v>
      </c>
      <c r="B281">
        <v>2012</v>
      </c>
      <c r="C281">
        <v>15408674</v>
      </c>
      <c r="D281" s="1" t="s">
        <v>856</v>
      </c>
      <c r="E281" s="1" t="s">
        <v>857</v>
      </c>
      <c r="F281" s="1" t="s">
        <v>858</v>
      </c>
      <c r="G281" s="1" t="s">
        <v>838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</row>
    <row r="282" spans="1:14" x14ac:dyDescent="0.25">
      <c r="A282" s="1" t="s">
        <v>14</v>
      </c>
      <c r="B282">
        <v>2012</v>
      </c>
      <c r="C282">
        <v>60300037</v>
      </c>
      <c r="D282" s="1" t="s">
        <v>859</v>
      </c>
      <c r="E282" s="1" t="s">
        <v>860</v>
      </c>
      <c r="F282" s="1" t="s">
        <v>861</v>
      </c>
      <c r="G282" s="1" t="s">
        <v>862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2023</v>
      </c>
      <c r="N282">
        <v>2023</v>
      </c>
    </row>
    <row r="283" spans="1:14" x14ac:dyDescent="0.25">
      <c r="A283" s="1" t="s">
        <v>14</v>
      </c>
      <c r="B283">
        <v>2012</v>
      </c>
      <c r="C283">
        <v>60333217</v>
      </c>
      <c r="D283" s="1" t="s">
        <v>863</v>
      </c>
      <c r="E283" s="1" t="s">
        <v>864</v>
      </c>
      <c r="F283" s="1" t="s">
        <v>865</v>
      </c>
      <c r="G283" s="1" t="s">
        <v>862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2060</v>
      </c>
      <c r="N283">
        <v>2060</v>
      </c>
    </row>
    <row r="284" spans="1:14" x14ac:dyDescent="0.25">
      <c r="A284" s="1" t="s">
        <v>14</v>
      </c>
      <c r="B284">
        <v>2012</v>
      </c>
      <c r="C284">
        <v>60300655</v>
      </c>
      <c r="D284" s="1" t="s">
        <v>866</v>
      </c>
      <c r="E284" s="1" t="s">
        <v>867</v>
      </c>
      <c r="F284" s="1" t="s">
        <v>526</v>
      </c>
      <c r="G284" s="1" t="s">
        <v>862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</row>
    <row r="285" spans="1:14" x14ac:dyDescent="0.25">
      <c r="A285" s="1" t="s">
        <v>14</v>
      </c>
      <c r="B285">
        <v>2012</v>
      </c>
      <c r="C285">
        <v>60300038</v>
      </c>
      <c r="D285" s="1" t="s">
        <v>868</v>
      </c>
      <c r="E285" s="1" t="s">
        <v>860</v>
      </c>
      <c r="F285" s="1" t="s">
        <v>861</v>
      </c>
      <c r="G285" s="1" t="s">
        <v>862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683</v>
      </c>
      <c r="N285">
        <v>683</v>
      </c>
    </row>
    <row r="286" spans="1:14" x14ac:dyDescent="0.25">
      <c r="A286" s="1" t="s">
        <v>14</v>
      </c>
      <c r="B286">
        <v>2012</v>
      </c>
      <c r="C286">
        <v>99103878</v>
      </c>
      <c r="D286" s="1" t="s">
        <v>869</v>
      </c>
      <c r="E286" s="1" t="s">
        <v>870</v>
      </c>
      <c r="F286" s="1" t="s">
        <v>871</v>
      </c>
      <c r="G286" s="1" t="s">
        <v>872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2</v>
      </c>
      <c r="N286">
        <v>4</v>
      </c>
    </row>
    <row r="287" spans="1:14" x14ac:dyDescent="0.25">
      <c r="A287" s="1" t="s">
        <v>14</v>
      </c>
      <c r="B287">
        <v>2012</v>
      </c>
      <c r="C287">
        <v>99102746</v>
      </c>
      <c r="D287" s="1" t="s">
        <v>873</v>
      </c>
      <c r="E287" s="1" t="s">
        <v>874</v>
      </c>
      <c r="F287" s="1" t="s">
        <v>875</v>
      </c>
      <c r="G287" s="1" t="s">
        <v>872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</v>
      </c>
      <c r="N287">
        <v>2</v>
      </c>
    </row>
    <row r="288" spans="1:14" x14ac:dyDescent="0.25">
      <c r="A288" s="1" t="s">
        <v>14</v>
      </c>
      <c r="B288">
        <v>2012</v>
      </c>
      <c r="C288">
        <v>99102799</v>
      </c>
      <c r="D288" s="1" t="s">
        <v>876</v>
      </c>
      <c r="E288" s="1" t="s">
        <v>877</v>
      </c>
      <c r="F288" s="1" t="s">
        <v>878</v>
      </c>
      <c r="G288" s="1" t="s">
        <v>872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1</v>
      </c>
    </row>
    <row r="289" spans="1:14" x14ac:dyDescent="0.25">
      <c r="A289" s="1" t="s">
        <v>14</v>
      </c>
      <c r="B289">
        <v>2012</v>
      </c>
      <c r="C289">
        <v>99103208</v>
      </c>
      <c r="D289" s="1" t="s">
        <v>879</v>
      </c>
      <c r="E289" s="1" t="s">
        <v>880</v>
      </c>
      <c r="F289" s="1" t="s">
        <v>881</v>
      </c>
      <c r="G289" s="1" t="s">
        <v>872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1</v>
      </c>
    </row>
    <row r="290" spans="1:14" x14ac:dyDescent="0.25">
      <c r="A290" s="1" t="s">
        <v>14</v>
      </c>
      <c r="B290">
        <v>2012</v>
      </c>
      <c r="C290">
        <v>99114520</v>
      </c>
      <c r="D290" s="1" t="s">
        <v>882</v>
      </c>
      <c r="E290" s="1" t="s">
        <v>883</v>
      </c>
      <c r="F290" s="1" t="s">
        <v>884</v>
      </c>
      <c r="G290" s="1" t="s">
        <v>872</v>
      </c>
      <c r="H290">
        <v>267</v>
      </c>
      <c r="I290">
        <v>0</v>
      </c>
      <c r="J290">
        <v>0</v>
      </c>
      <c r="K290">
        <v>0</v>
      </c>
      <c r="L290">
        <v>8</v>
      </c>
      <c r="M290">
        <v>2</v>
      </c>
      <c r="N290">
        <v>277</v>
      </c>
    </row>
    <row r="291" spans="1:14" x14ac:dyDescent="0.25">
      <c r="A291" s="1" t="s">
        <v>14</v>
      </c>
      <c r="B291">
        <v>2012</v>
      </c>
      <c r="C291">
        <v>99103159</v>
      </c>
      <c r="D291" s="1" t="s">
        <v>885</v>
      </c>
      <c r="E291" s="1" t="s">
        <v>886</v>
      </c>
      <c r="F291" s="1" t="s">
        <v>887</v>
      </c>
      <c r="G291" s="1" t="s">
        <v>872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44</v>
      </c>
      <c r="N291">
        <v>44</v>
      </c>
    </row>
    <row r="292" spans="1:14" x14ac:dyDescent="0.25">
      <c r="A292" s="1" t="s">
        <v>14</v>
      </c>
      <c r="B292">
        <v>2012</v>
      </c>
      <c r="C292">
        <v>99103294</v>
      </c>
      <c r="D292" s="1" t="s">
        <v>888</v>
      </c>
      <c r="E292" s="1" t="s">
        <v>889</v>
      </c>
      <c r="F292" s="1" t="s">
        <v>890</v>
      </c>
      <c r="G292" s="1" t="s">
        <v>872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1</v>
      </c>
    </row>
    <row r="293" spans="1:14" x14ac:dyDescent="0.25">
      <c r="A293" s="1" t="s">
        <v>14</v>
      </c>
      <c r="B293">
        <v>2012</v>
      </c>
      <c r="C293">
        <v>99102834</v>
      </c>
      <c r="D293" s="1" t="s">
        <v>891</v>
      </c>
      <c r="E293" s="1" t="s">
        <v>892</v>
      </c>
      <c r="F293" s="1" t="s">
        <v>893</v>
      </c>
      <c r="G293" s="1" t="s">
        <v>872</v>
      </c>
      <c r="H293">
        <v>5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</v>
      </c>
    </row>
    <row r="294" spans="1:14" x14ac:dyDescent="0.25">
      <c r="A294" s="1" t="s">
        <v>14</v>
      </c>
      <c r="B294">
        <v>2012</v>
      </c>
      <c r="C294">
        <v>99139140</v>
      </c>
      <c r="D294" s="1" t="s">
        <v>894</v>
      </c>
      <c r="E294" s="1" t="s">
        <v>895</v>
      </c>
      <c r="F294" s="1" t="s">
        <v>881</v>
      </c>
      <c r="G294" s="1" t="s">
        <v>872</v>
      </c>
      <c r="H294">
        <v>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</v>
      </c>
    </row>
    <row r="295" spans="1:14" x14ac:dyDescent="0.25">
      <c r="A295" s="1" t="s">
        <v>14</v>
      </c>
      <c r="B295">
        <v>2012</v>
      </c>
      <c r="C295">
        <v>33905443</v>
      </c>
      <c r="D295" s="1" t="s">
        <v>896</v>
      </c>
      <c r="E295" s="1" t="s">
        <v>897</v>
      </c>
      <c r="F295" s="1" t="s">
        <v>898</v>
      </c>
      <c r="G295" s="1" t="s">
        <v>899</v>
      </c>
      <c r="H295">
        <v>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3</v>
      </c>
    </row>
    <row r="296" spans="1:14" x14ac:dyDescent="0.25">
      <c r="A296" s="1" t="s">
        <v>14</v>
      </c>
      <c r="B296">
        <v>2012</v>
      </c>
      <c r="C296">
        <v>33902555</v>
      </c>
      <c r="D296" s="1" t="s">
        <v>900</v>
      </c>
      <c r="E296" s="1" t="s">
        <v>901</v>
      </c>
      <c r="F296" s="1" t="s">
        <v>902</v>
      </c>
      <c r="G296" s="1" t="s">
        <v>899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1</v>
      </c>
    </row>
    <row r="297" spans="1:14" x14ac:dyDescent="0.25">
      <c r="A297" s="1" t="s">
        <v>14</v>
      </c>
      <c r="B297">
        <v>2012</v>
      </c>
      <c r="C297">
        <v>33906094</v>
      </c>
      <c r="D297" s="1" t="s">
        <v>903</v>
      </c>
      <c r="E297" s="1" t="s">
        <v>904</v>
      </c>
      <c r="F297" s="1" t="s">
        <v>905</v>
      </c>
      <c r="G297" s="1" t="s">
        <v>899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1</v>
      </c>
    </row>
    <row r="298" spans="1:14" x14ac:dyDescent="0.25">
      <c r="A298" s="1" t="s">
        <v>14</v>
      </c>
      <c r="B298">
        <v>2012</v>
      </c>
      <c r="C298">
        <v>33904438</v>
      </c>
      <c r="D298" s="1" t="s">
        <v>906</v>
      </c>
      <c r="E298" s="1" t="s">
        <v>907</v>
      </c>
      <c r="F298" s="1" t="s">
        <v>908</v>
      </c>
      <c r="G298" s="1" t="s">
        <v>899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1</v>
      </c>
    </row>
    <row r="299" spans="1:14" x14ac:dyDescent="0.25">
      <c r="A299" s="1" t="s">
        <v>14</v>
      </c>
      <c r="B299">
        <v>2012</v>
      </c>
      <c r="C299">
        <v>33904776</v>
      </c>
      <c r="D299" s="1" t="s">
        <v>909</v>
      </c>
      <c r="E299" s="1" t="s">
        <v>910</v>
      </c>
      <c r="F299" s="1" t="s">
        <v>911</v>
      </c>
      <c r="G299" s="1" t="s">
        <v>899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</row>
    <row r="300" spans="1:14" x14ac:dyDescent="0.25">
      <c r="A300" s="1" t="s">
        <v>14</v>
      </c>
      <c r="B300">
        <v>2012</v>
      </c>
      <c r="C300">
        <v>33900697</v>
      </c>
      <c r="D300" s="1" t="s">
        <v>912</v>
      </c>
      <c r="E300" s="1" t="s">
        <v>913</v>
      </c>
      <c r="F300" s="1" t="s">
        <v>914</v>
      </c>
      <c r="G300" s="1" t="s">
        <v>899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1</v>
      </c>
    </row>
    <row r="301" spans="1:14" x14ac:dyDescent="0.25">
      <c r="A301" s="1" t="s">
        <v>14</v>
      </c>
      <c r="B301">
        <v>2012</v>
      </c>
      <c r="C301">
        <v>33903955</v>
      </c>
      <c r="D301" s="1" t="s">
        <v>915</v>
      </c>
      <c r="E301" s="1" t="s">
        <v>916</v>
      </c>
      <c r="F301" s="1" t="s">
        <v>917</v>
      </c>
      <c r="G301" s="1" t="s">
        <v>899</v>
      </c>
      <c r="H301">
        <v>0</v>
      </c>
      <c r="I301">
        <v>0</v>
      </c>
      <c r="J301">
        <v>0</v>
      </c>
      <c r="K301">
        <v>0</v>
      </c>
      <c r="L301">
        <v>12</v>
      </c>
      <c r="M301">
        <v>7</v>
      </c>
      <c r="N301">
        <v>19</v>
      </c>
    </row>
    <row r="302" spans="1:14" x14ac:dyDescent="0.25">
      <c r="A302" s="1" t="s">
        <v>14</v>
      </c>
      <c r="B302">
        <v>2012</v>
      </c>
      <c r="C302">
        <v>45500959</v>
      </c>
      <c r="D302" s="1" t="s">
        <v>918</v>
      </c>
      <c r="E302" s="1" t="s">
        <v>919</v>
      </c>
      <c r="F302" s="1" t="s">
        <v>920</v>
      </c>
      <c r="G302" s="1" t="s">
        <v>921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</row>
    <row r="303" spans="1:14" x14ac:dyDescent="0.25">
      <c r="A303" s="1" t="s">
        <v>14</v>
      </c>
      <c r="B303">
        <v>2012</v>
      </c>
      <c r="C303">
        <v>45501738</v>
      </c>
      <c r="D303" s="1" t="s">
        <v>922</v>
      </c>
      <c r="E303" s="1" t="s">
        <v>923</v>
      </c>
      <c r="F303" s="1" t="s">
        <v>924</v>
      </c>
      <c r="G303" s="1" t="s">
        <v>921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0</v>
      </c>
      <c r="N303">
        <v>2</v>
      </c>
    </row>
    <row r="304" spans="1:14" x14ac:dyDescent="0.25">
      <c r="A304" s="1" t="s">
        <v>14</v>
      </c>
      <c r="B304">
        <v>2012</v>
      </c>
      <c r="C304">
        <v>58303091</v>
      </c>
      <c r="D304" s="1" t="s">
        <v>925</v>
      </c>
      <c r="E304" s="1" t="s">
        <v>926</v>
      </c>
      <c r="F304" s="1" t="s">
        <v>927</v>
      </c>
      <c r="G304" s="1" t="s">
        <v>928</v>
      </c>
      <c r="H304">
        <v>11</v>
      </c>
      <c r="I304">
        <v>0</v>
      </c>
      <c r="J304">
        <v>10</v>
      </c>
      <c r="K304">
        <v>7</v>
      </c>
      <c r="L304">
        <v>0</v>
      </c>
      <c r="M304">
        <v>1</v>
      </c>
      <c r="N304">
        <v>29</v>
      </c>
    </row>
    <row r="305" spans="1:14" x14ac:dyDescent="0.25">
      <c r="A305" s="1" t="s">
        <v>14</v>
      </c>
      <c r="B305">
        <v>2012</v>
      </c>
      <c r="C305">
        <v>58300882</v>
      </c>
      <c r="D305" s="1" t="s">
        <v>929</v>
      </c>
      <c r="E305" s="1" t="s">
        <v>930</v>
      </c>
      <c r="F305" s="1" t="s">
        <v>931</v>
      </c>
      <c r="G305" s="1" t="s">
        <v>928</v>
      </c>
      <c r="H305">
        <v>3</v>
      </c>
      <c r="I305">
        <v>0</v>
      </c>
      <c r="J305">
        <v>22</v>
      </c>
      <c r="K305">
        <v>0</v>
      </c>
      <c r="L305">
        <v>0</v>
      </c>
      <c r="M305">
        <v>0</v>
      </c>
      <c r="N305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16B5-14AF-434E-AAF0-06B6EA142CD1}">
  <dimension ref="A1:O27"/>
  <sheetViews>
    <sheetView workbookViewId="0"/>
  </sheetViews>
  <sheetFormatPr defaultRowHeight="15" x14ac:dyDescent="0.25"/>
  <cols>
    <col min="1" max="1" width="9.85546875" bestFit="1" customWidth="1"/>
    <col min="2" max="2" width="8" bestFit="1" customWidth="1"/>
    <col min="3" max="3" width="13.140625" bestFit="1" customWidth="1"/>
    <col min="4" max="4" width="31.7109375" bestFit="1" customWidth="1"/>
    <col min="5" max="5" width="27.42578125" bestFit="1" customWidth="1"/>
    <col min="6" max="6" width="17" bestFit="1" customWidth="1"/>
    <col min="7" max="7" width="7.5703125" bestFit="1" customWidth="1"/>
    <col min="8" max="9" width="10.42578125" bestFit="1" customWidth="1"/>
    <col min="10" max="10" width="11.42578125" bestFit="1" customWidth="1"/>
    <col min="11" max="13" width="10.42578125" bestFit="1" customWidth="1"/>
    <col min="14" max="14" width="12.85546875" bestFit="1" customWidth="1"/>
    <col min="15" max="15" width="12.42578125" bestFit="1" customWidth="1"/>
  </cols>
  <sheetData>
    <row r="1" spans="1:15" x14ac:dyDescent="0.25">
      <c r="A1" t="s">
        <v>0</v>
      </c>
      <c r="B1" t="s">
        <v>1</v>
      </c>
      <c r="C1" t="s">
        <v>932</v>
      </c>
      <c r="D1" t="s">
        <v>933</v>
      </c>
      <c r="E1" t="s">
        <v>934</v>
      </c>
      <c r="F1" t="s">
        <v>935</v>
      </c>
      <c r="G1" t="s">
        <v>936</v>
      </c>
      <c r="H1" t="s">
        <v>937</v>
      </c>
      <c r="I1" t="s">
        <v>938</v>
      </c>
      <c r="J1" t="s">
        <v>939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</row>
    <row r="2" spans="1:15" x14ac:dyDescent="0.25">
      <c r="A2" s="1" t="s">
        <v>945</v>
      </c>
      <c r="B2">
        <v>2012</v>
      </c>
      <c r="C2">
        <v>98638426</v>
      </c>
      <c r="D2" s="1" t="s">
        <v>946</v>
      </c>
      <c r="E2" s="1" t="s">
        <v>947</v>
      </c>
      <c r="F2" s="1" t="s">
        <v>948</v>
      </c>
      <c r="G2" s="1" t="s">
        <v>47</v>
      </c>
      <c r="H2">
        <v>0</v>
      </c>
      <c r="I2">
        <v>0</v>
      </c>
      <c r="J2">
        <v>0</v>
      </c>
      <c r="K2">
        <v>0</v>
      </c>
      <c r="L2">
        <v>5</v>
      </c>
      <c r="M2">
        <v>10</v>
      </c>
      <c r="N2">
        <v>15</v>
      </c>
    </row>
    <row r="3" spans="1:15" x14ac:dyDescent="0.25">
      <c r="A3" s="1" t="s">
        <v>945</v>
      </c>
      <c r="B3">
        <v>2012</v>
      </c>
      <c r="C3">
        <v>60635936</v>
      </c>
      <c r="D3" s="1" t="s">
        <v>949</v>
      </c>
      <c r="E3" s="1" t="s">
        <v>950</v>
      </c>
      <c r="F3" s="1" t="s">
        <v>951</v>
      </c>
      <c r="G3" s="1" t="s">
        <v>206</v>
      </c>
      <c r="H3">
        <v>2774</v>
      </c>
      <c r="I3">
        <v>630</v>
      </c>
      <c r="J3">
        <v>2064</v>
      </c>
      <c r="K3">
        <v>26712</v>
      </c>
      <c r="L3">
        <v>4812</v>
      </c>
      <c r="M3">
        <v>0</v>
      </c>
      <c r="N3">
        <v>36992</v>
      </c>
    </row>
    <row r="4" spans="1:15" x14ac:dyDescent="0.25">
      <c r="A4" s="1" t="s">
        <v>945</v>
      </c>
      <c r="B4">
        <v>2012</v>
      </c>
      <c r="C4">
        <v>60633345</v>
      </c>
      <c r="D4" s="1" t="s">
        <v>207</v>
      </c>
      <c r="E4" s="1" t="s">
        <v>208</v>
      </c>
      <c r="F4" s="1" t="s">
        <v>205</v>
      </c>
      <c r="G4" s="1" t="s">
        <v>206</v>
      </c>
      <c r="H4">
        <v>0</v>
      </c>
      <c r="I4">
        <v>4</v>
      </c>
      <c r="J4">
        <v>34</v>
      </c>
      <c r="K4">
        <v>11</v>
      </c>
      <c r="L4">
        <v>91</v>
      </c>
      <c r="M4">
        <v>1413</v>
      </c>
      <c r="N4">
        <v>1553</v>
      </c>
    </row>
    <row r="5" spans="1:15" x14ac:dyDescent="0.25">
      <c r="A5" s="1" t="s">
        <v>945</v>
      </c>
      <c r="B5">
        <v>2012</v>
      </c>
      <c r="C5">
        <v>15917604</v>
      </c>
      <c r="D5" s="1" t="s">
        <v>952</v>
      </c>
      <c r="E5" s="1" t="s">
        <v>953</v>
      </c>
      <c r="F5" s="1" t="s">
        <v>954</v>
      </c>
      <c r="G5" s="1" t="s">
        <v>234</v>
      </c>
      <c r="H5">
        <v>34680</v>
      </c>
      <c r="I5">
        <v>78</v>
      </c>
      <c r="J5">
        <v>108</v>
      </c>
      <c r="K5">
        <v>0</v>
      </c>
      <c r="L5">
        <v>0</v>
      </c>
      <c r="M5">
        <v>57</v>
      </c>
      <c r="N5">
        <v>34923</v>
      </c>
    </row>
    <row r="6" spans="1:15" x14ac:dyDescent="0.25">
      <c r="A6" s="1" t="s">
        <v>945</v>
      </c>
      <c r="B6">
        <v>2012</v>
      </c>
      <c r="C6">
        <v>15941170</v>
      </c>
      <c r="D6" s="1" t="s">
        <v>955</v>
      </c>
      <c r="E6" s="1" t="s">
        <v>956</v>
      </c>
      <c r="F6" s="1" t="s">
        <v>957</v>
      </c>
      <c r="G6" s="1" t="s">
        <v>234</v>
      </c>
      <c r="H6">
        <v>54098</v>
      </c>
      <c r="I6">
        <v>8</v>
      </c>
      <c r="J6">
        <v>373</v>
      </c>
      <c r="K6">
        <v>1</v>
      </c>
      <c r="L6">
        <v>1</v>
      </c>
      <c r="M6">
        <v>443</v>
      </c>
      <c r="N6">
        <v>54924</v>
      </c>
    </row>
    <row r="7" spans="1:15" x14ac:dyDescent="0.25">
      <c r="A7" s="1" t="s">
        <v>945</v>
      </c>
      <c r="B7">
        <v>2012</v>
      </c>
      <c r="C7">
        <v>15840168</v>
      </c>
      <c r="D7" s="1" t="s">
        <v>958</v>
      </c>
      <c r="E7" s="1" t="s">
        <v>959</v>
      </c>
      <c r="F7" s="1" t="s">
        <v>960</v>
      </c>
      <c r="G7" s="1" t="s">
        <v>961</v>
      </c>
      <c r="H7">
        <v>0</v>
      </c>
      <c r="I7">
        <v>0</v>
      </c>
      <c r="J7">
        <v>0</v>
      </c>
      <c r="K7">
        <v>0</v>
      </c>
      <c r="L7">
        <v>14</v>
      </c>
      <c r="M7">
        <v>0</v>
      </c>
      <c r="N7">
        <v>14</v>
      </c>
    </row>
    <row r="8" spans="1:15" x14ac:dyDescent="0.25">
      <c r="A8" s="1" t="s">
        <v>945</v>
      </c>
      <c r="B8">
        <v>2012</v>
      </c>
      <c r="C8">
        <v>43504175</v>
      </c>
      <c r="D8" s="1" t="s">
        <v>962</v>
      </c>
      <c r="E8" s="1" t="s">
        <v>963</v>
      </c>
      <c r="F8" s="1" t="s">
        <v>964</v>
      </c>
      <c r="G8" s="1" t="s">
        <v>317</v>
      </c>
      <c r="H8">
        <v>0</v>
      </c>
      <c r="I8">
        <v>0</v>
      </c>
      <c r="J8">
        <v>1</v>
      </c>
      <c r="K8">
        <v>2</v>
      </c>
      <c r="L8">
        <v>0</v>
      </c>
      <c r="M8">
        <v>0</v>
      </c>
      <c r="N8">
        <v>3</v>
      </c>
    </row>
    <row r="9" spans="1:15" x14ac:dyDescent="0.25">
      <c r="A9" s="1" t="s">
        <v>945</v>
      </c>
      <c r="B9">
        <v>2012</v>
      </c>
      <c r="C9">
        <v>60401684</v>
      </c>
      <c r="D9" s="1" t="s">
        <v>378</v>
      </c>
      <c r="E9" s="1" t="s">
        <v>379</v>
      </c>
      <c r="F9" s="1" t="s">
        <v>301</v>
      </c>
      <c r="G9" s="1" t="s">
        <v>374</v>
      </c>
      <c r="H9">
        <v>8599</v>
      </c>
      <c r="I9">
        <v>50</v>
      </c>
      <c r="J9">
        <v>38545</v>
      </c>
      <c r="K9">
        <v>115909</v>
      </c>
      <c r="L9">
        <v>12069</v>
      </c>
      <c r="M9">
        <v>40978</v>
      </c>
      <c r="N9">
        <v>216150</v>
      </c>
    </row>
    <row r="10" spans="1:15" x14ac:dyDescent="0.25">
      <c r="A10" s="1" t="s">
        <v>945</v>
      </c>
      <c r="B10">
        <v>2012</v>
      </c>
      <c r="C10">
        <v>34103314</v>
      </c>
      <c r="D10" s="1" t="s">
        <v>419</v>
      </c>
      <c r="E10" s="1" t="s">
        <v>420</v>
      </c>
      <c r="F10" s="1" t="s">
        <v>421</v>
      </c>
      <c r="G10" s="1" t="s">
        <v>412</v>
      </c>
      <c r="H10">
        <v>0</v>
      </c>
      <c r="I10">
        <v>102</v>
      </c>
      <c r="J10">
        <v>41</v>
      </c>
      <c r="K10">
        <v>0</v>
      </c>
      <c r="L10">
        <v>45</v>
      </c>
      <c r="M10">
        <v>784</v>
      </c>
      <c r="N10">
        <v>972</v>
      </c>
    </row>
    <row r="11" spans="1:15" x14ac:dyDescent="0.25">
      <c r="A11" s="1" t="s">
        <v>945</v>
      </c>
      <c r="B11">
        <v>2012</v>
      </c>
      <c r="C11">
        <v>60201484</v>
      </c>
      <c r="D11" s="1" t="s">
        <v>106</v>
      </c>
      <c r="E11" s="1" t="s">
        <v>530</v>
      </c>
      <c r="F11" s="1" t="s">
        <v>526</v>
      </c>
      <c r="G11" s="1" t="s">
        <v>517</v>
      </c>
      <c r="H11">
        <v>52</v>
      </c>
      <c r="I11">
        <v>1</v>
      </c>
      <c r="J11">
        <v>117</v>
      </c>
      <c r="K11">
        <v>35</v>
      </c>
      <c r="L11">
        <v>59</v>
      </c>
      <c r="M11">
        <v>32</v>
      </c>
      <c r="N11">
        <v>296</v>
      </c>
    </row>
    <row r="12" spans="1:15" x14ac:dyDescent="0.25">
      <c r="A12" s="1" t="s">
        <v>945</v>
      </c>
      <c r="B12">
        <v>2012</v>
      </c>
      <c r="C12">
        <v>60200735</v>
      </c>
      <c r="D12" s="1" t="s">
        <v>106</v>
      </c>
      <c r="E12" s="1" t="s">
        <v>531</v>
      </c>
      <c r="F12" s="1" t="s">
        <v>526</v>
      </c>
      <c r="G12" s="1" t="s">
        <v>517</v>
      </c>
      <c r="H12">
        <v>67949</v>
      </c>
      <c r="I12">
        <v>831</v>
      </c>
      <c r="J12">
        <v>82462</v>
      </c>
      <c r="K12">
        <v>59648</v>
      </c>
      <c r="L12">
        <v>18943</v>
      </c>
      <c r="M12">
        <v>21811</v>
      </c>
      <c r="N12">
        <v>251644</v>
      </c>
    </row>
    <row r="13" spans="1:15" x14ac:dyDescent="0.25">
      <c r="A13" s="1" t="s">
        <v>945</v>
      </c>
      <c r="B13">
        <v>2012</v>
      </c>
      <c r="C13">
        <v>60201645</v>
      </c>
      <c r="D13" s="1" t="s">
        <v>965</v>
      </c>
      <c r="E13" s="1" t="s">
        <v>966</v>
      </c>
      <c r="F13" s="1" t="s">
        <v>967</v>
      </c>
      <c r="G13" s="1" t="s">
        <v>517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2</v>
      </c>
    </row>
    <row r="14" spans="1:15" x14ac:dyDescent="0.25">
      <c r="A14" s="1" t="s">
        <v>945</v>
      </c>
      <c r="B14">
        <v>2012</v>
      </c>
      <c r="C14">
        <v>61601079</v>
      </c>
      <c r="D14" s="1" t="s">
        <v>557</v>
      </c>
      <c r="E14" s="1" t="s">
        <v>558</v>
      </c>
      <c r="F14" s="1" t="s">
        <v>559</v>
      </c>
      <c r="G14" s="1" t="s">
        <v>556</v>
      </c>
      <c r="H14">
        <v>0</v>
      </c>
      <c r="I14">
        <v>0</v>
      </c>
      <c r="J14">
        <v>73</v>
      </c>
      <c r="K14">
        <v>0</v>
      </c>
      <c r="L14">
        <v>0</v>
      </c>
      <c r="M14">
        <v>0</v>
      </c>
      <c r="N14">
        <v>73</v>
      </c>
    </row>
    <row r="15" spans="1:15" x14ac:dyDescent="0.25">
      <c r="A15" s="1" t="s">
        <v>945</v>
      </c>
      <c r="B15">
        <v>2012</v>
      </c>
      <c r="C15">
        <v>61601135</v>
      </c>
      <c r="D15" s="1" t="s">
        <v>575</v>
      </c>
      <c r="E15" s="1" t="s">
        <v>576</v>
      </c>
      <c r="F15" s="1" t="s">
        <v>577</v>
      </c>
      <c r="G15" s="1" t="s">
        <v>556</v>
      </c>
      <c r="H15">
        <v>1</v>
      </c>
      <c r="I15">
        <v>0</v>
      </c>
      <c r="J15">
        <v>1</v>
      </c>
      <c r="K15">
        <v>1</v>
      </c>
      <c r="L15">
        <v>4</v>
      </c>
      <c r="M15">
        <v>26</v>
      </c>
      <c r="N15">
        <v>33</v>
      </c>
    </row>
    <row r="16" spans="1:15" x14ac:dyDescent="0.25">
      <c r="A16" s="1" t="s">
        <v>945</v>
      </c>
      <c r="B16">
        <v>2012</v>
      </c>
      <c r="C16">
        <v>43101810</v>
      </c>
      <c r="D16" s="1" t="s">
        <v>582</v>
      </c>
      <c r="E16" s="1" t="s">
        <v>583</v>
      </c>
      <c r="F16" s="1" t="s">
        <v>584</v>
      </c>
      <c r="G16" s="1" t="s">
        <v>581</v>
      </c>
      <c r="H16">
        <v>11433</v>
      </c>
      <c r="I16">
        <v>0</v>
      </c>
      <c r="J16">
        <v>2703</v>
      </c>
      <c r="K16">
        <v>0</v>
      </c>
      <c r="L16">
        <v>0</v>
      </c>
      <c r="M16">
        <v>0</v>
      </c>
      <c r="N16">
        <v>14136</v>
      </c>
    </row>
    <row r="17" spans="1:14" x14ac:dyDescent="0.25">
      <c r="A17" s="1" t="s">
        <v>945</v>
      </c>
      <c r="B17">
        <v>2012</v>
      </c>
      <c r="C17">
        <v>60500598</v>
      </c>
      <c r="D17" s="1" t="s">
        <v>691</v>
      </c>
      <c r="E17" s="1" t="s">
        <v>692</v>
      </c>
      <c r="F17" s="1" t="s">
        <v>693</v>
      </c>
      <c r="G17" s="1" t="s">
        <v>694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</row>
    <row r="18" spans="1:14" x14ac:dyDescent="0.25">
      <c r="A18" s="1" t="s">
        <v>945</v>
      </c>
      <c r="B18">
        <v>2012</v>
      </c>
      <c r="C18">
        <v>16204234</v>
      </c>
      <c r="D18" s="1" t="s">
        <v>968</v>
      </c>
      <c r="E18" s="1" t="s">
        <v>969</v>
      </c>
      <c r="F18" s="1" t="s">
        <v>970</v>
      </c>
      <c r="G18" s="1" t="s">
        <v>720</v>
      </c>
      <c r="H18">
        <v>11</v>
      </c>
      <c r="I18">
        <v>0</v>
      </c>
      <c r="J18">
        <v>0</v>
      </c>
      <c r="K18">
        <v>0</v>
      </c>
      <c r="L18">
        <v>0</v>
      </c>
      <c r="M18">
        <v>0</v>
      </c>
      <c r="N18">
        <v>11</v>
      </c>
    </row>
    <row r="19" spans="1:14" x14ac:dyDescent="0.25">
      <c r="A19" s="1" t="s">
        <v>945</v>
      </c>
      <c r="B19">
        <v>2012</v>
      </c>
      <c r="C19">
        <v>16204921</v>
      </c>
      <c r="D19" s="1" t="s">
        <v>971</v>
      </c>
      <c r="E19" s="1" t="s">
        <v>972</v>
      </c>
      <c r="F19" s="1" t="s">
        <v>584</v>
      </c>
      <c r="G19" s="1" t="s">
        <v>720</v>
      </c>
      <c r="H19">
        <v>0</v>
      </c>
      <c r="I19">
        <v>0</v>
      </c>
      <c r="J19">
        <v>1</v>
      </c>
      <c r="K19">
        <v>1</v>
      </c>
      <c r="L19">
        <v>0</v>
      </c>
      <c r="M19">
        <v>5</v>
      </c>
      <c r="N19">
        <v>7</v>
      </c>
    </row>
    <row r="20" spans="1:14" x14ac:dyDescent="0.25">
      <c r="A20" s="1" t="s">
        <v>945</v>
      </c>
      <c r="B20">
        <v>2012</v>
      </c>
      <c r="C20">
        <v>57405660</v>
      </c>
      <c r="D20" s="1" t="s">
        <v>743</v>
      </c>
      <c r="E20" s="1" t="s">
        <v>744</v>
      </c>
      <c r="F20" s="1" t="s">
        <v>741</v>
      </c>
      <c r="G20" s="1" t="s">
        <v>742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1</v>
      </c>
    </row>
    <row r="21" spans="1:14" x14ac:dyDescent="0.25">
      <c r="A21" s="1" t="s">
        <v>945</v>
      </c>
      <c r="B21">
        <v>2012</v>
      </c>
      <c r="C21">
        <v>57503567</v>
      </c>
      <c r="D21" s="1" t="s">
        <v>784</v>
      </c>
      <c r="E21" s="1" t="s">
        <v>785</v>
      </c>
      <c r="F21" s="1" t="s">
        <v>786</v>
      </c>
      <c r="G21" s="1" t="s">
        <v>742</v>
      </c>
      <c r="H21">
        <v>0</v>
      </c>
      <c r="I21">
        <v>0</v>
      </c>
      <c r="J21">
        <v>0</v>
      </c>
      <c r="K21">
        <v>2</v>
      </c>
      <c r="L21">
        <v>1</v>
      </c>
      <c r="M21">
        <v>0</v>
      </c>
      <c r="N21">
        <v>3</v>
      </c>
    </row>
    <row r="22" spans="1:14" x14ac:dyDescent="0.25">
      <c r="A22" s="1" t="s">
        <v>945</v>
      </c>
      <c r="B22">
        <v>2012</v>
      </c>
      <c r="C22">
        <v>57507248</v>
      </c>
      <c r="D22" s="1" t="s">
        <v>973</v>
      </c>
      <c r="E22" s="1" t="s">
        <v>807</v>
      </c>
      <c r="F22" s="1" t="s">
        <v>580</v>
      </c>
      <c r="G22" s="1" t="s">
        <v>742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2</v>
      </c>
    </row>
    <row r="23" spans="1:14" x14ac:dyDescent="0.25">
      <c r="A23" s="1" t="s">
        <v>945</v>
      </c>
      <c r="B23">
        <v>2012</v>
      </c>
      <c r="C23">
        <v>57601795</v>
      </c>
      <c r="D23" s="1" t="s">
        <v>808</v>
      </c>
      <c r="E23" s="1" t="s">
        <v>809</v>
      </c>
      <c r="F23" s="1" t="s">
        <v>756</v>
      </c>
      <c r="G23" s="1" t="s">
        <v>742</v>
      </c>
      <c r="H23">
        <v>2</v>
      </c>
      <c r="I23">
        <v>1</v>
      </c>
      <c r="J23">
        <v>0</v>
      </c>
      <c r="K23">
        <v>1</v>
      </c>
      <c r="L23">
        <v>0</v>
      </c>
      <c r="M23">
        <v>1</v>
      </c>
      <c r="N23">
        <v>5</v>
      </c>
    </row>
    <row r="24" spans="1:14" x14ac:dyDescent="0.25">
      <c r="A24" s="1" t="s">
        <v>945</v>
      </c>
      <c r="B24">
        <v>2012</v>
      </c>
      <c r="C24">
        <v>98700995</v>
      </c>
      <c r="D24" s="1" t="s">
        <v>819</v>
      </c>
      <c r="E24" s="1" t="s">
        <v>820</v>
      </c>
      <c r="F24" s="1" t="s">
        <v>815</v>
      </c>
      <c r="G24" s="1" t="s">
        <v>816</v>
      </c>
      <c r="H24">
        <v>0</v>
      </c>
      <c r="I24">
        <v>0</v>
      </c>
      <c r="J24">
        <v>0</v>
      </c>
      <c r="K24">
        <v>681</v>
      </c>
      <c r="L24">
        <v>0</v>
      </c>
      <c r="M24">
        <v>0</v>
      </c>
      <c r="N24">
        <v>681</v>
      </c>
    </row>
    <row r="25" spans="1:14" x14ac:dyDescent="0.25">
      <c r="A25" s="1" t="s">
        <v>945</v>
      </c>
      <c r="B25">
        <v>2012</v>
      </c>
      <c r="C25">
        <v>98734026</v>
      </c>
      <c r="D25" s="1" t="s">
        <v>823</v>
      </c>
      <c r="E25" s="1" t="s">
        <v>824</v>
      </c>
      <c r="F25" s="1" t="s">
        <v>825</v>
      </c>
      <c r="G25" s="1" t="s">
        <v>816</v>
      </c>
      <c r="H25">
        <v>54511</v>
      </c>
      <c r="I25">
        <v>0</v>
      </c>
      <c r="J25">
        <v>0</v>
      </c>
      <c r="K25">
        <v>0</v>
      </c>
      <c r="L25">
        <v>0</v>
      </c>
      <c r="M25">
        <v>0</v>
      </c>
      <c r="N25">
        <v>54511</v>
      </c>
    </row>
    <row r="26" spans="1:14" x14ac:dyDescent="0.25">
      <c r="A26" s="1" t="s">
        <v>945</v>
      </c>
      <c r="B26">
        <v>2012</v>
      </c>
      <c r="C26">
        <v>15408568</v>
      </c>
      <c r="D26" s="1" t="s">
        <v>974</v>
      </c>
      <c r="E26" s="1" t="s">
        <v>975</v>
      </c>
      <c r="F26" s="1" t="s">
        <v>346</v>
      </c>
      <c r="G26" s="1" t="s">
        <v>838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</row>
    <row r="27" spans="1:14" x14ac:dyDescent="0.25">
      <c r="A27" s="1" t="s">
        <v>945</v>
      </c>
      <c r="B27">
        <v>2012</v>
      </c>
      <c r="C27">
        <v>58303091</v>
      </c>
      <c r="D27" s="1" t="s">
        <v>925</v>
      </c>
      <c r="E27" s="1" t="s">
        <v>926</v>
      </c>
      <c r="F27" s="1" t="s">
        <v>927</v>
      </c>
      <c r="G27" s="1" t="s">
        <v>928</v>
      </c>
      <c r="H27">
        <v>54</v>
      </c>
      <c r="I27">
        <v>12</v>
      </c>
      <c r="J27">
        <v>68</v>
      </c>
      <c r="K27">
        <v>0</v>
      </c>
      <c r="L27">
        <v>71</v>
      </c>
      <c r="M27">
        <v>199</v>
      </c>
      <c r="N27">
        <v>404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6BE6-82FA-47B0-AF68-BA19305B0C50}">
  <dimension ref="A1:I1188"/>
  <sheetViews>
    <sheetView workbookViewId="0"/>
  </sheetViews>
  <sheetFormatPr defaultRowHeight="15" x14ac:dyDescent="0.25"/>
  <cols>
    <col min="1" max="1" width="7.7109375" bestFit="1" customWidth="1"/>
    <col min="2" max="2" width="8" bestFit="1" customWidth="1"/>
    <col min="3" max="3" width="16.7109375" bestFit="1" customWidth="1"/>
    <col min="4" max="4" width="51.7109375" bestFit="1" customWidth="1"/>
    <col min="5" max="5" width="46.42578125" bestFit="1" customWidth="1"/>
    <col min="6" max="6" width="28.5703125" bestFit="1" customWidth="1"/>
    <col min="7" max="7" width="7.5703125" bestFit="1" customWidth="1"/>
    <col min="8" max="8" width="16.28515625" bestFit="1" customWidth="1"/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976</v>
      </c>
      <c r="D1" t="s">
        <v>977</v>
      </c>
      <c r="E1" t="s">
        <v>978</v>
      </c>
      <c r="F1" t="s">
        <v>979</v>
      </c>
      <c r="G1" t="s">
        <v>936</v>
      </c>
      <c r="H1" t="s">
        <v>980</v>
      </c>
      <c r="I1" t="s">
        <v>981</v>
      </c>
    </row>
    <row r="2" spans="1:9" x14ac:dyDescent="0.25">
      <c r="A2" s="1" t="s">
        <v>982</v>
      </c>
      <c r="B2">
        <v>2012</v>
      </c>
      <c r="C2">
        <v>99201609</v>
      </c>
      <c r="D2" s="1" t="s">
        <v>983</v>
      </c>
      <c r="E2" s="1" t="s">
        <v>984</v>
      </c>
      <c r="F2" s="1" t="s">
        <v>985</v>
      </c>
      <c r="G2" s="1" t="s">
        <v>986</v>
      </c>
      <c r="H2">
        <v>21</v>
      </c>
    </row>
    <row r="3" spans="1:9" x14ac:dyDescent="0.25">
      <c r="A3" s="1" t="s">
        <v>982</v>
      </c>
      <c r="B3">
        <v>2012</v>
      </c>
      <c r="C3">
        <v>99201534</v>
      </c>
      <c r="D3" s="1" t="s">
        <v>987</v>
      </c>
      <c r="E3" s="1" t="s">
        <v>988</v>
      </c>
      <c r="F3" s="1" t="s">
        <v>989</v>
      </c>
      <c r="G3" s="1" t="s">
        <v>986</v>
      </c>
      <c r="H3">
        <v>16</v>
      </c>
    </row>
    <row r="4" spans="1:9" x14ac:dyDescent="0.25">
      <c r="A4" s="1" t="s">
        <v>982</v>
      </c>
      <c r="B4">
        <v>2012</v>
      </c>
      <c r="C4">
        <v>99201826</v>
      </c>
      <c r="D4" s="1" t="s">
        <v>990</v>
      </c>
      <c r="E4" s="1" t="s">
        <v>991</v>
      </c>
      <c r="F4" s="1" t="s">
        <v>992</v>
      </c>
      <c r="G4" s="1" t="s">
        <v>986</v>
      </c>
      <c r="H4">
        <v>3</v>
      </c>
    </row>
    <row r="5" spans="1:9" x14ac:dyDescent="0.25">
      <c r="A5" s="1" t="s">
        <v>982</v>
      </c>
      <c r="B5">
        <v>2012</v>
      </c>
      <c r="C5">
        <v>99201820</v>
      </c>
      <c r="D5" s="1" t="s">
        <v>993</v>
      </c>
      <c r="E5" s="1" t="s">
        <v>994</v>
      </c>
      <c r="F5" s="1" t="s">
        <v>995</v>
      </c>
      <c r="G5" s="1" t="s">
        <v>986</v>
      </c>
      <c r="H5">
        <v>2</v>
      </c>
    </row>
    <row r="6" spans="1:9" x14ac:dyDescent="0.25">
      <c r="A6" s="1" t="s">
        <v>982</v>
      </c>
      <c r="B6">
        <v>2012</v>
      </c>
      <c r="C6">
        <v>99201617</v>
      </c>
      <c r="D6" s="1" t="s">
        <v>996</v>
      </c>
      <c r="E6" s="1" t="s">
        <v>997</v>
      </c>
      <c r="F6" s="1" t="s">
        <v>998</v>
      </c>
      <c r="G6" s="1" t="s">
        <v>986</v>
      </c>
      <c r="H6">
        <v>4</v>
      </c>
    </row>
    <row r="7" spans="1:9" x14ac:dyDescent="0.25">
      <c r="A7" s="1" t="s">
        <v>982</v>
      </c>
      <c r="B7">
        <v>2012</v>
      </c>
      <c r="C7">
        <v>99201566</v>
      </c>
      <c r="D7" s="1" t="s">
        <v>999</v>
      </c>
      <c r="E7" s="1" t="s">
        <v>1000</v>
      </c>
      <c r="F7" s="1" t="s">
        <v>992</v>
      </c>
      <c r="G7" s="1" t="s">
        <v>986</v>
      </c>
      <c r="H7">
        <v>31</v>
      </c>
    </row>
    <row r="8" spans="1:9" x14ac:dyDescent="0.25">
      <c r="A8" s="1" t="s">
        <v>982</v>
      </c>
      <c r="B8">
        <v>2012</v>
      </c>
      <c r="C8">
        <v>16304582</v>
      </c>
      <c r="D8" s="1" t="s">
        <v>1001</v>
      </c>
      <c r="E8" s="1" t="s">
        <v>1002</v>
      </c>
      <c r="F8" s="1" t="s">
        <v>1003</v>
      </c>
      <c r="G8" s="1" t="s">
        <v>18</v>
      </c>
      <c r="H8">
        <v>4</v>
      </c>
    </row>
    <row r="9" spans="1:9" x14ac:dyDescent="0.25">
      <c r="A9" s="1" t="s">
        <v>982</v>
      </c>
      <c r="B9">
        <v>2012</v>
      </c>
      <c r="C9">
        <v>16304214</v>
      </c>
      <c r="D9" s="1" t="s">
        <v>1004</v>
      </c>
      <c r="E9" s="1" t="s">
        <v>1005</v>
      </c>
      <c r="F9" s="1" t="s">
        <v>1006</v>
      </c>
      <c r="G9" s="1" t="s">
        <v>18</v>
      </c>
      <c r="H9">
        <v>1</v>
      </c>
    </row>
    <row r="10" spans="1:9" x14ac:dyDescent="0.25">
      <c r="A10" s="1" t="s">
        <v>982</v>
      </c>
      <c r="B10">
        <v>2012</v>
      </c>
      <c r="C10">
        <v>16304561</v>
      </c>
      <c r="D10" s="1" t="s">
        <v>1007</v>
      </c>
      <c r="E10" s="1" t="s">
        <v>1008</v>
      </c>
      <c r="F10" s="1" t="s">
        <v>1009</v>
      </c>
      <c r="G10" s="1" t="s">
        <v>18</v>
      </c>
      <c r="H10">
        <v>10</v>
      </c>
    </row>
    <row r="11" spans="1:9" x14ac:dyDescent="0.25">
      <c r="A11" s="1" t="s">
        <v>982</v>
      </c>
      <c r="B11">
        <v>2012</v>
      </c>
      <c r="C11">
        <v>16304127</v>
      </c>
      <c r="D11" s="1" t="s">
        <v>1010</v>
      </c>
      <c r="E11" s="1" t="s">
        <v>1011</v>
      </c>
      <c r="F11" s="1" t="s">
        <v>1012</v>
      </c>
      <c r="G11" s="1" t="s">
        <v>18</v>
      </c>
      <c r="H11">
        <v>5</v>
      </c>
    </row>
    <row r="12" spans="1:9" x14ac:dyDescent="0.25">
      <c r="A12" s="1" t="s">
        <v>982</v>
      </c>
      <c r="B12">
        <v>2012</v>
      </c>
      <c r="C12">
        <v>16303616</v>
      </c>
      <c r="D12" s="1" t="s">
        <v>1013</v>
      </c>
      <c r="E12" s="1" t="s">
        <v>1014</v>
      </c>
      <c r="F12" s="1" t="s">
        <v>1015</v>
      </c>
      <c r="G12" s="1" t="s">
        <v>18</v>
      </c>
      <c r="H12">
        <v>1</v>
      </c>
    </row>
    <row r="13" spans="1:9" x14ac:dyDescent="0.25">
      <c r="A13" s="1" t="s">
        <v>982</v>
      </c>
      <c r="B13">
        <v>2012</v>
      </c>
      <c r="C13">
        <v>16303219</v>
      </c>
      <c r="D13" s="1" t="s">
        <v>1016</v>
      </c>
      <c r="E13" s="1" t="s">
        <v>16</v>
      </c>
      <c r="F13" s="1" t="s">
        <v>17</v>
      </c>
      <c r="G13" s="1" t="s">
        <v>18</v>
      </c>
      <c r="H13">
        <v>73</v>
      </c>
    </row>
    <row r="14" spans="1:9" x14ac:dyDescent="0.25">
      <c r="A14" s="1" t="s">
        <v>982</v>
      </c>
      <c r="B14">
        <v>2012</v>
      </c>
      <c r="C14">
        <v>16304031</v>
      </c>
      <c r="D14" s="1" t="s">
        <v>1017</v>
      </c>
      <c r="E14" s="1" t="s">
        <v>1018</v>
      </c>
      <c r="F14" s="1" t="s">
        <v>1019</v>
      </c>
      <c r="G14" s="1" t="s">
        <v>18</v>
      </c>
      <c r="H14">
        <v>12</v>
      </c>
    </row>
    <row r="15" spans="1:9" x14ac:dyDescent="0.25">
      <c r="A15" s="1" t="s">
        <v>982</v>
      </c>
      <c r="B15">
        <v>2012</v>
      </c>
      <c r="C15">
        <v>16337359</v>
      </c>
      <c r="D15" s="1" t="s">
        <v>19</v>
      </c>
      <c r="E15" s="1" t="s">
        <v>20</v>
      </c>
      <c r="F15" s="1" t="s">
        <v>21</v>
      </c>
      <c r="G15" s="1" t="s">
        <v>18</v>
      </c>
      <c r="H15">
        <v>39</v>
      </c>
    </row>
    <row r="16" spans="1:9" x14ac:dyDescent="0.25">
      <c r="A16" s="1" t="s">
        <v>982</v>
      </c>
      <c r="B16">
        <v>2012</v>
      </c>
      <c r="C16">
        <v>16304510</v>
      </c>
      <c r="D16" s="1" t="s">
        <v>1020</v>
      </c>
      <c r="E16" s="1" t="s">
        <v>1021</v>
      </c>
      <c r="F16" s="1" t="s">
        <v>1022</v>
      </c>
      <c r="G16" s="1" t="s">
        <v>18</v>
      </c>
      <c r="H16">
        <v>4</v>
      </c>
    </row>
    <row r="17" spans="1:8" x14ac:dyDescent="0.25">
      <c r="A17" s="1" t="s">
        <v>982</v>
      </c>
      <c r="B17">
        <v>2012</v>
      </c>
      <c r="C17">
        <v>16303684</v>
      </c>
      <c r="D17" s="1" t="s">
        <v>1023</v>
      </c>
      <c r="E17" s="1" t="s">
        <v>1024</v>
      </c>
      <c r="F17" s="1" t="s">
        <v>1025</v>
      </c>
      <c r="G17" s="1" t="s">
        <v>18</v>
      </c>
      <c r="H17">
        <v>2</v>
      </c>
    </row>
    <row r="18" spans="1:8" x14ac:dyDescent="0.25">
      <c r="A18" s="1" t="s">
        <v>982</v>
      </c>
      <c r="B18">
        <v>2012</v>
      </c>
      <c r="C18">
        <v>16304506</v>
      </c>
      <c r="D18" s="1" t="s">
        <v>1026</v>
      </c>
      <c r="E18" s="1" t="s">
        <v>1027</v>
      </c>
      <c r="F18" s="1" t="s">
        <v>1012</v>
      </c>
      <c r="G18" s="1" t="s">
        <v>18</v>
      </c>
      <c r="H18">
        <v>11</v>
      </c>
    </row>
    <row r="19" spans="1:8" x14ac:dyDescent="0.25">
      <c r="A19" s="1" t="s">
        <v>982</v>
      </c>
      <c r="B19">
        <v>2012</v>
      </c>
      <c r="C19">
        <v>16304070</v>
      </c>
      <c r="D19" s="1" t="s">
        <v>1028</v>
      </c>
      <c r="E19" s="1" t="s">
        <v>1029</v>
      </c>
      <c r="F19" s="1" t="s">
        <v>1030</v>
      </c>
      <c r="G19" s="1" t="s">
        <v>18</v>
      </c>
      <c r="H19">
        <v>1</v>
      </c>
    </row>
    <row r="20" spans="1:8" x14ac:dyDescent="0.25">
      <c r="A20" s="1" t="s">
        <v>982</v>
      </c>
      <c r="B20">
        <v>2012</v>
      </c>
      <c r="C20">
        <v>16304071</v>
      </c>
      <c r="D20" s="1" t="s">
        <v>1031</v>
      </c>
      <c r="E20" s="1" t="s">
        <v>1032</v>
      </c>
      <c r="F20" s="1" t="s">
        <v>1033</v>
      </c>
      <c r="G20" s="1" t="s">
        <v>18</v>
      </c>
      <c r="H20">
        <v>49</v>
      </c>
    </row>
    <row r="21" spans="1:8" x14ac:dyDescent="0.25">
      <c r="A21" s="1" t="s">
        <v>982</v>
      </c>
      <c r="B21">
        <v>2012</v>
      </c>
      <c r="C21">
        <v>16304675</v>
      </c>
      <c r="D21" s="1" t="s">
        <v>1034</v>
      </c>
      <c r="E21" s="1" t="s">
        <v>1035</v>
      </c>
      <c r="F21" s="1" t="s">
        <v>1036</v>
      </c>
      <c r="G21" s="1" t="s">
        <v>18</v>
      </c>
      <c r="H21">
        <v>5</v>
      </c>
    </row>
    <row r="22" spans="1:8" x14ac:dyDescent="0.25">
      <c r="A22" s="1" t="s">
        <v>982</v>
      </c>
      <c r="B22">
        <v>2012</v>
      </c>
      <c r="C22">
        <v>57103338</v>
      </c>
      <c r="D22" s="1" t="s">
        <v>1037</v>
      </c>
      <c r="E22" s="1" t="s">
        <v>1038</v>
      </c>
      <c r="F22" s="1" t="s">
        <v>1039</v>
      </c>
      <c r="G22" s="1" t="s">
        <v>25</v>
      </c>
      <c r="H22">
        <v>6</v>
      </c>
    </row>
    <row r="23" spans="1:8" x14ac:dyDescent="0.25">
      <c r="A23" s="1" t="s">
        <v>982</v>
      </c>
      <c r="B23">
        <v>2012</v>
      </c>
      <c r="C23">
        <v>57102051</v>
      </c>
      <c r="D23" s="1" t="s">
        <v>1040</v>
      </c>
      <c r="E23" s="1" t="s">
        <v>1041</v>
      </c>
      <c r="F23" s="1" t="s">
        <v>1042</v>
      </c>
      <c r="G23" s="1" t="s">
        <v>25</v>
      </c>
      <c r="H23">
        <v>43</v>
      </c>
    </row>
    <row r="24" spans="1:8" x14ac:dyDescent="0.25">
      <c r="A24" s="1" t="s">
        <v>982</v>
      </c>
      <c r="B24">
        <v>2012</v>
      </c>
      <c r="C24">
        <v>57103386</v>
      </c>
      <c r="D24" s="1" t="s">
        <v>1043</v>
      </c>
      <c r="E24" s="1" t="s">
        <v>1044</v>
      </c>
      <c r="F24" s="1" t="s">
        <v>1045</v>
      </c>
      <c r="G24" s="1" t="s">
        <v>25</v>
      </c>
      <c r="H24">
        <v>8</v>
      </c>
    </row>
    <row r="25" spans="1:8" x14ac:dyDescent="0.25">
      <c r="A25" s="1" t="s">
        <v>982</v>
      </c>
      <c r="B25">
        <v>2012</v>
      </c>
      <c r="C25">
        <v>57102986</v>
      </c>
      <c r="D25" s="1" t="s">
        <v>1046</v>
      </c>
      <c r="E25" s="1" t="s">
        <v>1047</v>
      </c>
      <c r="F25" s="1" t="s">
        <v>1048</v>
      </c>
      <c r="G25" s="1" t="s">
        <v>25</v>
      </c>
      <c r="H25">
        <v>11</v>
      </c>
    </row>
    <row r="26" spans="1:8" x14ac:dyDescent="0.25">
      <c r="A26" s="1" t="s">
        <v>982</v>
      </c>
      <c r="B26">
        <v>2012</v>
      </c>
      <c r="C26">
        <v>57103134</v>
      </c>
      <c r="D26" s="1" t="s">
        <v>1049</v>
      </c>
      <c r="E26" s="1" t="s">
        <v>1050</v>
      </c>
      <c r="F26" s="1" t="s">
        <v>1051</v>
      </c>
      <c r="G26" s="1" t="s">
        <v>25</v>
      </c>
      <c r="H26">
        <v>8</v>
      </c>
    </row>
    <row r="27" spans="1:8" x14ac:dyDescent="0.25">
      <c r="A27" s="1" t="s">
        <v>982</v>
      </c>
      <c r="B27">
        <v>2012</v>
      </c>
      <c r="C27">
        <v>57103276</v>
      </c>
      <c r="D27" s="1" t="s">
        <v>1052</v>
      </c>
      <c r="E27" s="1" t="s">
        <v>1053</v>
      </c>
      <c r="F27" s="1" t="s">
        <v>1054</v>
      </c>
      <c r="G27" s="1" t="s">
        <v>25</v>
      </c>
      <c r="H27">
        <v>2</v>
      </c>
    </row>
    <row r="28" spans="1:8" x14ac:dyDescent="0.25">
      <c r="A28" s="1" t="s">
        <v>982</v>
      </c>
      <c r="B28">
        <v>2012</v>
      </c>
      <c r="C28">
        <v>57103688</v>
      </c>
      <c r="D28" s="1" t="s">
        <v>1055</v>
      </c>
      <c r="E28" s="1" t="s">
        <v>1056</v>
      </c>
      <c r="F28" s="1" t="s">
        <v>1057</v>
      </c>
      <c r="G28" s="1" t="s">
        <v>25</v>
      </c>
      <c r="H28">
        <v>1</v>
      </c>
    </row>
    <row r="29" spans="1:8" x14ac:dyDescent="0.25">
      <c r="A29" s="1" t="s">
        <v>982</v>
      </c>
      <c r="B29">
        <v>2012</v>
      </c>
      <c r="C29">
        <v>57100301</v>
      </c>
      <c r="D29" s="1" t="s">
        <v>22</v>
      </c>
      <c r="E29" s="1" t="s">
        <v>23</v>
      </c>
      <c r="F29" s="1" t="s">
        <v>24</v>
      </c>
      <c r="G29" s="1" t="s">
        <v>25</v>
      </c>
      <c r="H29">
        <v>4</v>
      </c>
    </row>
    <row r="30" spans="1:8" x14ac:dyDescent="0.25">
      <c r="A30" s="1" t="s">
        <v>982</v>
      </c>
      <c r="B30">
        <v>2012</v>
      </c>
      <c r="C30">
        <v>57102795</v>
      </c>
      <c r="D30" s="1" t="s">
        <v>26</v>
      </c>
      <c r="E30" s="1" t="s">
        <v>27</v>
      </c>
      <c r="F30" s="1" t="s">
        <v>28</v>
      </c>
      <c r="G30" s="1" t="s">
        <v>25</v>
      </c>
      <c r="H30">
        <v>9</v>
      </c>
    </row>
    <row r="31" spans="1:8" x14ac:dyDescent="0.25">
      <c r="A31" s="1" t="s">
        <v>982</v>
      </c>
      <c r="B31">
        <v>2012</v>
      </c>
      <c r="C31">
        <v>57103687</v>
      </c>
      <c r="D31" s="1" t="s">
        <v>1058</v>
      </c>
      <c r="E31" s="1" t="s">
        <v>1059</v>
      </c>
      <c r="F31" s="1" t="s">
        <v>1057</v>
      </c>
      <c r="G31" s="1" t="s">
        <v>25</v>
      </c>
      <c r="H31">
        <v>1</v>
      </c>
    </row>
    <row r="32" spans="1:8" x14ac:dyDescent="0.25">
      <c r="A32" s="1" t="s">
        <v>982</v>
      </c>
      <c r="B32">
        <v>2012</v>
      </c>
      <c r="C32">
        <v>57103588</v>
      </c>
      <c r="D32" s="1" t="s">
        <v>1060</v>
      </c>
      <c r="E32" s="1" t="s">
        <v>1061</v>
      </c>
      <c r="F32" s="1" t="s">
        <v>1062</v>
      </c>
      <c r="G32" s="1" t="s">
        <v>25</v>
      </c>
      <c r="H32">
        <v>8</v>
      </c>
    </row>
    <row r="33" spans="1:8" x14ac:dyDescent="0.25">
      <c r="A33" s="1" t="s">
        <v>982</v>
      </c>
      <c r="B33">
        <v>2012</v>
      </c>
      <c r="C33">
        <v>57100675</v>
      </c>
      <c r="D33" s="1" t="s">
        <v>1063</v>
      </c>
      <c r="E33" s="1" t="s">
        <v>1064</v>
      </c>
      <c r="F33" s="1" t="s">
        <v>1065</v>
      </c>
      <c r="G33" s="1" t="s">
        <v>25</v>
      </c>
      <c r="H33">
        <v>1</v>
      </c>
    </row>
    <row r="34" spans="1:8" x14ac:dyDescent="0.25">
      <c r="A34" s="1" t="s">
        <v>982</v>
      </c>
      <c r="B34">
        <v>2012</v>
      </c>
      <c r="C34">
        <v>57101556</v>
      </c>
      <c r="D34" s="1" t="s">
        <v>1066</v>
      </c>
      <c r="E34" s="1" t="s">
        <v>1067</v>
      </c>
      <c r="F34" s="1" t="s">
        <v>1068</v>
      </c>
      <c r="G34" s="1" t="s">
        <v>25</v>
      </c>
      <c r="H34">
        <v>10</v>
      </c>
    </row>
    <row r="35" spans="1:8" x14ac:dyDescent="0.25">
      <c r="A35" s="1" t="s">
        <v>982</v>
      </c>
      <c r="B35">
        <v>2012</v>
      </c>
      <c r="C35">
        <v>57100526</v>
      </c>
      <c r="D35" s="1" t="s">
        <v>1069</v>
      </c>
      <c r="E35" s="1" t="s">
        <v>1070</v>
      </c>
      <c r="F35" s="1" t="s">
        <v>1071</v>
      </c>
      <c r="G35" s="1" t="s">
        <v>25</v>
      </c>
      <c r="H35">
        <v>3</v>
      </c>
    </row>
    <row r="36" spans="1:8" x14ac:dyDescent="0.25">
      <c r="A36" s="1" t="s">
        <v>982</v>
      </c>
      <c r="B36">
        <v>2012</v>
      </c>
      <c r="C36">
        <v>57101118</v>
      </c>
      <c r="D36" s="1" t="s">
        <v>1072</v>
      </c>
      <c r="E36" s="1" t="s">
        <v>1073</v>
      </c>
      <c r="F36" s="1" t="s">
        <v>1074</v>
      </c>
      <c r="G36" s="1" t="s">
        <v>25</v>
      </c>
      <c r="H36">
        <v>6</v>
      </c>
    </row>
    <row r="37" spans="1:8" x14ac:dyDescent="0.25">
      <c r="A37" s="1" t="s">
        <v>982</v>
      </c>
      <c r="B37">
        <v>2012</v>
      </c>
      <c r="C37">
        <v>57103303</v>
      </c>
      <c r="D37" s="1" t="s">
        <v>1075</v>
      </c>
      <c r="E37" s="1" t="s">
        <v>1076</v>
      </c>
      <c r="F37" s="1" t="s">
        <v>1077</v>
      </c>
      <c r="G37" s="1" t="s">
        <v>25</v>
      </c>
      <c r="H37">
        <v>3</v>
      </c>
    </row>
    <row r="38" spans="1:8" x14ac:dyDescent="0.25">
      <c r="A38" s="1" t="s">
        <v>982</v>
      </c>
      <c r="B38">
        <v>2012</v>
      </c>
      <c r="C38">
        <v>57103428</v>
      </c>
      <c r="D38" s="1" t="s">
        <v>1078</v>
      </c>
      <c r="E38" s="1" t="s">
        <v>1079</v>
      </c>
      <c r="F38" s="1" t="s">
        <v>1039</v>
      </c>
      <c r="G38" s="1" t="s">
        <v>25</v>
      </c>
      <c r="H38">
        <v>21</v>
      </c>
    </row>
    <row r="39" spans="1:8" x14ac:dyDescent="0.25">
      <c r="A39" s="1" t="s">
        <v>982</v>
      </c>
      <c r="B39">
        <v>2012</v>
      </c>
      <c r="C39">
        <v>57103401</v>
      </c>
      <c r="D39" s="1" t="s">
        <v>39</v>
      </c>
      <c r="E39" s="1" t="s">
        <v>40</v>
      </c>
      <c r="F39" s="1" t="s">
        <v>41</v>
      </c>
      <c r="G39" s="1" t="s">
        <v>25</v>
      </c>
      <c r="H39">
        <v>35</v>
      </c>
    </row>
    <row r="40" spans="1:8" x14ac:dyDescent="0.25">
      <c r="A40" s="1" t="s">
        <v>982</v>
      </c>
      <c r="B40">
        <v>2012</v>
      </c>
      <c r="C40">
        <v>57134716</v>
      </c>
      <c r="D40" s="1" t="s">
        <v>42</v>
      </c>
      <c r="E40" s="1" t="s">
        <v>43</v>
      </c>
      <c r="F40" s="1" t="s">
        <v>34</v>
      </c>
      <c r="G40" s="1" t="s">
        <v>25</v>
      </c>
      <c r="H40">
        <v>858</v>
      </c>
    </row>
    <row r="41" spans="1:8" x14ac:dyDescent="0.25">
      <c r="A41" s="1" t="s">
        <v>982</v>
      </c>
      <c r="B41">
        <v>2012</v>
      </c>
      <c r="C41">
        <v>98600962</v>
      </c>
      <c r="D41" s="1" t="s">
        <v>1080</v>
      </c>
      <c r="E41" s="1" t="s">
        <v>1081</v>
      </c>
      <c r="F41" s="1" t="s">
        <v>81</v>
      </c>
      <c r="G41" s="1" t="s">
        <v>47</v>
      </c>
      <c r="H41">
        <v>7</v>
      </c>
    </row>
    <row r="42" spans="1:8" x14ac:dyDescent="0.25">
      <c r="A42" s="1" t="s">
        <v>982</v>
      </c>
      <c r="B42">
        <v>2012</v>
      </c>
      <c r="C42">
        <v>98604908</v>
      </c>
      <c r="D42" s="1" t="s">
        <v>1082</v>
      </c>
      <c r="E42" s="1" t="s">
        <v>1083</v>
      </c>
      <c r="F42" s="1" t="s">
        <v>62</v>
      </c>
      <c r="G42" s="1" t="s">
        <v>47</v>
      </c>
      <c r="H42">
        <v>3</v>
      </c>
    </row>
    <row r="43" spans="1:8" x14ac:dyDescent="0.25">
      <c r="A43" s="1" t="s">
        <v>982</v>
      </c>
      <c r="B43">
        <v>2012</v>
      </c>
      <c r="C43">
        <v>98602515</v>
      </c>
      <c r="D43" s="1" t="s">
        <v>44</v>
      </c>
      <c r="E43" s="1" t="s">
        <v>1084</v>
      </c>
      <c r="F43" s="1" t="s">
        <v>46</v>
      </c>
      <c r="G43" s="1" t="s">
        <v>47</v>
      </c>
      <c r="H43">
        <v>157</v>
      </c>
    </row>
    <row r="44" spans="1:8" x14ac:dyDescent="0.25">
      <c r="A44" s="1" t="s">
        <v>982</v>
      </c>
      <c r="B44">
        <v>2012</v>
      </c>
      <c r="C44">
        <v>98605764</v>
      </c>
      <c r="D44" s="1" t="s">
        <v>1085</v>
      </c>
      <c r="E44" s="1" t="s">
        <v>1086</v>
      </c>
      <c r="F44" s="1" t="s">
        <v>1087</v>
      </c>
      <c r="G44" s="1" t="s">
        <v>47</v>
      </c>
      <c r="H44">
        <v>3</v>
      </c>
    </row>
    <row r="45" spans="1:8" x14ac:dyDescent="0.25">
      <c r="A45" s="1" t="s">
        <v>982</v>
      </c>
      <c r="B45">
        <v>2012</v>
      </c>
      <c r="C45">
        <v>98602530</v>
      </c>
      <c r="D45" s="1" t="s">
        <v>1088</v>
      </c>
      <c r="E45" s="1" t="s">
        <v>1089</v>
      </c>
      <c r="F45" s="1" t="s">
        <v>84</v>
      </c>
      <c r="G45" s="1" t="s">
        <v>47</v>
      </c>
      <c r="H45">
        <v>17</v>
      </c>
    </row>
    <row r="46" spans="1:8" x14ac:dyDescent="0.25">
      <c r="A46" s="1" t="s">
        <v>982</v>
      </c>
      <c r="B46">
        <v>2012</v>
      </c>
      <c r="C46">
        <v>98604672</v>
      </c>
      <c r="D46" s="1" t="s">
        <v>1090</v>
      </c>
      <c r="E46" s="1" t="s">
        <v>1091</v>
      </c>
      <c r="F46" s="1" t="s">
        <v>81</v>
      </c>
      <c r="G46" s="1" t="s">
        <v>47</v>
      </c>
      <c r="H46">
        <v>1</v>
      </c>
    </row>
    <row r="47" spans="1:8" x14ac:dyDescent="0.25">
      <c r="A47" s="1" t="s">
        <v>982</v>
      </c>
      <c r="B47">
        <v>2012</v>
      </c>
      <c r="C47">
        <v>98605570</v>
      </c>
      <c r="D47" s="1" t="s">
        <v>1092</v>
      </c>
      <c r="E47" s="1" t="s">
        <v>1093</v>
      </c>
      <c r="F47" s="1" t="s">
        <v>1094</v>
      </c>
      <c r="G47" s="1" t="s">
        <v>47</v>
      </c>
      <c r="H47">
        <v>1</v>
      </c>
    </row>
    <row r="48" spans="1:8" x14ac:dyDescent="0.25">
      <c r="A48" s="1" t="s">
        <v>982</v>
      </c>
      <c r="B48">
        <v>2012</v>
      </c>
      <c r="C48">
        <v>98603998</v>
      </c>
      <c r="D48" s="1" t="s">
        <v>1095</v>
      </c>
      <c r="E48" s="1" t="s">
        <v>1096</v>
      </c>
      <c r="F48" s="1" t="s">
        <v>1097</v>
      </c>
      <c r="G48" s="1" t="s">
        <v>47</v>
      </c>
      <c r="H48">
        <v>2</v>
      </c>
    </row>
    <row r="49" spans="1:8" x14ac:dyDescent="0.25">
      <c r="A49" s="1" t="s">
        <v>982</v>
      </c>
      <c r="B49">
        <v>2012</v>
      </c>
      <c r="C49">
        <v>98600947</v>
      </c>
      <c r="D49" s="1" t="s">
        <v>1098</v>
      </c>
      <c r="E49" s="1" t="s">
        <v>1099</v>
      </c>
      <c r="F49" s="1" t="s">
        <v>84</v>
      </c>
      <c r="G49" s="1" t="s">
        <v>47</v>
      </c>
      <c r="H49">
        <v>1</v>
      </c>
    </row>
    <row r="50" spans="1:8" x14ac:dyDescent="0.25">
      <c r="A50" s="1" t="s">
        <v>982</v>
      </c>
      <c r="B50">
        <v>2012</v>
      </c>
      <c r="C50">
        <v>98604864</v>
      </c>
      <c r="D50" s="1" t="s">
        <v>54</v>
      </c>
      <c r="E50" s="1" t="s">
        <v>55</v>
      </c>
      <c r="F50" s="1" t="s">
        <v>56</v>
      </c>
      <c r="G50" s="1" t="s">
        <v>47</v>
      </c>
      <c r="H50">
        <v>10</v>
      </c>
    </row>
    <row r="51" spans="1:8" x14ac:dyDescent="0.25">
      <c r="A51" s="1" t="s">
        <v>982</v>
      </c>
      <c r="B51">
        <v>2012</v>
      </c>
      <c r="C51">
        <v>98605012</v>
      </c>
      <c r="D51" s="1" t="s">
        <v>1100</v>
      </c>
      <c r="E51" s="1" t="s">
        <v>1101</v>
      </c>
      <c r="F51" s="1" t="s">
        <v>1102</v>
      </c>
      <c r="G51" s="1" t="s">
        <v>47</v>
      </c>
      <c r="H51">
        <v>5</v>
      </c>
    </row>
    <row r="52" spans="1:8" x14ac:dyDescent="0.25">
      <c r="A52" s="1" t="s">
        <v>982</v>
      </c>
      <c r="B52">
        <v>2012</v>
      </c>
      <c r="C52">
        <v>98605351</v>
      </c>
      <c r="D52" s="1" t="s">
        <v>1103</v>
      </c>
      <c r="E52" s="1" t="s">
        <v>1104</v>
      </c>
      <c r="F52" s="1" t="s">
        <v>62</v>
      </c>
      <c r="G52" s="1" t="s">
        <v>47</v>
      </c>
      <c r="H52">
        <v>16</v>
      </c>
    </row>
    <row r="53" spans="1:8" x14ac:dyDescent="0.25">
      <c r="A53" s="1" t="s">
        <v>982</v>
      </c>
      <c r="B53">
        <v>2012</v>
      </c>
      <c r="C53">
        <v>98605586</v>
      </c>
      <c r="D53" s="1" t="s">
        <v>57</v>
      </c>
      <c r="E53" s="1" t="s">
        <v>58</v>
      </c>
      <c r="F53" s="1" t="s">
        <v>1105</v>
      </c>
      <c r="G53" s="1" t="s">
        <v>47</v>
      </c>
      <c r="H53">
        <v>1</v>
      </c>
    </row>
    <row r="54" spans="1:8" x14ac:dyDescent="0.25">
      <c r="A54" s="1" t="s">
        <v>982</v>
      </c>
      <c r="B54">
        <v>2012</v>
      </c>
      <c r="C54">
        <v>98603669</v>
      </c>
      <c r="D54" s="1" t="s">
        <v>60</v>
      </c>
      <c r="E54" s="1" t="s">
        <v>61</v>
      </c>
      <c r="F54" s="1" t="s">
        <v>62</v>
      </c>
      <c r="G54" s="1" t="s">
        <v>47</v>
      </c>
      <c r="H54">
        <v>2</v>
      </c>
    </row>
    <row r="55" spans="1:8" x14ac:dyDescent="0.25">
      <c r="A55" s="1" t="s">
        <v>982</v>
      </c>
      <c r="B55">
        <v>2012</v>
      </c>
      <c r="C55">
        <v>98605074</v>
      </c>
      <c r="D55" s="1" t="s">
        <v>1106</v>
      </c>
      <c r="E55" s="1" t="s">
        <v>1107</v>
      </c>
      <c r="F55" s="1" t="s">
        <v>81</v>
      </c>
      <c r="G55" s="1" t="s">
        <v>47</v>
      </c>
      <c r="H55">
        <v>154</v>
      </c>
    </row>
    <row r="56" spans="1:8" x14ac:dyDescent="0.25">
      <c r="A56" s="1" t="s">
        <v>982</v>
      </c>
      <c r="B56">
        <v>2012</v>
      </c>
      <c r="C56">
        <v>98603597</v>
      </c>
      <c r="D56" s="1" t="s">
        <v>1108</v>
      </c>
      <c r="E56" s="1" t="s">
        <v>1109</v>
      </c>
      <c r="F56" s="1" t="s">
        <v>1110</v>
      </c>
      <c r="G56" s="1" t="s">
        <v>47</v>
      </c>
      <c r="H56">
        <v>5</v>
      </c>
    </row>
    <row r="57" spans="1:8" x14ac:dyDescent="0.25">
      <c r="A57" s="1" t="s">
        <v>982</v>
      </c>
      <c r="B57">
        <v>2012</v>
      </c>
      <c r="C57">
        <v>98605128</v>
      </c>
      <c r="D57" s="1" t="s">
        <v>1111</v>
      </c>
      <c r="E57" s="1" t="s">
        <v>1112</v>
      </c>
      <c r="F57" s="1" t="s">
        <v>113</v>
      </c>
      <c r="G57" s="1" t="s">
        <v>47</v>
      </c>
      <c r="H57">
        <v>1</v>
      </c>
    </row>
    <row r="58" spans="1:8" x14ac:dyDescent="0.25">
      <c r="A58" s="1" t="s">
        <v>982</v>
      </c>
      <c r="B58">
        <v>2012</v>
      </c>
      <c r="C58">
        <v>98605465</v>
      </c>
      <c r="D58" s="1" t="s">
        <v>1113</v>
      </c>
      <c r="E58" s="1" t="s">
        <v>1114</v>
      </c>
      <c r="F58" s="1" t="s">
        <v>1115</v>
      </c>
      <c r="G58" s="1" t="s">
        <v>47</v>
      </c>
      <c r="H58">
        <v>1</v>
      </c>
    </row>
    <row r="59" spans="1:8" x14ac:dyDescent="0.25">
      <c r="A59" s="1" t="s">
        <v>982</v>
      </c>
      <c r="B59">
        <v>2012</v>
      </c>
      <c r="C59">
        <v>98604430</v>
      </c>
      <c r="D59" s="1" t="s">
        <v>65</v>
      </c>
      <c r="E59" s="1" t="s">
        <v>66</v>
      </c>
      <c r="F59" s="1" t="s">
        <v>50</v>
      </c>
      <c r="G59" s="1" t="s">
        <v>47</v>
      </c>
      <c r="H59">
        <v>2</v>
      </c>
    </row>
    <row r="60" spans="1:8" x14ac:dyDescent="0.25">
      <c r="A60" s="1" t="s">
        <v>982</v>
      </c>
      <c r="B60">
        <v>2012</v>
      </c>
      <c r="C60">
        <v>98601942</v>
      </c>
      <c r="D60" s="1" t="s">
        <v>1116</v>
      </c>
      <c r="E60" s="1" t="s">
        <v>1117</v>
      </c>
      <c r="F60" s="1" t="s">
        <v>1118</v>
      </c>
      <c r="G60" s="1" t="s">
        <v>47</v>
      </c>
      <c r="H60">
        <v>6</v>
      </c>
    </row>
    <row r="61" spans="1:8" x14ac:dyDescent="0.25">
      <c r="A61" s="1" t="s">
        <v>982</v>
      </c>
      <c r="B61">
        <v>2012</v>
      </c>
      <c r="C61">
        <v>98605469</v>
      </c>
      <c r="D61" s="1" t="s">
        <v>1119</v>
      </c>
      <c r="E61" s="1" t="s">
        <v>1120</v>
      </c>
      <c r="F61" s="1" t="s">
        <v>1121</v>
      </c>
      <c r="G61" s="1" t="s">
        <v>47</v>
      </c>
      <c r="H61">
        <v>5</v>
      </c>
    </row>
    <row r="62" spans="1:8" x14ac:dyDescent="0.25">
      <c r="A62" s="1" t="s">
        <v>982</v>
      </c>
      <c r="B62">
        <v>2012</v>
      </c>
      <c r="C62">
        <v>98603408</v>
      </c>
      <c r="D62" s="1" t="s">
        <v>1122</v>
      </c>
      <c r="E62" s="1" t="s">
        <v>1123</v>
      </c>
      <c r="F62" s="1" t="s">
        <v>81</v>
      </c>
      <c r="G62" s="1" t="s">
        <v>47</v>
      </c>
      <c r="H62">
        <v>21</v>
      </c>
    </row>
    <row r="63" spans="1:8" x14ac:dyDescent="0.25">
      <c r="A63" s="1" t="s">
        <v>982</v>
      </c>
      <c r="B63">
        <v>2012</v>
      </c>
      <c r="C63">
        <v>98605376</v>
      </c>
      <c r="D63" s="1" t="s">
        <v>1124</v>
      </c>
      <c r="E63" s="1" t="s">
        <v>1125</v>
      </c>
      <c r="F63" s="1" t="s">
        <v>50</v>
      </c>
      <c r="G63" s="1" t="s">
        <v>47</v>
      </c>
      <c r="H63">
        <v>19</v>
      </c>
    </row>
    <row r="64" spans="1:8" x14ac:dyDescent="0.25">
      <c r="A64" s="1" t="s">
        <v>982</v>
      </c>
      <c r="B64">
        <v>2012</v>
      </c>
      <c r="C64">
        <v>98601895</v>
      </c>
      <c r="D64" s="1" t="s">
        <v>1126</v>
      </c>
      <c r="E64" s="1" t="s">
        <v>1127</v>
      </c>
      <c r="F64" s="1" t="s">
        <v>1128</v>
      </c>
      <c r="G64" s="1" t="s">
        <v>47</v>
      </c>
      <c r="H64">
        <v>1</v>
      </c>
    </row>
    <row r="65" spans="1:8" x14ac:dyDescent="0.25">
      <c r="A65" s="1" t="s">
        <v>982</v>
      </c>
      <c r="B65">
        <v>2012</v>
      </c>
      <c r="C65">
        <v>98601748</v>
      </c>
      <c r="D65" s="1" t="s">
        <v>1129</v>
      </c>
      <c r="E65" s="1" t="s">
        <v>1130</v>
      </c>
      <c r="F65" s="1" t="s">
        <v>1097</v>
      </c>
      <c r="G65" s="1" t="s">
        <v>47</v>
      </c>
      <c r="H65">
        <v>45</v>
      </c>
    </row>
    <row r="66" spans="1:8" x14ac:dyDescent="0.25">
      <c r="A66" s="1" t="s">
        <v>982</v>
      </c>
      <c r="B66">
        <v>2012</v>
      </c>
      <c r="C66">
        <v>98601973</v>
      </c>
      <c r="D66" s="1" t="s">
        <v>73</v>
      </c>
      <c r="E66" s="1" t="s">
        <v>74</v>
      </c>
      <c r="F66" s="1" t="s">
        <v>75</v>
      </c>
      <c r="G66" s="1" t="s">
        <v>47</v>
      </c>
      <c r="H66">
        <v>126</v>
      </c>
    </row>
    <row r="67" spans="1:8" x14ac:dyDescent="0.25">
      <c r="A67" s="1" t="s">
        <v>982</v>
      </c>
      <c r="B67">
        <v>2012</v>
      </c>
      <c r="C67">
        <v>98605755</v>
      </c>
      <c r="D67" s="1" t="s">
        <v>1131</v>
      </c>
      <c r="E67" s="1" t="s">
        <v>1132</v>
      </c>
      <c r="F67" s="1" t="s">
        <v>56</v>
      </c>
      <c r="G67" s="1" t="s">
        <v>47</v>
      </c>
      <c r="H67">
        <v>2</v>
      </c>
    </row>
    <row r="68" spans="1:8" x14ac:dyDescent="0.25">
      <c r="A68" s="1" t="s">
        <v>982</v>
      </c>
      <c r="B68">
        <v>2012</v>
      </c>
      <c r="C68">
        <v>98605549</v>
      </c>
      <c r="D68" s="1" t="s">
        <v>1133</v>
      </c>
      <c r="E68" s="1" t="s">
        <v>1134</v>
      </c>
      <c r="F68" s="1" t="s">
        <v>1135</v>
      </c>
      <c r="G68" s="1" t="s">
        <v>47</v>
      </c>
      <c r="H68">
        <v>1</v>
      </c>
    </row>
    <row r="69" spans="1:8" x14ac:dyDescent="0.25">
      <c r="A69" s="1" t="s">
        <v>982</v>
      </c>
      <c r="B69">
        <v>2012</v>
      </c>
      <c r="C69">
        <v>98605843</v>
      </c>
      <c r="D69" s="1" t="s">
        <v>1136</v>
      </c>
      <c r="E69" s="1" t="s">
        <v>1137</v>
      </c>
      <c r="F69" s="1" t="s">
        <v>1138</v>
      </c>
      <c r="G69" s="1" t="s">
        <v>47</v>
      </c>
      <c r="H69">
        <v>7</v>
      </c>
    </row>
    <row r="70" spans="1:8" x14ac:dyDescent="0.25">
      <c r="A70" s="1" t="s">
        <v>982</v>
      </c>
      <c r="B70">
        <v>2012</v>
      </c>
      <c r="C70">
        <v>98604304</v>
      </c>
      <c r="D70" s="1" t="s">
        <v>1139</v>
      </c>
      <c r="E70" s="1" t="s">
        <v>1140</v>
      </c>
      <c r="F70" s="1" t="s">
        <v>62</v>
      </c>
      <c r="G70" s="1" t="s">
        <v>47</v>
      </c>
      <c r="H70">
        <v>334</v>
      </c>
    </row>
    <row r="71" spans="1:8" x14ac:dyDescent="0.25">
      <c r="A71" s="1" t="s">
        <v>982</v>
      </c>
      <c r="B71">
        <v>2012</v>
      </c>
      <c r="C71">
        <v>98605686</v>
      </c>
      <c r="D71" s="1" t="s">
        <v>1141</v>
      </c>
      <c r="E71" s="1" t="s">
        <v>1142</v>
      </c>
      <c r="F71" s="1" t="s">
        <v>113</v>
      </c>
      <c r="G71" s="1" t="s">
        <v>47</v>
      </c>
      <c r="H71">
        <v>2</v>
      </c>
    </row>
    <row r="72" spans="1:8" x14ac:dyDescent="0.25">
      <c r="A72" s="1" t="s">
        <v>982</v>
      </c>
      <c r="B72">
        <v>2012</v>
      </c>
      <c r="C72">
        <v>98604808</v>
      </c>
      <c r="D72" s="1" t="s">
        <v>1143</v>
      </c>
      <c r="E72" s="1" t="s">
        <v>1144</v>
      </c>
      <c r="F72" s="1" t="s">
        <v>87</v>
      </c>
      <c r="G72" s="1" t="s">
        <v>47</v>
      </c>
      <c r="H72">
        <v>2</v>
      </c>
    </row>
    <row r="73" spans="1:8" x14ac:dyDescent="0.25">
      <c r="A73" s="1" t="s">
        <v>982</v>
      </c>
      <c r="B73">
        <v>2012</v>
      </c>
      <c r="C73">
        <v>98604985</v>
      </c>
      <c r="D73" s="1" t="s">
        <v>1145</v>
      </c>
      <c r="E73" s="1" t="s">
        <v>1146</v>
      </c>
      <c r="F73" s="1" t="s">
        <v>1094</v>
      </c>
      <c r="G73" s="1" t="s">
        <v>47</v>
      </c>
      <c r="H73">
        <v>1</v>
      </c>
    </row>
    <row r="74" spans="1:8" x14ac:dyDescent="0.25">
      <c r="A74" s="1" t="s">
        <v>982</v>
      </c>
      <c r="B74">
        <v>2012</v>
      </c>
      <c r="C74">
        <v>98604091</v>
      </c>
      <c r="D74" s="1" t="s">
        <v>1147</v>
      </c>
      <c r="E74" s="1" t="s">
        <v>1148</v>
      </c>
      <c r="F74" s="1" t="s">
        <v>1149</v>
      </c>
      <c r="G74" s="1" t="s">
        <v>47</v>
      </c>
      <c r="H74">
        <v>4</v>
      </c>
    </row>
    <row r="75" spans="1:8" x14ac:dyDescent="0.25">
      <c r="A75" s="1" t="s">
        <v>982</v>
      </c>
      <c r="B75">
        <v>2012</v>
      </c>
      <c r="C75">
        <v>98604781</v>
      </c>
      <c r="D75" s="1" t="s">
        <v>1150</v>
      </c>
      <c r="E75" s="1" t="s">
        <v>1151</v>
      </c>
      <c r="F75" s="1" t="s">
        <v>84</v>
      </c>
      <c r="G75" s="1" t="s">
        <v>47</v>
      </c>
      <c r="H75">
        <v>29</v>
      </c>
    </row>
    <row r="76" spans="1:8" x14ac:dyDescent="0.25">
      <c r="A76" s="1" t="s">
        <v>982</v>
      </c>
      <c r="B76">
        <v>2012</v>
      </c>
      <c r="C76">
        <v>98605849</v>
      </c>
      <c r="D76" s="1" t="s">
        <v>1152</v>
      </c>
      <c r="E76" s="1" t="s">
        <v>1153</v>
      </c>
      <c r="F76" s="1" t="s">
        <v>113</v>
      </c>
      <c r="G76" s="1" t="s">
        <v>47</v>
      </c>
      <c r="H76">
        <v>2</v>
      </c>
    </row>
    <row r="77" spans="1:8" x14ac:dyDescent="0.25">
      <c r="A77" s="1" t="s">
        <v>982</v>
      </c>
      <c r="B77">
        <v>2012</v>
      </c>
      <c r="C77">
        <v>98637328</v>
      </c>
      <c r="D77" s="1" t="s">
        <v>1154</v>
      </c>
      <c r="E77" s="1" t="s">
        <v>1155</v>
      </c>
      <c r="F77" s="1" t="s">
        <v>81</v>
      </c>
      <c r="G77" s="1" t="s">
        <v>47</v>
      </c>
      <c r="H77">
        <v>22</v>
      </c>
    </row>
    <row r="78" spans="1:8" x14ac:dyDescent="0.25">
      <c r="A78" s="1" t="s">
        <v>982</v>
      </c>
      <c r="B78">
        <v>2012</v>
      </c>
      <c r="C78">
        <v>98603062</v>
      </c>
      <c r="D78" s="1" t="s">
        <v>76</v>
      </c>
      <c r="E78" s="1" t="s">
        <v>77</v>
      </c>
      <c r="F78" s="1" t="s">
        <v>78</v>
      </c>
      <c r="G78" s="1" t="s">
        <v>47</v>
      </c>
      <c r="H78">
        <v>1</v>
      </c>
    </row>
    <row r="79" spans="1:8" x14ac:dyDescent="0.25">
      <c r="A79" s="1" t="s">
        <v>982</v>
      </c>
      <c r="B79">
        <v>2012</v>
      </c>
      <c r="C79">
        <v>98602487</v>
      </c>
      <c r="D79" s="1" t="s">
        <v>1156</v>
      </c>
      <c r="E79" s="1" t="s">
        <v>1157</v>
      </c>
      <c r="F79" s="1" t="s">
        <v>84</v>
      </c>
      <c r="G79" s="1" t="s">
        <v>47</v>
      </c>
      <c r="H79">
        <v>356</v>
      </c>
    </row>
    <row r="80" spans="1:8" x14ac:dyDescent="0.25">
      <c r="A80" s="1" t="s">
        <v>982</v>
      </c>
      <c r="B80">
        <v>2012</v>
      </c>
      <c r="C80">
        <v>98604571</v>
      </c>
      <c r="D80" s="1" t="s">
        <v>1158</v>
      </c>
      <c r="E80" s="1" t="s">
        <v>1159</v>
      </c>
      <c r="F80" s="1" t="s">
        <v>113</v>
      </c>
      <c r="G80" s="1" t="s">
        <v>47</v>
      </c>
      <c r="H80">
        <v>25</v>
      </c>
    </row>
    <row r="81" spans="1:8" x14ac:dyDescent="0.25">
      <c r="A81" s="1" t="s">
        <v>982</v>
      </c>
      <c r="B81">
        <v>2012</v>
      </c>
      <c r="C81">
        <v>98603536</v>
      </c>
      <c r="D81" s="1" t="s">
        <v>79</v>
      </c>
      <c r="E81" s="1" t="s">
        <v>1160</v>
      </c>
      <c r="F81" s="1" t="s">
        <v>81</v>
      </c>
      <c r="G81" s="1" t="s">
        <v>47</v>
      </c>
      <c r="H81">
        <v>16</v>
      </c>
    </row>
    <row r="82" spans="1:8" x14ac:dyDescent="0.25">
      <c r="A82" s="1" t="s">
        <v>982</v>
      </c>
      <c r="B82">
        <v>2012</v>
      </c>
      <c r="C82">
        <v>98600788</v>
      </c>
      <c r="D82" s="1" t="s">
        <v>1161</v>
      </c>
      <c r="E82" s="1" t="s">
        <v>83</v>
      </c>
      <c r="F82" s="1" t="s">
        <v>84</v>
      </c>
      <c r="G82" s="1" t="s">
        <v>47</v>
      </c>
      <c r="H82">
        <v>5347</v>
      </c>
    </row>
    <row r="83" spans="1:8" x14ac:dyDescent="0.25">
      <c r="A83" s="1" t="s">
        <v>982</v>
      </c>
      <c r="B83">
        <v>2012</v>
      </c>
      <c r="C83">
        <v>98601124</v>
      </c>
      <c r="D83" s="1" t="s">
        <v>1162</v>
      </c>
      <c r="E83" s="1" t="s">
        <v>1163</v>
      </c>
      <c r="F83" s="1" t="s">
        <v>81</v>
      </c>
      <c r="G83" s="1" t="s">
        <v>47</v>
      </c>
      <c r="H83">
        <v>3</v>
      </c>
    </row>
    <row r="84" spans="1:8" x14ac:dyDescent="0.25">
      <c r="A84" s="1" t="s">
        <v>982</v>
      </c>
      <c r="B84">
        <v>2012</v>
      </c>
      <c r="C84">
        <v>98604805</v>
      </c>
      <c r="D84" s="1" t="s">
        <v>1164</v>
      </c>
      <c r="E84" s="1" t="s">
        <v>1165</v>
      </c>
      <c r="F84" s="1" t="s">
        <v>84</v>
      </c>
      <c r="G84" s="1" t="s">
        <v>47</v>
      </c>
      <c r="H84">
        <v>4</v>
      </c>
    </row>
    <row r="85" spans="1:8" x14ac:dyDescent="0.25">
      <c r="A85" s="1" t="s">
        <v>982</v>
      </c>
      <c r="B85">
        <v>2012</v>
      </c>
      <c r="C85">
        <v>98604129</v>
      </c>
      <c r="D85" s="1" t="s">
        <v>85</v>
      </c>
      <c r="E85" s="1" t="s">
        <v>86</v>
      </c>
      <c r="F85" s="1" t="s">
        <v>87</v>
      </c>
      <c r="G85" s="1" t="s">
        <v>47</v>
      </c>
      <c r="H85">
        <v>18</v>
      </c>
    </row>
    <row r="86" spans="1:8" x14ac:dyDescent="0.25">
      <c r="A86" s="1" t="s">
        <v>982</v>
      </c>
      <c r="B86">
        <v>2012</v>
      </c>
      <c r="C86">
        <v>98605042</v>
      </c>
      <c r="D86" s="1" t="s">
        <v>1166</v>
      </c>
      <c r="E86" s="1" t="s">
        <v>1167</v>
      </c>
      <c r="F86" s="1" t="s">
        <v>1168</v>
      </c>
      <c r="G86" s="1" t="s">
        <v>47</v>
      </c>
      <c r="H86">
        <v>4</v>
      </c>
    </row>
    <row r="87" spans="1:8" x14ac:dyDescent="0.25">
      <c r="A87" s="1" t="s">
        <v>982</v>
      </c>
      <c r="B87">
        <v>2012</v>
      </c>
      <c r="C87">
        <v>98603707</v>
      </c>
      <c r="D87" s="1" t="s">
        <v>88</v>
      </c>
      <c r="E87" s="1" t="s">
        <v>1169</v>
      </c>
      <c r="F87" s="1" t="s">
        <v>56</v>
      </c>
      <c r="G87" s="1" t="s">
        <v>47</v>
      </c>
      <c r="H87">
        <v>24</v>
      </c>
    </row>
    <row r="88" spans="1:8" x14ac:dyDescent="0.25">
      <c r="A88" s="1" t="s">
        <v>982</v>
      </c>
      <c r="B88">
        <v>2012</v>
      </c>
      <c r="C88">
        <v>98602822</v>
      </c>
      <c r="D88" s="1" t="s">
        <v>1170</v>
      </c>
      <c r="E88" s="1" t="s">
        <v>1171</v>
      </c>
      <c r="F88" s="1" t="s">
        <v>1172</v>
      </c>
      <c r="G88" s="1" t="s">
        <v>47</v>
      </c>
      <c r="H88">
        <v>3</v>
      </c>
    </row>
    <row r="89" spans="1:8" x14ac:dyDescent="0.25">
      <c r="A89" s="1" t="s">
        <v>982</v>
      </c>
      <c r="B89">
        <v>2012</v>
      </c>
      <c r="C89">
        <v>98636542</v>
      </c>
      <c r="D89" s="1" t="s">
        <v>95</v>
      </c>
      <c r="E89" s="1" t="s">
        <v>96</v>
      </c>
      <c r="F89" s="1" t="s">
        <v>84</v>
      </c>
      <c r="G89" s="1" t="s">
        <v>47</v>
      </c>
      <c r="H89">
        <v>4</v>
      </c>
    </row>
    <row r="90" spans="1:8" x14ac:dyDescent="0.25">
      <c r="A90" s="1" t="s">
        <v>982</v>
      </c>
      <c r="B90">
        <v>2012</v>
      </c>
      <c r="C90">
        <v>98605613</v>
      </c>
      <c r="D90" s="1" t="s">
        <v>97</v>
      </c>
      <c r="E90" s="1" t="s">
        <v>98</v>
      </c>
      <c r="F90" s="1" t="s">
        <v>99</v>
      </c>
      <c r="G90" s="1" t="s">
        <v>47</v>
      </c>
      <c r="H90">
        <v>2</v>
      </c>
    </row>
    <row r="91" spans="1:8" x14ac:dyDescent="0.25">
      <c r="A91" s="1" t="s">
        <v>982</v>
      </c>
      <c r="B91">
        <v>2012</v>
      </c>
      <c r="C91">
        <v>98605107</v>
      </c>
      <c r="D91" s="1" t="s">
        <v>100</v>
      </c>
      <c r="E91" s="1" t="s">
        <v>101</v>
      </c>
      <c r="F91" s="1" t="s">
        <v>102</v>
      </c>
      <c r="G91" s="1" t="s">
        <v>47</v>
      </c>
      <c r="H91">
        <v>26</v>
      </c>
    </row>
    <row r="92" spans="1:8" x14ac:dyDescent="0.25">
      <c r="A92" s="1" t="s">
        <v>982</v>
      </c>
      <c r="B92">
        <v>2012</v>
      </c>
      <c r="C92">
        <v>98602748</v>
      </c>
      <c r="D92" s="1" t="s">
        <v>1173</v>
      </c>
      <c r="E92" s="1" t="s">
        <v>1174</v>
      </c>
      <c r="F92" s="1" t="s">
        <v>1175</v>
      </c>
      <c r="G92" s="1" t="s">
        <v>47</v>
      </c>
      <c r="H92">
        <v>2</v>
      </c>
    </row>
    <row r="93" spans="1:8" x14ac:dyDescent="0.25">
      <c r="A93" s="1" t="s">
        <v>982</v>
      </c>
      <c r="B93">
        <v>2012</v>
      </c>
      <c r="C93">
        <v>98602330</v>
      </c>
      <c r="D93" s="1" t="s">
        <v>1176</v>
      </c>
      <c r="E93" s="1" t="s">
        <v>1177</v>
      </c>
      <c r="F93" s="1" t="s">
        <v>87</v>
      </c>
      <c r="G93" s="1" t="s">
        <v>47</v>
      </c>
      <c r="H93">
        <v>1</v>
      </c>
    </row>
    <row r="94" spans="1:8" x14ac:dyDescent="0.25">
      <c r="A94" s="1" t="s">
        <v>982</v>
      </c>
      <c r="B94">
        <v>2012</v>
      </c>
      <c r="C94">
        <v>98601115</v>
      </c>
      <c r="D94" s="1" t="s">
        <v>1178</v>
      </c>
      <c r="E94" s="1" t="s">
        <v>1179</v>
      </c>
      <c r="F94" s="1" t="s">
        <v>84</v>
      </c>
      <c r="G94" s="1" t="s">
        <v>47</v>
      </c>
      <c r="H94">
        <v>44</v>
      </c>
    </row>
    <row r="95" spans="1:8" x14ac:dyDescent="0.25">
      <c r="A95" s="1" t="s">
        <v>982</v>
      </c>
      <c r="B95">
        <v>2012</v>
      </c>
      <c r="C95">
        <v>98603663</v>
      </c>
      <c r="D95" s="1" t="s">
        <v>1180</v>
      </c>
      <c r="E95" s="1" t="s">
        <v>1181</v>
      </c>
      <c r="F95" s="1" t="s">
        <v>1135</v>
      </c>
      <c r="G95" s="1" t="s">
        <v>47</v>
      </c>
      <c r="H95">
        <v>2</v>
      </c>
    </row>
    <row r="96" spans="1:8" x14ac:dyDescent="0.25">
      <c r="A96" s="1" t="s">
        <v>982</v>
      </c>
      <c r="B96">
        <v>2012</v>
      </c>
      <c r="C96">
        <v>98603460</v>
      </c>
      <c r="D96" s="1" t="s">
        <v>1182</v>
      </c>
      <c r="E96" s="1" t="s">
        <v>104</v>
      </c>
      <c r="F96" s="1" t="s">
        <v>1149</v>
      </c>
      <c r="G96" s="1" t="s">
        <v>47</v>
      </c>
      <c r="H96">
        <v>1</v>
      </c>
    </row>
    <row r="97" spans="1:8" x14ac:dyDescent="0.25">
      <c r="A97" s="1" t="s">
        <v>982</v>
      </c>
      <c r="B97">
        <v>2012</v>
      </c>
      <c r="C97">
        <v>98614472</v>
      </c>
      <c r="D97" s="1" t="s">
        <v>106</v>
      </c>
      <c r="E97" s="1" t="s">
        <v>107</v>
      </c>
      <c r="F97" s="1" t="s">
        <v>108</v>
      </c>
      <c r="G97" s="1" t="s">
        <v>47</v>
      </c>
      <c r="H97">
        <v>6</v>
      </c>
    </row>
    <row r="98" spans="1:8" x14ac:dyDescent="0.25">
      <c r="A98" s="1" t="s">
        <v>982</v>
      </c>
      <c r="B98">
        <v>2012</v>
      </c>
      <c r="C98">
        <v>98605123</v>
      </c>
      <c r="D98" s="1" t="s">
        <v>1183</v>
      </c>
      <c r="E98" s="1" t="s">
        <v>1184</v>
      </c>
      <c r="F98" s="1" t="s">
        <v>108</v>
      </c>
      <c r="G98" s="1" t="s">
        <v>47</v>
      </c>
      <c r="H98">
        <v>92</v>
      </c>
    </row>
    <row r="99" spans="1:8" x14ac:dyDescent="0.25">
      <c r="A99" s="1" t="s">
        <v>982</v>
      </c>
      <c r="B99">
        <v>2012</v>
      </c>
      <c r="C99">
        <v>98604988</v>
      </c>
      <c r="D99" s="1" t="s">
        <v>1185</v>
      </c>
      <c r="E99" s="1" t="s">
        <v>1186</v>
      </c>
      <c r="F99" s="1" t="s">
        <v>84</v>
      </c>
      <c r="G99" s="1" t="s">
        <v>47</v>
      </c>
      <c r="H99">
        <v>31</v>
      </c>
    </row>
    <row r="100" spans="1:8" x14ac:dyDescent="0.25">
      <c r="A100" s="1" t="s">
        <v>982</v>
      </c>
      <c r="B100">
        <v>2012</v>
      </c>
      <c r="C100">
        <v>98602020</v>
      </c>
      <c r="D100" s="1" t="s">
        <v>1187</v>
      </c>
      <c r="E100" s="1" t="s">
        <v>112</v>
      </c>
      <c r="F100" s="1" t="s">
        <v>113</v>
      </c>
      <c r="G100" s="1" t="s">
        <v>47</v>
      </c>
      <c r="H100">
        <v>34</v>
      </c>
    </row>
    <row r="101" spans="1:8" x14ac:dyDescent="0.25">
      <c r="A101" s="1" t="s">
        <v>982</v>
      </c>
      <c r="B101">
        <v>2012</v>
      </c>
      <c r="C101">
        <v>98605242</v>
      </c>
      <c r="D101" s="1" t="s">
        <v>1188</v>
      </c>
      <c r="E101" s="1" t="s">
        <v>1189</v>
      </c>
      <c r="F101" s="1" t="s">
        <v>46</v>
      </c>
      <c r="G101" s="1" t="s">
        <v>47</v>
      </c>
      <c r="H101">
        <v>2</v>
      </c>
    </row>
    <row r="102" spans="1:8" x14ac:dyDescent="0.25">
      <c r="A102" s="1" t="s">
        <v>982</v>
      </c>
      <c r="B102">
        <v>2012</v>
      </c>
      <c r="C102">
        <v>98603246</v>
      </c>
      <c r="D102" s="1" t="s">
        <v>1190</v>
      </c>
      <c r="E102" s="1" t="s">
        <v>1191</v>
      </c>
      <c r="F102" s="1" t="s">
        <v>46</v>
      </c>
      <c r="G102" s="1" t="s">
        <v>47</v>
      </c>
      <c r="H102">
        <v>3</v>
      </c>
    </row>
    <row r="103" spans="1:8" x14ac:dyDescent="0.25">
      <c r="A103" s="1" t="s">
        <v>982</v>
      </c>
      <c r="B103">
        <v>2012</v>
      </c>
      <c r="C103">
        <v>98605085</v>
      </c>
      <c r="D103" s="1" t="s">
        <v>1192</v>
      </c>
      <c r="E103" s="1" t="s">
        <v>1193</v>
      </c>
      <c r="F103" s="1" t="s">
        <v>1097</v>
      </c>
      <c r="G103" s="1" t="s">
        <v>47</v>
      </c>
      <c r="H103">
        <v>39</v>
      </c>
    </row>
    <row r="104" spans="1:8" x14ac:dyDescent="0.25">
      <c r="A104" s="1" t="s">
        <v>982</v>
      </c>
      <c r="B104">
        <v>2012</v>
      </c>
      <c r="C104">
        <v>98637461</v>
      </c>
      <c r="D104" s="1" t="s">
        <v>1194</v>
      </c>
      <c r="E104" s="1" t="s">
        <v>1195</v>
      </c>
      <c r="F104" s="1" t="s">
        <v>56</v>
      </c>
      <c r="G104" s="1" t="s">
        <v>47</v>
      </c>
      <c r="H104">
        <v>2</v>
      </c>
    </row>
    <row r="105" spans="1:8" x14ac:dyDescent="0.25">
      <c r="A105" s="1" t="s">
        <v>982</v>
      </c>
      <c r="B105">
        <v>2012</v>
      </c>
      <c r="C105">
        <v>98602792</v>
      </c>
      <c r="D105" s="1" t="s">
        <v>1196</v>
      </c>
      <c r="E105" s="1" t="s">
        <v>1197</v>
      </c>
      <c r="F105" s="1" t="s">
        <v>1198</v>
      </c>
      <c r="G105" s="1" t="s">
        <v>47</v>
      </c>
      <c r="H105">
        <v>12</v>
      </c>
    </row>
    <row r="106" spans="1:8" x14ac:dyDescent="0.25">
      <c r="A106" s="1" t="s">
        <v>982</v>
      </c>
      <c r="B106">
        <v>2012</v>
      </c>
      <c r="C106">
        <v>98603590</v>
      </c>
      <c r="D106" s="1" t="s">
        <v>1199</v>
      </c>
      <c r="E106" s="1" t="s">
        <v>1200</v>
      </c>
      <c r="F106" s="1" t="s">
        <v>1201</v>
      </c>
      <c r="G106" s="1" t="s">
        <v>47</v>
      </c>
      <c r="H106">
        <v>7594</v>
      </c>
    </row>
    <row r="107" spans="1:8" x14ac:dyDescent="0.25">
      <c r="A107" s="1" t="s">
        <v>982</v>
      </c>
      <c r="B107">
        <v>2012</v>
      </c>
      <c r="C107">
        <v>98637956</v>
      </c>
      <c r="D107" s="1" t="s">
        <v>114</v>
      </c>
      <c r="E107" s="1" t="s">
        <v>115</v>
      </c>
      <c r="F107" s="1" t="s">
        <v>62</v>
      </c>
      <c r="G107" s="1" t="s">
        <v>47</v>
      </c>
      <c r="H107">
        <v>10</v>
      </c>
    </row>
    <row r="108" spans="1:8" x14ac:dyDescent="0.25">
      <c r="A108" s="1" t="s">
        <v>982</v>
      </c>
      <c r="B108">
        <v>2012</v>
      </c>
      <c r="C108">
        <v>96802268</v>
      </c>
      <c r="D108" s="1" t="s">
        <v>1202</v>
      </c>
      <c r="E108" s="1" t="s">
        <v>1203</v>
      </c>
      <c r="F108" s="1" t="s">
        <v>1204</v>
      </c>
      <c r="G108" s="1" t="s">
        <v>119</v>
      </c>
      <c r="H108">
        <v>12</v>
      </c>
    </row>
    <row r="109" spans="1:8" x14ac:dyDescent="0.25">
      <c r="A109" s="1" t="s">
        <v>982</v>
      </c>
      <c r="B109">
        <v>2012</v>
      </c>
      <c r="C109">
        <v>96802311</v>
      </c>
      <c r="D109" s="1" t="s">
        <v>1205</v>
      </c>
      <c r="E109" s="1" t="s">
        <v>1206</v>
      </c>
      <c r="F109" s="1" t="s">
        <v>1207</v>
      </c>
      <c r="G109" s="1" t="s">
        <v>119</v>
      </c>
      <c r="H109">
        <v>6</v>
      </c>
    </row>
    <row r="110" spans="1:8" x14ac:dyDescent="0.25">
      <c r="A110" s="1" t="s">
        <v>982</v>
      </c>
      <c r="B110">
        <v>2012</v>
      </c>
      <c r="C110">
        <v>99400793</v>
      </c>
      <c r="D110" s="1" t="s">
        <v>1208</v>
      </c>
      <c r="E110" s="1" t="s">
        <v>1209</v>
      </c>
      <c r="F110" s="1" t="s">
        <v>1210</v>
      </c>
      <c r="G110" s="1" t="s">
        <v>119</v>
      </c>
      <c r="H110">
        <v>1</v>
      </c>
    </row>
    <row r="111" spans="1:8" x14ac:dyDescent="0.25">
      <c r="A111" s="1" t="s">
        <v>982</v>
      </c>
      <c r="B111">
        <v>2012</v>
      </c>
      <c r="C111">
        <v>93303548</v>
      </c>
      <c r="D111" s="1" t="s">
        <v>1211</v>
      </c>
      <c r="E111" s="1" t="s">
        <v>1212</v>
      </c>
      <c r="F111" s="1" t="s">
        <v>1213</v>
      </c>
      <c r="G111" s="1" t="s">
        <v>119</v>
      </c>
      <c r="H111">
        <v>28</v>
      </c>
    </row>
    <row r="112" spans="1:8" x14ac:dyDescent="0.25">
      <c r="A112" s="1" t="s">
        <v>982</v>
      </c>
      <c r="B112">
        <v>2012</v>
      </c>
      <c r="C112">
        <v>97702215</v>
      </c>
      <c r="D112" s="1" t="s">
        <v>1214</v>
      </c>
      <c r="E112" s="1" t="s">
        <v>1215</v>
      </c>
      <c r="F112" s="1" t="s">
        <v>149</v>
      </c>
      <c r="G112" s="1" t="s">
        <v>119</v>
      </c>
      <c r="H112">
        <v>1</v>
      </c>
    </row>
    <row r="113" spans="1:8" x14ac:dyDescent="0.25">
      <c r="A113" s="1" t="s">
        <v>982</v>
      </c>
      <c r="B113">
        <v>2012</v>
      </c>
      <c r="C113">
        <v>96802120</v>
      </c>
      <c r="D113" s="1" t="s">
        <v>1216</v>
      </c>
      <c r="E113" s="1" t="s">
        <v>1217</v>
      </c>
      <c r="F113" s="1" t="s">
        <v>1218</v>
      </c>
      <c r="G113" s="1" t="s">
        <v>119</v>
      </c>
      <c r="H113">
        <v>1</v>
      </c>
    </row>
    <row r="114" spans="1:8" x14ac:dyDescent="0.25">
      <c r="A114" s="1" t="s">
        <v>982</v>
      </c>
      <c r="B114">
        <v>2012</v>
      </c>
      <c r="C114">
        <v>97702070</v>
      </c>
      <c r="D114" s="1" t="s">
        <v>120</v>
      </c>
      <c r="E114" s="1" t="s">
        <v>1219</v>
      </c>
      <c r="F114" s="1" t="s">
        <v>122</v>
      </c>
      <c r="G114" s="1" t="s">
        <v>119</v>
      </c>
      <c r="H114">
        <v>999</v>
      </c>
    </row>
    <row r="115" spans="1:8" x14ac:dyDescent="0.25">
      <c r="A115" s="1" t="s">
        <v>982</v>
      </c>
      <c r="B115">
        <v>2012</v>
      </c>
      <c r="C115">
        <v>96802224</v>
      </c>
      <c r="D115" s="1" t="s">
        <v>123</v>
      </c>
      <c r="E115" s="1" t="s">
        <v>124</v>
      </c>
      <c r="F115" s="1" t="s">
        <v>125</v>
      </c>
      <c r="G115" s="1" t="s">
        <v>119</v>
      </c>
      <c r="H115">
        <v>47</v>
      </c>
    </row>
    <row r="116" spans="1:8" x14ac:dyDescent="0.25">
      <c r="A116" s="1" t="s">
        <v>982</v>
      </c>
      <c r="B116">
        <v>2012</v>
      </c>
      <c r="C116">
        <v>97702538</v>
      </c>
      <c r="D116" s="1" t="s">
        <v>1220</v>
      </c>
      <c r="E116" s="1" t="s">
        <v>1221</v>
      </c>
      <c r="F116" s="1" t="s">
        <v>157</v>
      </c>
      <c r="G116" s="1" t="s">
        <v>119</v>
      </c>
      <c r="H116">
        <v>3</v>
      </c>
    </row>
    <row r="117" spans="1:8" x14ac:dyDescent="0.25">
      <c r="A117" s="1" t="s">
        <v>982</v>
      </c>
      <c r="B117">
        <v>2012</v>
      </c>
      <c r="C117">
        <v>93304376</v>
      </c>
      <c r="D117" s="1" t="s">
        <v>1222</v>
      </c>
      <c r="E117" s="1" t="s">
        <v>1223</v>
      </c>
      <c r="F117" s="1" t="s">
        <v>1224</v>
      </c>
      <c r="G117" s="1" t="s">
        <v>119</v>
      </c>
      <c r="H117">
        <v>2</v>
      </c>
    </row>
    <row r="118" spans="1:8" x14ac:dyDescent="0.25">
      <c r="A118" s="1" t="s">
        <v>982</v>
      </c>
      <c r="B118">
        <v>2012</v>
      </c>
      <c r="C118">
        <v>99400809</v>
      </c>
      <c r="D118" s="1" t="s">
        <v>1225</v>
      </c>
      <c r="E118" s="1" t="s">
        <v>1226</v>
      </c>
      <c r="F118" s="1" t="s">
        <v>1227</v>
      </c>
      <c r="G118" s="1" t="s">
        <v>119</v>
      </c>
      <c r="H118">
        <v>4</v>
      </c>
    </row>
    <row r="119" spans="1:8" x14ac:dyDescent="0.25">
      <c r="A119" s="1" t="s">
        <v>982</v>
      </c>
      <c r="B119">
        <v>2012</v>
      </c>
      <c r="C119">
        <v>96802732</v>
      </c>
      <c r="D119" s="1" t="s">
        <v>1228</v>
      </c>
      <c r="E119" s="1" t="s">
        <v>1229</v>
      </c>
      <c r="F119" s="1" t="s">
        <v>1230</v>
      </c>
      <c r="G119" s="1" t="s">
        <v>119</v>
      </c>
      <c r="H119">
        <v>5</v>
      </c>
    </row>
    <row r="120" spans="1:8" x14ac:dyDescent="0.25">
      <c r="A120" s="1" t="s">
        <v>982</v>
      </c>
      <c r="B120">
        <v>2012</v>
      </c>
      <c r="C120">
        <v>97702456</v>
      </c>
      <c r="D120" s="1" t="s">
        <v>129</v>
      </c>
      <c r="E120" s="1" t="s">
        <v>130</v>
      </c>
      <c r="F120" s="1" t="s">
        <v>131</v>
      </c>
      <c r="G120" s="1" t="s">
        <v>119</v>
      </c>
      <c r="H120">
        <v>42</v>
      </c>
    </row>
    <row r="121" spans="1:8" x14ac:dyDescent="0.25">
      <c r="A121" s="1" t="s">
        <v>982</v>
      </c>
      <c r="B121">
        <v>2012</v>
      </c>
      <c r="C121">
        <v>93303316</v>
      </c>
      <c r="D121" s="1" t="s">
        <v>1231</v>
      </c>
      <c r="E121" s="1" t="s">
        <v>1232</v>
      </c>
      <c r="F121" s="1" t="s">
        <v>1233</v>
      </c>
      <c r="G121" s="1" t="s">
        <v>119</v>
      </c>
      <c r="H121">
        <v>2</v>
      </c>
    </row>
    <row r="122" spans="1:8" x14ac:dyDescent="0.25">
      <c r="A122" s="1" t="s">
        <v>982</v>
      </c>
      <c r="B122">
        <v>2012</v>
      </c>
      <c r="C122">
        <v>93303073</v>
      </c>
      <c r="D122" s="1" t="s">
        <v>1234</v>
      </c>
      <c r="E122" s="1" t="s">
        <v>1235</v>
      </c>
      <c r="F122" s="1" t="s">
        <v>1236</v>
      </c>
      <c r="G122" s="1" t="s">
        <v>119</v>
      </c>
      <c r="H122">
        <v>2</v>
      </c>
    </row>
    <row r="123" spans="1:8" x14ac:dyDescent="0.25">
      <c r="A123" s="1" t="s">
        <v>982</v>
      </c>
      <c r="B123">
        <v>2012</v>
      </c>
      <c r="C123">
        <v>93340727</v>
      </c>
      <c r="D123" s="1" t="s">
        <v>135</v>
      </c>
      <c r="E123" s="1" t="s">
        <v>136</v>
      </c>
      <c r="F123" s="1" t="s">
        <v>137</v>
      </c>
      <c r="G123" s="1" t="s">
        <v>119</v>
      </c>
      <c r="H123">
        <v>779</v>
      </c>
    </row>
    <row r="124" spans="1:8" x14ac:dyDescent="0.25">
      <c r="A124" s="1" t="s">
        <v>982</v>
      </c>
      <c r="B124">
        <v>2012</v>
      </c>
      <c r="C124">
        <v>93301600</v>
      </c>
      <c r="D124" s="1" t="s">
        <v>1237</v>
      </c>
      <c r="E124" s="1" t="s">
        <v>139</v>
      </c>
      <c r="F124" s="1" t="s">
        <v>140</v>
      </c>
      <c r="G124" s="1" t="s">
        <v>119</v>
      </c>
      <c r="H124">
        <v>3542</v>
      </c>
    </row>
    <row r="125" spans="1:8" x14ac:dyDescent="0.25">
      <c r="A125" s="1" t="s">
        <v>982</v>
      </c>
      <c r="B125">
        <v>2012</v>
      </c>
      <c r="C125">
        <v>96803398</v>
      </c>
      <c r="D125" s="1" t="s">
        <v>1238</v>
      </c>
      <c r="E125" s="1" t="s">
        <v>1239</v>
      </c>
      <c r="F125" s="1" t="s">
        <v>1240</v>
      </c>
      <c r="G125" s="1" t="s">
        <v>119</v>
      </c>
      <c r="H125">
        <v>8</v>
      </c>
    </row>
    <row r="126" spans="1:8" x14ac:dyDescent="0.25">
      <c r="A126" s="1" t="s">
        <v>982</v>
      </c>
      <c r="B126">
        <v>2012</v>
      </c>
      <c r="C126">
        <v>97702039</v>
      </c>
      <c r="D126" s="1" t="s">
        <v>1241</v>
      </c>
      <c r="E126" s="1" t="s">
        <v>1242</v>
      </c>
      <c r="F126" s="1" t="s">
        <v>1243</v>
      </c>
      <c r="G126" s="1" t="s">
        <v>119</v>
      </c>
      <c r="H126">
        <v>4</v>
      </c>
    </row>
    <row r="127" spans="1:8" x14ac:dyDescent="0.25">
      <c r="A127" s="1" t="s">
        <v>982</v>
      </c>
      <c r="B127">
        <v>2012</v>
      </c>
      <c r="C127">
        <v>96802577</v>
      </c>
      <c r="D127" s="1" t="s">
        <v>1244</v>
      </c>
      <c r="E127" s="1" t="s">
        <v>1245</v>
      </c>
      <c r="F127" s="1" t="s">
        <v>1246</v>
      </c>
      <c r="G127" s="1" t="s">
        <v>119</v>
      </c>
      <c r="H127">
        <v>9</v>
      </c>
    </row>
    <row r="128" spans="1:8" x14ac:dyDescent="0.25">
      <c r="A128" s="1" t="s">
        <v>982</v>
      </c>
      <c r="B128">
        <v>2012</v>
      </c>
      <c r="C128">
        <v>97702638</v>
      </c>
      <c r="D128" s="1" t="s">
        <v>1247</v>
      </c>
      <c r="E128" s="1" t="s">
        <v>1248</v>
      </c>
      <c r="F128" s="1" t="s">
        <v>118</v>
      </c>
      <c r="G128" s="1" t="s">
        <v>119</v>
      </c>
      <c r="H128">
        <v>28</v>
      </c>
    </row>
    <row r="129" spans="1:8" x14ac:dyDescent="0.25">
      <c r="A129" s="1" t="s">
        <v>982</v>
      </c>
      <c r="B129">
        <v>2012</v>
      </c>
      <c r="C129">
        <v>97702500</v>
      </c>
      <c r="D129" s="1" t="s">
        <v>1249</v>
      </c>
      <c r="E129" s="1" t="s">
        <v>1250</v>
      </c>
      <c r="F129" s="1" t="s">
        <v>1251</v>
      </c>
      <c r="G129" s="1" t="s">
        <v>119</v>
      </c>
      <c r="H129">
        <v>32</v>
      </c>
    </row>
    <row r="130" spans="1:8" x14ac:dyDescent="0.25">
      <c r="A130" s="1" t="s">
        <v>982</v>
      </c>
      <c r="B130">
        <v>2012</v>
      </c>
      <c r="C130">
        <v>99501104</v>
      </c>
      <c r="D130" s="1" t="s">
        <v>1252</v>
      </c>
      <c r="E130" s="1" t="s">
        <v>1253</v>
      </c>
      <c r="F130" s="1" t="s">
        <v>62</v>
      </c>
      <c r="G130" s="1" t="s">
        <v>119</v>
      </c>
      <c r="H130">
        <v>100</v>
      </c>
    </row>
    <row r="131" spans="1:8" x14ac:dyDescent="0.25">
      <c r="A131" s="1" t="s">
        <v>982</v>
      </c>
      <c r="B131">
        <v>2012</v>
      </c>
      <c r="C131">
        <v>93302759</v>
      </c>
      <c r="D131" s="1" t="s">
        <v>144</v>
      </c>
      <c r="E131" s="1" t="s">
        <v>145</v>
      </c>
      <c r="F131" s="1" t="s">
        <v>146</v>
      </c>
      <c r="G131" s="1" t="s">
        <v>119</v>
      </c>
      <c r="H131">
        <v>33</v>
      </c>
    </row>
    <row r="132" spans="1:8" x14ac:dyDescent="0.25">
      <c r="A132" s="1" t="s">
        <v>982</v>
      </c>
      <c r="B132">
        <v>2012</v>
      </c>
      <c r="C132">
        <v>97702525</v>
      </c>
      <c r="D132" s="1" t="s">
        <v>1254</v>
      </c>
      <c r="E132" s="1" t="s">
        <v>1255</v>
      </c>
      <c r="F132" s="1" t="s">
        <v>157</v>
      </c>
      <c r="G132" s="1" t="s">
        <v>119</v>
      </c>
      <c r="H132">
        <v>5</v>
      </c>
    </row>
    <row r="133" spans="1:8" x14ac:dyDescent="0.25">
      <c r="A133" s="1" t="s">
        <v>982</v>
      </c>
      <c r="B133">
        <v>2012</v>
      </c>
      <c r="C133">
        <v>93302624</v>
      </c>
      <c r="D133" s="1" t="s">
        <v>1256</v>
      </c>
      <c r="E133" s="1" t="s">
        <v>1257</v>
      </c>
      <c r="F133" s="1" t="s">
        <v>1258</v>
      </c>
      <c r="G133" s="1" t="s">
        <v>119</v>
      </c>
      <c r="H133">
        <v>3</v>
      </c>
    </row>
    <row r="134" spans="1:8" x14ac:dyDescent="0.25">
      <c r="A134" s="1" t="s">
        <v>982</v>
      </c>
      <c r="B134">
        <v>2012</v>
      </c>
      <c r="C134">
        <v>93304203</v>
      </c>
      <c r="D134" s="1" t="s">
        <v>150</v>
      </c>
      <c r="E134" s="1" t="s">
        <v>151</v>
      </c>
      <c r="F134" s="1" t="s">
        <v>152</v>
      </c>
      <c r="G134" s="1" t="s">
        <v>119</v>
      </c>
      <c r="H134">
        <v>7</v>
      </c>
    </row>
    <row r="135" spans="1:8" x14ac:dyDescent="0.25">
      <c r="A135" s="1" t="s">
        <v>982</v>
      </c>
      <c r="B135">
        <v>2012</v>
      </c>
      <c r="C135">
        <v>96802966</v>
      </c>
      <c r="D135" s="1" t="s">
        <v>1259</v>
      </c>
      <c r="E135" s="1" t="s">
        <v>1260</v>
      </c>
      <c r="F135" s="1" t="s">
        <v>1261</v>
      </c>
      <c r="G135" s="1" t="s">
        <v>119</v>
      </c>
      <c r="H135">
        <v>13</v>
      </c>
    </row>
    <row r="136" spans="1:8" x14ac:dyDescent="0.25">
      <c r="A136" s="1" t="s">
        <v>982</v>
      </c>
      <c r="B136">
        <v>2012</v>
      </c>
      <c r="C136">
        <v>97701704</v>
      </c>
      <c r="D136" s="1" t="s">
        <v>155</v>
      </c>
      <c r="E136" s="1" t="s">
        <v>156</v>
      </c>
      <c r="F136" s="1" t="s">
        <v>157</v>
      </c>
      <c r="G136" s="1" t="s">
        <v>119</v>
      </c>
      <c r="H136">
        <v>35</v>
      </c>
    </row>
    <row r="137" spans="1:8" x14ac:dyDescent="0.25">
      <c r="A137" s="1" t="s">
        <v>982</v>
      </c>
      <c r="B137">
        <v>2012</v>
      </c>
      <c r="C137">
        <v>93302580</v>
      </c>
      <c r="D137" s="1" t="s">
        <v>1262</v>
      </c>
      <c r="E137" s="1" t="s">
        <v>1263</v>
      </c>
      <c r="F137" s="1" t="s">
        <v>1264</v>
      </c>
      <c r="G137" s="1" t="s">
        <v>119</v>
      </c>
      <c r="H137">
        <v>96</v>
      </c>
    </row>
    <row r="138" spans="1:8" x14ac:dyDescent="0.25">
      <c r="A138" s="1" t="s">
        <v>982</v>
      </c>
      <c r="B138">
        <v>2012</v>
      </c>
      <c r="C138">
        <v>97702726</v>
      </c>
      <c r="D138" s="1" t="s">
        <v>1265</v>
      </c>
      <c r="E138" s="1" t="s">
        <v>159</v>
      </c>
      <c r="F138" s="1" t="s">
        <v>160</v>
      </c>
      <c r="G138" s="1" t="s">
        <v>119</v>
      </c>
      <c r="H138">
        <v>14</v>
      </c>
    </row>
    <row r="139" spans="1:8" x14ac:dyDescent="0.25">
      <c r="A139" s="1" t="s">
        <v>982</v>
      </c>
      <c r="B139">
        <v>2012</v>
      </c>
      <c r="C139">
        <v>97702320</v>
      </c>
      <c r="D139" s="1" t="s">
        <v>1266</v>
      </c>
      <c r="E139" s="1" t="s">
        <v>1267</v>
      </c>
      <c r="F139" s="1" t="s">
        <v>1268</v>
      </c>
      <c r="G139" s="1" t="s">
        <v>119</v>
      </c>
      <c r="H139">
        <v>1</v>
      </c>
    </row>
    <row r="140" spans="1:8" x14ac:dyDescent="0.25">
      <c r="A140" s="1" t="s">
        <v>982</v>
      </c>
      <c r="B140">
        <v>2012</v>
      </c>
      <c r="C140">
        <v>93303672</v>
      </c>
      <c r="D140" s="1" t="s">
        <v>1269</v>
      </c>
      <c r="E140" s="1" t="s">
        <v>1270</v>
      </c>
      <c r="F140" s="1" t="s">
        <v>1271</v>
      </c>
      <c r="G140" s="1" t="s">
        <v>119</v>
      </c>
      <c r="H140">
        <v>12</v>
      </c>
    </row>
    <row r="141" spans="1:8" x14ac:dyDescent="0.25">
      <c r="A141" s="1" t="s">
        <v>982</v>
      </c>
      <c r="B141">
        <v>2012</v>
      </c>
      <c r="C141">
        <v>97702846</v>
      </c>
      <c r="D141" s="1" t="s">
        <v>1272</v>
      </c>
      <c r="E141" s="1" t="s">
        <v>1273</v>
      </c>
      <c r="F141" s="1" t="s">
        <v>1274</v>
      </c>
      <c r="G141" s="1" t="s">
        <v>119</v>
      </c>
      <c r="H141">
        <v>1</v>
      </c>
    </row>
    <row r="142" spans="1:8" x14ac:dyDescent="0.25">
      <c r="A142" s="1" t="s">
        <v>982</v>
      </c>
      <c r="B142">
        <v>2012</v>
      </c>
      <c r="C142">
        <v>97702997</v>
      </c>
      <c r="D142" s="1" t="s">
        <v>1275</v>
      </c>
      <c r="E142" s="1" t="s">
        <v>1276</v>
      </c>
      <c r="F142" s="1" t="s">
        <v>1277</v>
      </c>
      <c r="G142" s="1" t="s">
        <v>119</v>
      </c>
      <c r="H142">
        <v>22</v>
      </c>
    </row>
    <row r="143" spans="1:8" x14ac:dyDescent="0.25">
      <c r="A143" s="1" t="s">
        <v>982</v>
      </c>
      <c r="B143">
        <v>2012</v>
      </c>
      <c r="C143">
        <v>97701820</v>
      </c>
      <c r="D143" s="1" t="s">
        <v>1278</v>
      </c>
      <c r="E143" s="1" t="s">
        <v>1279</v>
      </c>
      <c r="F143" s="1" t="s">
        <v>1280</v>
      </c>
      <c r="G143" s="1" t="s">
        <v>119</v>
      </c>
      <c r="H143">
        <v>18</v>
      </c>
    </row>
    <row r="144" spans="1:8" x14ac:dyDescent="0.25">
      <c r="A144" s="1" t="s">
        <v>982</v>
      </c>
      <c r="B144">
        <v>2012</v>
      </c>
      <c r="C144">
        <v>96802680</v>
      </c>
      <c r="D144" s="1" t="s">
        <v>1281</v>
      </c>
      <c r="E144" s="1" t="s">
        <v>1282</v>
      </c>
      <c r="F144" s="1" t="s">
        <v>1283</v>
      </c>
      <c r="G144" s="1" t="s">
        <v>119</v>
      </c>
      <c r="H144">
        <v>12</v>
      </c>
    </row>
    <row r="145" spans="1:8" x14ac:dyDescent="0.25">
      <c r="A145" s="1" t="s">
        <v>982</v>
      </c>
      <c r="B145">
        <v>2012</v>
      </c>
      <c r="C145">
        <v>96802982</v>
      </c>
      <c r="D145" s="1" t="s">
        <v>1284</v>
      </c>
      <c r="E145" s="1" t="s">
        <v>1285</v>
      </c>
      <c r="F145" s="1" t="s">
        <v>1207</v>
      </c>
      <c r="G145" s="1" t="s">
        <v>119</v>
      </c>
      <c r="H145">
        <v>81</v>
      </c>
    </row>
    <row r="146" spans="1:8" x14ac:dyDescent="0.25">
      <c r="A146" s="1" t="s">
        <v>982</v>
      </c>
      <c r="B146">
        <v>2012</v>
      </c>
      <c r="C146">
        <v>96802648</v>
      </c>
      <c r="D146" s="1" t="s">
        <v>1286</v>
      </c>
      <c r="E146" s="1" t="s">
        <v>173</v>
      </c>
      <c r="F146" s="1" t="s">
        <v>174</v>
      </c>
      <c r="G146" s="1" t="s">
        <v>119</v>
      </c>
      <c r="H146">
        <v>42</v>
      </c>
    </row>
    <row r="147" spans="1:8" x14ac:dyDescent="0.25">
      <c r="A147" s="1" t="s">
        <v>982</v>
      </c>
      <c r="B147">
        <v>2012</v>
      </c>
      <c r="C147">
        <v>97702897</v>
      </c>
      <c r="D147" s="1" t="s">
        <v>1287</v>
      </c>
      <c r="E147" s="1" t="s">
        <v>1288</v>
      </c>
      <c r="F147" s="1" t="s">
        <v>1289</v>
      </c>
      <c r="G147" s="1" t="s">
        <v>119</v>
      </c>
      <c r="H147">
        <v>1</v>
      </c>
    </row>
    <row r="148" spans="1:8" x14ac:dyDescent="0.25">
      <c r="A148" s="1" t="s">
        <v>982</v>
      </c>
      <c r="B148">
        <v>2012</v>
      </c>
      <c r="C148">
        <v>93303622</v>
      </c>
      <c r="D148" s="1" t="s">
        <v>178</v>
      </c>
      <c r="E148" s="1" t="s">
        <v>179</v>
      </c>
      <c r="F148" s="1" t="s">
        <v>168</v>
      </c>
      <c r="G148" s="1" t="s">
        <v>119</v>
      </c>
      <c r="H148">
        <v>3</v>
      </c>
    </row>
    <row r="149" spans="1:8" x14ac:dyDescent="0.25">
      <c r="A149" s="1" t="s">
        <v>982</v>
      </c>
      <c r="B149">
        <v>2012</v>
      </c>
      <c r="C149">
        <v>96802766</v>
      </c>
      <c r="D149" s="1" t="s">
        <v>1290</v>
      </c>
      <c r="E149" s="1" t="s">
        <v>1291</v>
      </c>
      <c r="F149" s="1" t="s">
        <v>1292</v>
      </c>
      <c r="G149" s="1" t="s">
        <v>119</v>
      </c>
      <c r="H149">
        <v>10</v>
      </c>
    </row>
    <row r="150" spans="1:8" x14ac:dyDescent="0.25">
      <c r="A150" s="1" t="s">
        <v>982</v>
      </c>
      <c r="B150">
        <v>2012</v>
      </c>
      <c r="C150">
        <v>97737552</v>
      </c>
      <c r="D150" s="1" t="s">
        <v>1293</v>
      </c>
      <c r="E150" s="1" t="s">
        <v>1294</v>
      </c>
      <c r="F150" s="1" t="s">
        <v>1295</v>
      </c>
      <c r="G150" s="1" t="s">
        <v>119</v>
      </c>
      <c r="H150">
        <v>2285</v>
      </c>
    </row>
    <row r="151" spans="1:8" x14ac:dyDescent="0.25">
      <c r="A151" s="1" t="s">
        <v>982</v>
      </c>
      <c r="B151">
        <v>2012</v>
      </c>
      <c r="C151">
        <v>97702915</v>
      </c>
      <c r="D151" s="1" t="s">
        <v>1296</v>
      </c>
      <c r="E151" s="1" t="s">
        <v>1297</v>
      </c>
      <c r="F151" s="1" t="s">
        <v>1295</v>
      </c>
      <c r="G151" s="1" t="s">
        <v>119</v>
      </c>
      <c r="H151">
        <v>8</v>
      </c>
    </row>
    <row r="152" spans="1:8" x14ac:dyDescent="0.25">
      <c r="A152" s="1" t="s">
        <v>982</v>
      </c>
      <c r="B152">
        <v>2012</v>
      </c>
      <c r="C152">
        <v>93303854</v>
      </c>
      <c r="D152" s="1" t="s">
        <v>1298</v>
      </c>
      <c r="E152" s="1" t="s">
        <v>1299</v>
      </c>
      <c r="F152" s="1" t="s">
        <v>1300</v>
      </c>
      <c r="G152" s="1" t="s">
        <v>119</v>
      </c>
      <c r="H152">
        <v>10</v>
      </c>
    </row>
    <row r="153" spans="1:8" x14ac:dyDescent="0.25">
      <c r="A153" s="1" t="s">
        <v>982</v>
      </c>
      <c r="B153">
        <v>2012</v>
      </c>
      <c r="C153">
        <v>96803026</v>
      </c>
      <c r="D153" s="1" t="s">
        <v>1301</v>
      </c>
      <c r="E153" s="1" t="s">
        <v>1302</v>
      </c>
      <c r="F153" s="1" t="s">
        <v>1303</v>
      </c>
      <c r="G153" s="1" t="s">
        <v>119</v>
      </c>
      <c r="H153">
        <v>11</v>
      </c>
    </row>
    <row r="154" spans="1:8" x14ac:dyDescent="0.25">
      <c r="A154" s="1" t="s">
        <v>982</v>
      </c>
      <c r="B154">
        <v>2012</v>
      </c>
      <c r="C154">
        <v>96802943</v>
      </c>
      <c r="D154" s="1" t="s">
        <v>1304</v>
      </c>
      <c r="E154" s="1" t="s">
        <v>1305</v>
      </c>
      <c r="F154" s="1" t="s">
        <v>1306</v>
      </c>
      <c r="G154" s="1" t="s">
        <v>119</v>
      </c>
      <c r="H154">
        <v>19</v>
      </c>
    </row>
    <row r="155" spans="1:8" x14ac:dyDescent="0.25">
      <c r="A155" s="1" t="s">
        <v>982</v>
      </c>
      <c r="B155">
        <v>2012</v>
      </c>
      <c r="C155">
        <v>97702845</v>
      </c>
      <c r="D155" s="1" t="s">
        <v>1307</v>
      </c>
      <c r="E155" s="1" t="s">
        <v>1308</v>
      </c>
      <c r="F155" s="1" t="s">
        <v>1309</v>
      </c>
      <c r="G155" s="1" t="s">
        <v>119</v>
      </c>
      <c r="H155">
        <v>3</v>
      </c>
    </row>
    <row r="156" spans="1:8" x14ac:dyDescent="0.25">
      <c r="A156" s="1" t="s">
        <v>982</v>
      </c>
      <c r="B156">
        <v>2012</v>
      </c>
      <c r="C156">
        <v>97702763</v>
      </c>
      <c r="D156" s="1" t="s">
        <v>1310</v>
      </c>
      <c r="E156" s="1" t="s">
        <v>1311</v>
      </c>
      <c r="F156" s="1" t="s">
        <v>1295</v>
      </c>
      <c r="G156" s="1" t="s">
        <v>119</v>
      </c>
      <c r="H156">
        <v>111</v>
      </c>
    </row>
    <row r="157" spans="1:8" x14ac:dyDescent="0.25">
      <c r="A157" s="1" t="s">
        <v>982</v>
      </c>
      <c r="B157">
        <v>2012</v>
      </c>
      <c r="C157">
        <v>58403551</v>
      </c>
      <c r="D157" s="1" t="s">
        <v>1312</v>
      </c>
      <c r="E157" s="1" t="s">
        <v>1313</v>
      </c>
      <c r="F157" s="1" t="s">
        <v>1314</v>
      </c>
      <c r="G157" s="1" t="s">
        <v>184</v>
      </c>
      <c r="H157">
        <v>2</v>
      </c>
    </row>
    <row r="158" spans="1:8" x14ac:dyDescent="0.25">
      <c r="A158" s="1" t="s">
        <v>982</v>
      </c>
      <c r="B158">
        <v>2012</v>
      </c>
      <c r="C158">
        <v>58402447</v>
      </c>
      <c r="D158" s="1" t="s">
        <v>1315</v>
      </c>
      <c r="E158" s="1" t="s">
        <v>1316</v>
      </c>
      <c r="F158" s="1" t="s">
        <v>1317</v>
      </c>
      <c r="G158" s="1" t="s">
        <v>184</v>
      </c>
      <c r="H158">
        <v>2</v>
      </c>
    </row>
    <row r="159" spans="1:8" x14ac:dyDescent="0.25">
      <c r="A159" s="1" t="s">
        <v>982</v>
      </c>
      <c r="B159">
        <v>2012</v>
      </c>
      <c r="C159">
        <v>58403468</v>
      </c>
      <c r="D159" s="1" t="s">
        <v>1318</v>
      </c>
      <c r="E159" s="1" t="s">
        <v>1319</v>
      </c>
      <c r="F159" s="1" t="s">
        <v>1320</v>
      </c>
      <c r="G159" s="1" t="s">
        <v>184</v>
      </c>
      <c r="H159">
        <v>16</v>
      </c>
    </row>
    <row r="160" spans="1:8" x14ac:dyDescent="0.25">
      <c r="A160" s="1" t="s">
        <v>982</v>
      </c>
      <c r="B160">
        <v>2012</v>
      </c>
      <c r="C160">
        <v>58403935</v>
      </c>
      <c r="D160" s="1" t="s">
        <v>1321</v>
      </c>
      <c r="E160" s="1" t="s">
        <v>1322</v>
      </c>
      <c r="F160" s="1" t="s">
        <v>1323</v>
      </c>
      <c r="G160" s="1" t="s">
        <v>184</v>
      </c>
      <c r="H160">
        <v>1</v>
      </c>
    </row>
    <row r="161" spans="1:8" x14ac:dyDescent="0.25">
      <c r="A161" s="1" t="s">
        <v>982</v>
      </c>
      <c r="B161">
        <v>2012</v>
      </c>
      <c r="C161">
        <v>58404019</v>
      </c>
      <c r="D161" s="1" t="s">
        <v>1324</v>
      </c>
      <c r="E161" s="1" t="s">
        <v>1325</v>
      </c>
      <c r="F161" s="1" t="s">
        <v>1326</v>
      </c>
      <c r="G161" s="1" t="s">
        <v>184</v>
      </c>
      <c r="H161">
        <v>3</v>
      </c>
    </row>
    <row r="162" spans="1:8" x14ac:dyDescent="0.25">
      <c r="A162" s="1" t="s">
        <v>982</v>
      </c>
      <c r="B162">
        <v>2012</v>
      </c>
      <c r="C162">
        <v>58404207</v>
      </c>
      <c r="D162" s="1" t="s">
        <v>1327</v>
      </c>
      <c r="E162" s="1" t="s">
        <v>1328</v>
      </c>
      <c r="F162" s="1" t="s">
        <v>193</v>
      </c>
      <c r="G162" s="1" t="s">
        <v>184</v>
      </c>
      <c r="H162">
        <v>5</v>
      </c>
    </row>
    <row r="163" spans="1:8" x14ac:dyDescent="0.25">
      <c r="A163" s="1" t="s">
        <v>982</v>
      </c>
      <c r="B163">
        <v>2012</v>
      </c>
      <c r="C163">
        <v>58403429</v>
      </c>
      <c r="D163" s="1" t="s">
        <v>1329</v>
      </c>
      <c r="E163" s="1" t="s">
        <v>1330</v>
      </c>
      <c r="F163" s="1" t="s">
        <v>1331</v>
      </c>
      <c r="G163" s="1" t="s">
        <v>184</v>
      </c>
      <c r="H163">
        <v>27</v>
      </c>
    </row>
    <row r="164" spans="1:8" x14ac:dyDescent="0.25">
      <c r="A164" s="1" t="s">
        <v>982</v>
      </c>
      <c r="B164">
        <v>2012</v>
      </c>
      <c r="C164">
        <v>58404254</v>
      </c>
      <c r="D164" s="1" t="s">
        <v>1332</v>
      </c>
      <c r="E164" s="1" t="s">
        <v>1333</v>
      </c>
      <c r="F164" s="1" t="s">
        <v>642</v>
      </c>
      <c r="G164" s="1" t="s">
        <v>184</v>
      </c>
      <c r="H164">
        <v>13</v>
      </c>
    </row>
    <row r="165" spans="1:8" x14ac:dyDescent="0.25">
      <c r="A165" s="1" t="s">
        <v>982</v>
      </c>
      <c r="B165">
        <v>2012</v>
      </c>
      <c r="C165">
        <v>58401710</v>
      </c>
      <c r="D165" s="1" t="s">
        <v>1334</v>
      </c>
      <c r="E165" s="1" t="s">
        <v>1335</v>
      </c>
      <c r="F165" s="1" t="s">
        <v>1336</v>
      </c>
      <c r="G165" s="1" t="s">
        <v>184</v>
      </c>
      <c r="H165">
        <v>4</v>
      </c>
    </row>
    <row r="166" spans="1:8" x14ac:dyDescent="0.25">
      <c r="A166" s="1" t="s">
        <v>982</v>
      </c>
      <c r="B166">
        <v>2012</v>
      </c>
      <c r="C166">
        <v>58403572</v>
      </c>
      <c r="D166" s="1" t="s">
        <v>1337</v>
      </c>
      <c r="E166" s="1" t="s">
        <v>1338</v>
      </c>
      <c r="F166" s="1" t="s">
        <v>196</v>
      </c>
      <c r="G166" s="1" t="s">
        <v>184</v>
      </c>
      <c r="H166">
        <v>8</v>
      </c>
    </row>
    <row r="167" spans="1:8" x14ac:dyDescent="0.25">
      <c r="A167" s="1" t="s">
        <v>982</v>
      </c>
      <c r="B167">
        <v>2012</v>
      </c>
      <c r="C167">
        <v>58404101</v>
      </c>
      <c r="D167" s="1" t="s">
        <v>1339</v>
      </c>
      <c r="E167" s="1" t="s">
        <v>1340</v>
      </c>
      <c r="F167" s="1" t="s">
        <v>982</v>
      </c>
      <c r="G167" s="1" t="s">
        <v>184</v>
      </c>
      <c r="H167">
        <v>2</v>
      </c>
    </row>
    <row r="168" spans="1:8" x14ac:dyDescent="0.25">
      <c r="A168" s="1" t="s">
        <v>982</v>
      </c>
      <c r="B168">
        <v>2012</v>
      </c>
      <c r="C168">
        <v>58404032</v>
      </c>
      <c r="D168" s="1" t="s">
        <v>1341</v>
      </c>
      <c r="E168" s="1" t="s">
        <v>1342</v>
      </c>
      <c r="F168" s="1" t="s">
        <v>1343</v>
      </c>
      <c r="G168" s="1" t="s">
        <v>184</v>
      </c>
      <c r="H168">
        <v>8</v>
      </c>
    </row>
    <row r="169" spans="1:8" x14ac:dyDescent="0.25">
      <c r="A169" s="1" t="s">
        <v>982</v>
      </c>
      <c r="B169">
        <v>2012</v>
      </c>
      <c r="C169">
        <v>58404402</v>
      </c>
      <c r="D169" s="1" t="s">
        <v>1344</v>
      </c>
      <c r="E169" s="1" t="s">
        <v>1345</v>
      </c>
      <c r="F169" s="1" t="s">
        <v>1346</v>
      </c>
      <c r="G169" s="1" t="s">
        <v>184</v>
      </c>
      <c r="H169">
        <v>1</v>
      </c>
    </row>
    <row r="170" spans="1:8" x14ac:dyDescent="0.25">
      <c r="A170" s="1" t="s">
        <v>982</v>
      </c>
      <c r="B170">
        <v>2012</v>
      </c>
      <c r="C170">
        <v>58403287</v>
      </c>
      <c r="D170" s="1" t="s">
        <v>1347</v>
      </c>
      <c r="E170" s="1" t="s">
        <v>1348</v>
      </c>
      <c r="F170" s="1" t="s">
        <v>1349</v>
      </c>
      <c r="G170" s="1" t="s">
        <v>184</v>
      </c>
      <c r="H170">
        <v>12</v>
      </c>
    </row>
    <row r="171" spans="1:8" x14ac:dyDescent="0.25">
      <c r="A171" s="1" t="s">
        <v>982</v>
      </c>
      <c r="B171">
        <v>2012</v>
      </c>
      <c r="C171">
        <v>58401680</v>
      </c>
      <c r="D171" s="1" t="s">
        <v>1350</v>
      </c>
      <c r="E171" s="1" t="s">
        <v>1351</v>
      </c>
      <c r="F171" s="1" t="s">
        <v>1352</v>
      </c>
      <c r="G171" s="1" t="s">
        <v>184</v>
      </c>
      <c r="H171">
        <v>2</v>
      </c>
    </row>
    <row r="172" spans="1:8" x14ac:dyDescent="0.25">
      <c r="A172" s="1" t="s">
        <v>982</v>
      </c>
      <c r="B172">
        <v>2012</v>
      </c>
      <c r="C172">
        <v>58404227</v>
      </c>
      <c r="D172" s="1" t="s">
        <v>1353</v>
      </c>
      <c r="E172" s="1" t="s">
        <v>1354</v>
      </c>
      <c r="F172" s="1" t="s">
        <v>193</v>
      </c>
      <c r="G172" s="1" t="s">
        <v>184</v>
      </c>
      <c r="H172">
        <v>2</v>
      </c>
    </row>
    <row r="173" spans="1:8" x14ac:dyDescent="0.25">
      <c r="A173" s="1" t="s">
        <v>982</v>
      </c>
      <c r="B173">
        <v>2012</v>
      </c>
      <c r="C173">
        <v>58404368</v>
      </c>
      <c r="D173" s="1" t="s">
        <v>1355</v>
      </c>
      <c r="E173" s="1" t="s">
        <v>1356</v>
      </c>
      <c r="F173" s="1" t="s">
        <v>1357</v>
      </c>
      <c r="G173" s="1" t="s">
        <v>184</v>
      </c>
      <c r="H173">
        <v>2</v>
      </c>
    </row>
    <row r="174" spans="1:8" x14ac:dyDescent="0.25">
      <c r="A174" s="1" t="s">
        <v>982</v>
      </c>
      <c r="B174">
        <v>2012</v>
      </c>
      <c r="C174">
        <v>58403293</v>
      </c>
      <c r="D174" s="1" t="s">
        <v>1358</v>
      </c>
      <c r="E174" s="1" t="s">
        <v>1359</v>
      </c>
      <c r="F174" s="1" t="s">
        <v>642</v>
      </c>
      <c r="G174" s="1" t="s">
        <v>184</v>
      </c>
      <c r="H174">
        <v>2</v>
      </c>
    </row>
    <row r="175" spans="1:8" x14ac:dyDescent="0.25">
      <c r="A175" s="1" t="s">
        <v>982</v>
      </c>
      <c r="B175">
        <v>2012</v>
      </c>
      <c r="C175">
        <v>58404095</v>
      </c>
      <c r="D175" s="1" t="s">
        <v>1360</v>
      </c>
      <c r="E175" s="1" t="s">
        <v>1361</v>
      </c>
      <c r="F175" s="1" t="s">
        <v>642</v>
      </c>
      <c r="G175" s="1" t="s">
        <v>184</v>
      </c>
      <c r="H175">
        <v>12</v>
      </c>
    </row>
    <row r="176" spans="1:8" x14ac:dyDescent="0.25">
      <c r="A176" s="1" t="s">
        <v>982</v>
      </c>
      <c r="B176">
        <v>2012</v>
      </c>
      <c r="C176">
        <v>58404014</v>
      </c>
      <c r="D176" s="1" t="s">
        <v>1362</v>
      </c>
      <c r="E176" s="1" t="s">
        <v>1363</v>
      </c>
      <c r="F176" s="1" t="s">
        <v>1364</v>
      </c>
      <c r="G176" s="1" t="s">
        <v>184</v>
      </c>
      <c r="H176">
        <v>1</v>
      </c>
    </row>
    <row r="177" spans="1:8" x14ac:dyDescent="0.25">
      <c r="A177" s="1" t="s">
        <v>982</v>
      </c>
      <c r="B177">
        <v>2012</v>
      </c>
      <c r="C177">
        <v>58402095</v>
      </c>
      <c r="D177" s="1" t="s">
        <v>1365</v>
      </c>
      <c r="E177" s="1" t="s">
        <v>1366</v>
      </c>
      <c r="F177" s="1" t="s">
        <v>642</v>
      </c>
      <c r="G177" s="1" t="s">
        <v>184</v>
      </c>
      <c r="H177">
        <v>4</v>
      </c>
    </row>
    <row r="178" spans="1:8" x14ac:dyDescent="0.25">
      <c r="A178" s="1" t="s">
        <v>982</v>
      </c>
      <c r="B178">
        <v>2012</v>
      </c>
      <c r="C178">
        <v>58404134</v>
      </c>
      <c r="D178" s="1" t="s">
        <v>1367</v>
      </c>
      <c r="E178" s="1" t="s">
        <v>1368</v>
      </c>
      <c r="F178" s="1" t="s">
        <v>1369</v>
      </c>
      <c r="G178" s="1" t="s">
        <v>184</v>
      </c>
      <c r="H178">
        <v>58</v>
      </c>
    </row>
    <row r="179" spans="1:8" x14ac:dyDescent="0.25">
      <c r="A179" s="1" t="s">
        <v>982</v>
      </c>
      <c r="B179">
        <v>2012</v>
      </c>
      <c r="C179">
        <v>58403448</v>
      </c>
      <c r="D179" s="1" t="s">
        <v>1370</v>
      </c>
      <c r="E179" s="1" t="s">
        <v>1371</v>
      </c>
      <c r="F179" s="1" t="s">
        <v>1372</v>
      </c>
      <c r="G179" s="1" t="s">
        <v>184</v>
      </c>
      <c r="H179">
        <v>46</v>
      </c>
    </row>
    <row r="180" spans="1:8" x14ac:dyDescent="0.25">
      <c r="A180" s="1" t="s">
        <v>982</v>
      </c>
      <c r="B180">
        <v>2012</v>
      </c>
      <c r="C180">
        <v>58400531</v>
      </c>
      <c r="D180" s="1" t="s">
        <v>1373</v>
      </c>
      <c r="E180" s="1" t="s">
        <v>1374</v>
      </c>
      <c r="F180" s="1" t="s">
        <v>608</v>
      </c>
      <c r="G180" s="1" t="s">
        <v>184</v>
      </c>
      <c r="H180">
        <v>2</v>
      </c>
    </row>
    <row r="181" spans="1:8" x14ac:dyDescent="0.25">
      <c r="A181" s="1" t="s">
        <v>982</v>
      </c>
      <c r="B181">
        <v>2012</v>
      </c>
      <c r="C181">
        <v>58404219</v>
      </c>
      <c r="D181" s="1" t="s">
        <v>1375</v>
      </c>
      <c r="E181" s="1" t="s">
        <v>1376</v>
      </c>
      <c r="F181" s="1" t="s">
        <v>1377</v>
      </c>
      <c r="G181" s="1" t="s">
        <v>184</v>
      </c>
      <c r="H181">
        <v>2</v>
      </c>
    </row>
    <row r="182" spans="1:8" x14ac:dyDescent="0.25">
      <c r="A182" s="1" t="s">
        <v>982</v>
      </c>
      <c r="B182">
        <v>2012</v>
      </c>
      <c r="C182">
        <v>58402428</v>
      </c>
      <c r="D182" s="1" t="s">
        <v>1378</v>
      </c>
      <c r="E182" s="1" t="s">
        <v>1379</v>
      </c>
      <c r="F182" s="1" t="s">
        <v>199</v>
      </c>
      <c r="G182" s="1" t="s">
        <v>184</v>
      </c>
      <c r="H182">
        <v>2</v>
      </c>
    </row>
    <row r="183" spans="1:8" x14ac:dyDescent="0.25">
      <c r="A183" s="1" t="s">
        <v>982</v>
      </c>
      <c r="B183">
        <v>2012</v>
      </c>
      <c r="C183">
        <v>58434662</v>
      </c>
      <c r="D183" s="1" t="s">
        <v>194</v>
      </c>
      <c r="E183" s="1" t="s">
        <v>195</v>
      </c>
      <c r="F183" s="1" t="s">
        <v>196</v>
      </c>
      <c r="G183" s="1" t="s">
        <v>184</v>
      </c>
      <c r="H183">
        <v>1</v>
      </c>
    </row>
    <row r="184" spans="1:8" x14ac:dyDescent="0.25">
      <c r="A184" s="1" t="s">
        <v>982</v>
      </c>
      <c r="B184">
        <v>2012</v>
      </c>
      <c r="C184">
        <v>58403800</v>
      </c>
      <c r="D184" s="1" t="s">
        <v>1380</v>
      </c>
      <c r="E184" s="1" t="s">
        <v>1381</v>
      </c>
      <c r="F184" s="1" t="s">
        <v>1317</v>
      </c>
      <c r="G184" s="1" t="s">
        <v>184</v>
      </c>
      <c r="H184">
        <v>12</v>
      </c>
    </row>
    <row r="185" spans="1:8" x14ac:dyDescent="0.25">
      <c r="A185" s="1" t="s">
        <v>982</v>
      </c>
      <c r="B185">
        <v>2012</v>
      </c>
      <c r="C185">
        <v>58404401</v>
      </c>
      <c r="D185" s="1" t="s">
        <v>1382</v>
      </c>
      <c r="E185" s="1" t="s">
        <v>1383</v>
      </c>
      <c r="F185" s="1" t="s">
        <v>1384</v>
      </c>
      <c r="G185" s="1" t="s">
        <v>184</v>
      </c>
      <c r="H185">
        <v>3</v>
      </c>
    </row>
    <row r="186" spans="1:8" x14ac:dyDescent="0.25">
      <c r="A186" s="1" t="s">
        <v>982</v>
      </c>
      <c r="B186">
        <v>2012</v>
      </c>
      <c r="C186">
        <v>58403252</v>
      </c>
      <c r="D186" s="1" t="s">
        <v>1385</v>
      </c>
      <c r="E186" s="1" t="s">
        <v>1386</v>
      </c>
      <c r="F186" s="1" t="s">
        <v>1387</v>
      </c>
      <c r="G186" s="1" t="s">
        <v>184</v>
      </c>
      <c r="H186">
        <v>1</v>
      </c>
    </row>
    <row r="187" spans="1:8" x14ac:dyDescent="0.25">
      <c r="A187" s="1" t="s">
        <v>982</v>
      </c>
      <c r="B187">
        <v>2012</v>
      </c>
      <c r="C187">
        <v>58404115</v>
      </c>
      <c r="D187" s="1" t="s">
        <v>1388</v>
      </c>
      <c r="E187" s="1" t="s">
        <v>1389</v>
      </c>
      <c r="F187" s="1" t="s">
        <v>196</v>
      </c>
      <c r="G187" s="1" t="s">
        <v>184</v>
      </c>
      <c r="H187">
        <v>5</v>
      </c>
    </row>
    <row r="188" spans="1:8" x14ac:dyDescent="0.25">
      <c r="A188" s="1" t="s">
        <v>982</v>
      </c>
      <c r="B188">
        <v>2012</v>
      </c>
      <c r="C188">
        <v>58403882</v>
      </c>
      <c r="D188" s="1" t="s">
        <v>1390</v>
      </c>
      <c r="E188" s="1" t="s">
        <v>1391</v>
      </c>
      <c r="F188" s="1" t="s">
        <v>1392</v>
      </c>
      <c r="G188" s="1" t="s">
        <v>184</v>
      </c>
      <c r="H188">
        <v>2</v>
      </c>
    </row>
    <row r="189" spans="1:8" x14ac:dyDescent="0.25">
      <c r="A189" s="1" t="s">
        <v>982</v>
      </c>
      <c r="B189">
        <v>2012</v>
      </c>
      <c r="C189">
        <v>60600980</v>
      </c>
      <c r="D189" s="1" t="s">
        <v>1393</v>
      </c>
      <c r="E189" s="1" t="s">
        <v>1394</v>
      </c>
      <c r="F189" s="1" t="s">
        <v>1395</v>
      </c>
      <c r="G189" s="1" t="s">
        <v>206</v>
      </c>
      <c r="H189">
        <v>23</v>
      </c>
    </row>
    <row r="190" spans="1:8" x14ac:dyDescent="0.25">
      <c r="A190" s="1" t="s">
        <v>982</v>
      </c>
      <c r="B190">
        <v>2012</v>
      </c>
      <c r="C190">
        <v>60600520</v>
      </c>
      <c r="D190" s="1" t="s">
        <v>203</v>
      </c>
      <c r="E190" s="1" t="s">
        <v>204</v>
      </c>
      <c r="F190" s="1" t="s">
        <v>1396</v>
      </c>
      <c r="G190" s="1" t="s">
        <v>206</v>
      </c>
      <c r="H190">
        <v>111247</v>
      </c>
    </row>
    <row r="191" spans="1:8" x14ac:dyDescent="0.25">
      <c r="A191" s="1" t="s">
        <v>982</v>
      </c>
      <c r="B191">
        <v>2012</v>
      </c>
      <c r="C191">
        <v>60634862</v>
      </c>
      <c r="D191" s="1" t="s">
        <v>1397</v>
      </c>
      <c r="E191" s="1" t="s">
        <v>1398</v>
      </c>
      <c r="F191" s="1" t="s">
        <v>211</v>
      </c>
      <c r="G191" s="1" t="s">
        <v>206</v>
      </c>
      <c r="H191">
        <v>1</v>
      </c>
    </row>
    <row r="192" spans="1:8" x14ac:dyDescent="0.25">
      <c r="A192" s="1" t="s">
        <v>982</v>
      </c>
      <c r="B192">
        <v>2012</v>
      </c>
      <c r="C192">
        <v>60600102</v>
      </c>
      <c r="D192" s="1" t="s">
        <v>1399</v>
      </c>
      <c r="E192" s="1" t="s">
        <v>1400</v>
      </c>
      <c r="F192" s="1" t="s">
        <v>1401</v>
      </c>
      <c r="G192" s="1" t="s">
        <v>206</v>
      </c>
      <c r="H192">
        <v>10</v>
      </c>
    </row>
    <row r="193" spans="1:8" x14ac:dyDescent="0.25">
      <c r="A193" s="1" t="s">
        <v>982</v>
      </c>
      <c r="B193">
        <v>2012</v>
      </c>
      <c r="C193">
        <v>60602130</v>
      </c>
      <c r="D193" s="1" t="s">
        <v>1402</v>
      </c>
      <c r="E193" s="1" t="s">
        <v>1403</v>
      </c>
      <c r="F193" s="1" t="s">
        <v>1404</v>
      </c>
      <c r="G193" s="1" t="s">
        <v>206</v>
      </c>
      <c r="H193">
        <v>2</v>
      </c>
    </row>
    <row r="194" spans="1:8" x14ac:dyDescent="0.25">
      <c r="A194" s="1" t="s">
        <v>982</v>
      </c>
      <c r="B194">
        <v>2012</v>
      </c>
      <c r="C194">
        <v>60634615</v>
      </c>
      <c r="D194" s="1" t="s">
        <v>1405</v>
      </c>
      <c r="E194" s="1" t="s">
        <v>1406</v>
      </c>
      <c r="F194" s="1" t="s">
        <v>1407</v>
      </c>
      <c r="G194" s="1" t="s">
        <v>206</v>
      </c>
      <c r="H194">
        <v>22</v>
      </c>
    </row>
    <row r="195" spans="1:8" x14ac:dyDescent="0.25">
      <c r="A195" s="1" t="s">
        <v>982</v>
      </c>
      <c r="B195">
        <v>2012</v>
      </c>
      <c r="C195">
        <v>60600773</v>
      </c>
      <c r="D195" s="1" t="s">
        <v>1408</v>
      </c>
      <c r="E195" s="1" t="s">
        <v>1409</v>
      </c>
      <c r="F195" s="1" t="s">
        <v>1395</v>
      </c>
      <c r="G195" s="1" t="s">
        <v>206</v>
      </c>
      <c r="H195">
        <v>14129</v>
      </c>
    </row>
    <row r="196" spans="1:8" x14ac:dyDescent="0.25">
      <c r="A196" s="1" t="s">
        <v>982</v>
      </c>
      <c r="B196">
        <v>2012</v>
      </c>
      <c r="C196">
        <v>60602353</v>
      </c>
      <c r="D196" s="1" t="s">
        <v>224</v>
      </c>
      <c r="E196" s="1" t="s">
        <v>225</v>
      </c>
      <c r="F196" s="1" t="s">
        <v>226</v>
      </c>
      <c r="G196" s="1" t="s">
        <v>206</v>
      </c>
      <c r="H196">
        <v>4181</v>
      </c>
    </row>
    <row r="197" spans="1:8" x14ac:dyDescent="0.25">
      <c r="A197" s="1" t="s">
        <v>982</v>
      </c>
      <c r="B197">
        <v>2012</v>
      </c>
      <c r="C197">
        <v>60600729</v>
      </c>
      <c r="D197" s="1" t="s">
        <v>1410</v>
      </c>
      <c r="E197" s="1" t="s">
        <v>1411</v>
      </c>
      <c r="F197" s="1" t="s">
        <v>211</v>
      </c>
      <c r="G197" s="1" t="s">
        <v>206</v>
      </c>
      <c r="H197">
        <v>78367</v>
      </c>
    </row>
    <row r="198" spans="1:8" x14ac:dyDescent="0.25">
      <c r="A198" s="1" t="s">
        <v>982</v>
      </c>
      <c r="B198">
        <v>2012</v>
      </c>
      <c r="C198">
        <v>85100523</v>
      </c>
      <c r="D198" s="1" t="s">
        <v>1412</v>
      </c>
      <c r="E198" s="1" t="s">
        <v>1413</v>
      </c>
      <c r="F198" s="1" t="s">
        <v>1414</v>
      </c>
      <c r="G198" s="1" t="s">
        <v>230</v>
      </c>
      <c r="H198">
        <v>5</v>
      </c>
    </row>
    <row r="199" spans="1:8" x14ac:dyDescent="0.25">
      <c r="A199" s="1" t="s">
        <v>982</v>
      </c>
      <c r="B199">
        <v>2012</v>
      </c>
      <c r="C199">
        <v>85100390</v>
      </c>
      <c r="D199" s="1" t="s">
        <v>227</v>
      </c>
      <c r="E199" s="1" t="s">
        <v>228</v>
      </c>
      <c r="F199" s="1" t="s">
        <v>229</v>
      </c>
      <c r="G199" s="1" t="s">
        <v>230</v>
      </c>
      <c r="H199">
        <v>34</v>
      </c>
    </row>
    <row r="200" spans="1:8" x14ac:dyDescent="0.25">
      <c r="A200" s="1" t="s">
        <v>982</v>
      </c>
      <c r="B200">
        <v>2012</v>
      </c>
      <c r="C200">
        <v>15946862</v>
      </c>
      <c r="D200" s="1" t="s">
        <v>1415</v>
      </c>
      <c r="E200" s="1" t="s">
        <v>1416</v>
      </c>
      <c r="F200" s="1" t="s">
        <v>1417</v>
      </c>
      <c r="G200" s="1" t="s">
        <v>234</v>
      </c>
      <c r="H200">
        <v>2</v>
      </c>
    </row>
    <row r="201" spans="1:8" x14ac:dyDescent="0.25">
      <c r="A201" s="1" t="s">
        <v>982</v>
      </c>
      <c r="B201">
        <v>2012</v>
      </c>
      <c r="C201">
        <v>15907305</v>
      </c>
      <c r="D201" s="1" t="s">
        <v>1418</v>
      </c>
      <c r="E201" s="1" t="s">
        <v>1419</v>
      </c>
      <c r="F201" s="1" t="s">
        <v>1420</v>
      </c>
      <c r="G201" s="1" t="s">
        <v>234</v>
      </c>
      <c r="H201">
        <v>37</v>
      </c>
    </row>
    <row r="202" spans="1:8" x14ac:dyDescent="0.25">
      <c r="A202" s="1" t="s">
        <v>982</v>
      </c>
      <c r="B202">
        <v>2012</v>
      </c>
      <c r="C202">
        <v>15909585</v>
      </c>
      <c r="D202" s="1" t="s">
        <v>1421</v>
      </c>
      <c r="E202" s="1" t="s">
        <v>1422</v>
      </c>
      <c r="F202" s="1" t="s">
        <v>1423</v>
      </c>
      <c r="G202" s="1" t="s">
        <v>234</v>
      </c>
      <c r="H202">
        <v>1139</v>
      </c>
    </row>
    <row r="203" spans="1:8" x14ac:dyDescent="0.25">
      <c r="A203" s="1" t="s">
        <v>982</v>
      </c>
      <c r="B203">
        <v>2012</v>
      </c>
      <c r="C203">
        <v>15912791</v>
      </c>
      <c r="D203" s="1" t="s">
        <v>231</v>
      </c>
      <c r="E203" s="1" t="s">
        <v>232</v>
      </c>
      <c r="F203" s="1" t="s">
        <v>233</v>
      </c>
      <c r="G203" s="1" t="s">
        <v>234</v>
      </c>
      <c r="H203">
        <v>276</v>
      </c>
    </row>
    <row r="204" spans="1:8" x14ac:dyDescent="0.25">
      <c r="A204" s="1" t="s">
        <v>982</v>
      </c>
      <c r="B204">
        <v>2012</v>
      </c>
      <c r="C204">
        <v>15917575</v>
      </c>
      <c r="D204" s="1" t="s">
        <v>1424</v>
      </c>
      <c r="E204" s="1" t="s">
        <v>1425</v>
      </c>
      <c r="F204" s="1" t="s">
        <v>1426</v>
      </c>
      <c r="G204" s="1" t="s">
        <v>234</v>
      </c>
      <c r="H204">
        <v>5</v>
      </c>
    </row>
    <row r="205" spans="1:8" x14ac:dyDescent="0.25">
      <c r="A205" s="1" t="s">
        <v>982</v>
      </c>
      <c r="B205">
        <v>2012</v>
      </c>
      <c r="C205">
        <v>15901343</v>
      </c>
      <c r="D205" s="1" t="s">
        <v>1427</v>
      </c>
      <c r="E205" s="1" t="s">
        <v>1428</v>
      </c>
      <c r="F205" s="1" t="s">
        <v>1429</v>
      </c>
      <c r="G205" s="1" t="s">
        <v>234</v>
      </c>
      <c r="H205">
        <v>5</v>
      </c>
    </row>
    <row r="206" spans="1:8" x14ac:dyDescent="0.25">
      <c r="A206" s="1" t="s">
        <v>982</v>
      </c>
      <c r="B206">
        <v>2012</v>
      </c>
      <c r="C206">
        <v>15905746</v>
      </c>
      <c r="D206" s="1" t="s">
        <v>1430</v>
      </c>
      <c r="E206" s="1" t="s">
        <v>1431</v>
      </c>
      <c r="F206" s="1" t="s">
        <v>243</v>
      </c>
      <c r="G206" s="1" t="s">
        <v>234</v>
      </c>
      <c r="H206">
        <v>11</v>
      </c>
    </row>
    <row r="207" spans="1:8" x14ac:dyDescent="0.25">
      <c r="A207" s="1" t="s">
        <v>982</v>
      </c>
      <c r="B207">
        <v>2012</v>
      </c>
      <c r="C207">
        <v>15919004</v>
      </c>
      <c r="D207" s="1" t="s">
        <v>1432</v>
      </c>
      <c r="E207" s="1" t="s">
        <v>1433</v>
      </c>
      <c r="F207" s="1" t="s">
        <v>1434</v>
      </c>
      <c r="G207" s="1" t="s">
        <v>234</v>
      </c>
      <c r="H207">
        <v>13</v>
      </c>
    </row>
    <row r="208" spans="1:8" x14ac:dyDescent="0.25">
      <c r="A208" s="1" t="s">
        <v>982</v>
      </c>
      <c r="B208">
        <v>2012</v>
      </c>
      <c r="C208">
        <v>15939794</v>
      </c>
      <c r="D208" s="1" t="s">
        <v>238</v>
      </c>
      <c r="E208" s="1" t="s">
        <v>1435</v>
      </c>
      <c r="F208" s="1" t="s">
        <v>240</v>
      </c>
      <c r="G208" s="1" t="s">
        <v>234</v>
      </c>
      <c r="H208">
        <v>3</v>
      </c>
    </row>
    <row r="209" spans="1:8" x14ac:dyDescent="0.25">
      <c r="A209" s="1" t="s">
        <v>982</v>
      </c>
      <c r="B209">
        <v>2012</v>
      </c>
      <c r="C209">
        <v>15910996</v>
      </c>
      <c r="D209" s="1" t="s">
        <v>241</v>
      </c>
      <c r="E209" s="1" t="s">
        <v>242</v>
      </c>
      <c r="F209" s="1" t="s">
        <v>243</v>
      </c>
      <c r="G209" s="1" t="s">
        <v>234</v>
      </c>
      <c r="H209">
        <v>11</v>
      </c>
    </row>
    <row r="210" spans="1:8" x14ac:dyDescent="0.25">
      <c r="A210" s="1" t="s">
        <v>982</v>
      </c>
      <c r="B210">
        <v>2012</v>
      </c>
      <c r="C210">
        <v>15912411</v>
      </c>
      <c r="D210" s="1" t="s">
        <v>1436</v>
      </c>
      <c r="E210" s="1" t="s">
        <v>1437</v>
      </c>
      <c r="F210" s="1" t="s">
        <v>1438</v>
      </c>
      <c r="G210" s="1" t="s">
        <v>234</v>
      </c>
      <c r="H210">
        <v>34</v>
      </c>
    </row>
    <row r="211" spans="1:8" x14ac:dyDescent="0.25">
      <c r="A211" s="1" t="s">
        <v>982</v>
      </c>
      <c r="B211">
        <v>2012</v>
      </c>
      <c r="C211">
        <v>15916171</v>
      </c>
      <c r="D211" s="1" t="s">
        <v>247</v>
      </c>
      <c r="E211" s="1" t="s">
        <v>1439</v>
      </c>
      <c r="F211" s="1" t="s">
        <v>249</v>
      </c>
      <c r="G211" s="1" t="s">
        <v>234</v>
      </c>
      <c r="H211">
        <v>33</v>
      </c>
    </row>
    <row r="212" spans="1:8" x14ac:dyDescent="0.25">
      <c r="A212" s="1" t="s">
        <v>982</v>
      </c>
      <c r="B212">
        <v>2012</v>
      </c>
      <c r="C212">
        <v>15913890</v>
      </c>
      <c r="D212" s="1" t="s">
        <v>1440</v>
      </c>
      <c r="E212" s="1" t="s">
        <v>1441</v>
      </c>
      <c r="F212" s="1" t="s">
        <v>1438</v>
      </c>
      <c r="G212" s="1" t="s">
        <v>234</v>
      </c>
      <c r="H212">
        <v>28</v>
      </c>
    </row>
    <row r="213" spans="1:8" x14ac:dyDescent="0.25">
      <c r="A213" s="1" t="s">
        <v>982</v>
      </c>
      <c r="B213">
        <v>2012</v>
      </c>
      <c r="C213">
        <v>15905417</v>
      </c>
      <c r="D213" s="1" t="s">
        <v>1442</v>
      </c>
      <c r="E213" s="1" t="s">
        <v>1443</v>
      </c>
      <c r="F213" s="1" t="s">
        <v>1438</v>
      </c>
      <c r="G213" s="1" t="s">
        <v>234</v>
      </c>
      <c r="H213">
        <v>16</v>
      </c>
    </row>
    <row r="214" spans="1:8" x14ac:dyDescent="0.25">
      <c r="A214" s="1" t="s">
        <v>982</v>
      </c>
      <c r="B214">
        <v>2012</v>
      </c>
      <c r="C214">
        <v>15913096</v>
      </c>
      <c r="D214" s="1" t="s">
        <v>1444</v>
      </c>
      <c r="E214" s="1" t="s">
        <v>1445</v>
      </c>
      <c r="F214" s="1" t="s">
        <v>1434</v>
      </c>
      <c r="G214" s="1" t="s">
        <v>234</v>
      </c>
      <c r="H214">
        <v>1</v>
      </c>
    </row>
    <row r="215" spans="1:8" x14ac:dyDescent="0.25">
      <c r="A215" s="1" t="s">
        <v>982</v>
      </c>
      <c r="B215">
        <v>2012</v>
      </c>
      <c r="C215">
        <v>15907948</v>
      </c>
      <c r="D215" s="1" t="s">
        <v>250</v>
      </c>
      <c r="E215" s="1" t="s">
        <v>251</v>
      </c>
      <c r="F215" s="1" t="s">
        <v>252</v>
      </c>
      <c r="G215" s="1" t="s">
        <v>234</v>
      </c>
      <c r="H215">
        <v>11</v>
      </c>
    </row>
    <row r="216" spans="1:8" x14ac:dyDescent="0.25">
      <c r="A216" s="1" t="s">
        <v>982</v>
      </c>
      <c r="B216">
        <v>2012</v>
      </c>
      <c r="C216">
        <v>15906454</v>
      </c>
      <c r="D216" s="1" t="s">
        <v>1446</v>
      </c>
      <c r="E216" s="1" t="s">
        <v>1447</v>
      </c>
      <c r="F216" s="1" t="s">
        <v>1448</v>
      </c>
      <c r="G216" s="1" t="s">
        <v>234</v>
      </c>
      <c r="H216">
        <v>264</v>
      </c>
    </row>
    <row r="217" spans="1:8" x14ac:dyDescent="0.25">
      <c r="A217" s="1" t="s">
        <v>982</v>
      </c>
      <c r="B217">
        <v>2012</v>
      </c>
      <c r="C217">
        <v>15913670</v>
      </c>
      <c r="D217" s="1" t="s">
        <v>1449</v>
      </c>
      <c r="E217" s="1" t="s">
        <v>1450</v>
      </c>
      <c r="F217" s="1" t="s">
        <v>1451</v>
      </c>
      <c r="G217" s="1" t="s">
        <v>234</v>
      </c>
      <c r="H217">
        <v>1</v>
      </c>
    </row>
    <row r="218" spans="1:8" x14ac:dyDescent="0.25">
      <c r="A218" s="1" t="s">
        <v>982</v>
      </c>
      <c r="B218">
        <v>2012</v>
      </c>
      <c r="C218">
        <v>15910650</v>
      </c>
      <c r="D218" s="1" t="s">
        <v>1452</v>
      </c>
      <c r="E218" s="1" t="s">
        <v>1453</v>
      </c>
      <c r="F218" s="1" t="s">
        <v>1429</v>
      </c>
      <c r="G218" s="1" t="s">
        <v>234</v>
      </c>
      <c r="H218">
        <v>5</v>
      </c>
    </row>
    <row r="219" spans="1:8" x14ac:dyDescent="0.25">
      <c r="A219" s="1" t="s">
        <v>982</v>
      </c>
      <c r="B219">
        <v>2012</v>
      </c>
      <c r="C219">
        <v>15911507</v>
      </c>
      <c r="D219" s="1" t="s">
        <v>1454</v>
      </c>
      <c r="E219" s="1" t="s">
        <v>1455</v>
      </c>
      <c r="F219" s="1" t="s">
        <v>1456</v>
      </c>
      <c r="G219" s="1" t="s">
        <v>234</v>
      </c>
      <c r="H219">
        <v>1</v>
      </c>
    </row>
    <row r="220" spans="1:8" x14ac:dyDescent="0.25">
      <c r="A220" s="1" t="s">
        <v>982</v>
      </c>
      <c r="B220">
        <v>2012</v>
      </c>
      <c r="C220">
        <v>15915069</v>
      </c>
      <c r="D220" s="1" t="s">
        <v>253</v>
      </c>
      <c r="E220" s="1" t="s">
        <v>1457</v>
      </c>
      <c r="F220" s="1" t="s">
        <v>255</v>
      </c>
      <c r="G220" s="1" t="s">
        <v>234</v>
      </c>
      <c r="H220">
        <v>43</v>
      </c>
    </row>
    <row r="221" spans="1:8" x14ac:dyDescent="0.25">
      <c r="A221" s="1" t="s">
        <v>982</v>
      </c>
      <c r="B221">
        <v>2012</v>
      </c>
      <c r="C221">
        <v>15905639</v>
      </c>
      <c r="D221" s="1" t="s">
        <v>1458</v>
      </c>
      <c r="E221" s="1" t="s">
        <v>1459</v>
      </c>
      <c r="F221" s="1" t="s">
        <v>1460</v>
      </c>
      <c r="G221" s="1" t="s">
        <v>234</v>
      </c>
      <c r="H221">
        <v>1</v>
      </c>
    </row>
    <row r="222" spans="1:8" x14ac:dyDescent="0.25">
      <c r="A222" s="1" t="s">
        <v>982</v>
      </c>
      <c r="B222">
        <v>2012</v>
      </c>
      <c r="C222">
        <v>15913144</v>
      </c>
      <c r="D222" s="1" t="s">
        <v>1461</v>
      </c>
      <c r="E222" s="1" t="s">
        <v>1462</v>
      </c>
      <c r="F222" s="1" t="s">
        <v>1463</v>
      </c>
      <c r="G222" s="1" t="s">
        <v>234</v>
      </c>
      <c r="H222">
        <v>5</v>
      </c>
    </row>
    <row r="223" spans="1:8" x14ac:dyDescent="0.25">
      <c r="A223" s="1" t="s">
        <v>982</v>
      </c>
      <c r="B223">
        <v>2012</v>
      </c>
      <c r="C223">
        <v>15912603</v>
      </c>
      <c r="D223" s="1" t="s">
        <v>1464</v>
      </c>
      <c r="E223" s="1" t="s">
        <v>1465</v>
      </c>
      <c r="F223" s="1" t="s">
        <v>1451</v>
      </c>
      <c r="G223" s="1" t="s">
        <v>234</v>
      </c>
      <c r="H223">
        <v>2</v>
      </c>
    </row>
    <row r="224" spans="1:8" x14ac:dyDescent="0.25">
      <c r="A224" s="1" t="s">
        <v>982</v>
      </c>
      <c r="B224">
        <v>2012</v>
      </c>
      <c r="C224">
        <v>15910123</v>
      </c>
      <c r="D224" s="1" t="s">
        <v>256</v>
      </c>
      <c r="E224" s="1" t="s">
        <v>257</v>
      </c>
      <c r="F224" s="1" t="s">
        <v>258</v>
      </c>
      <c r="G224" s="1" t="s">
        <v>234</v>
      </c>
      <c r="H224">
        <v>2732</v>
      </c>
    </row>
    <row r="225" spans="1:8" x14ac:dyDescent="0.25">
      <c r="A225" s="1" t="s">
        <v>982</v>
      </c>
      <c r="B225">
        <v>2012</v>
      </c>
      <c r="C225">
        <v>15916277</v>
      </c>
      <c r="D225" s="1" t="s">
        <v>1466</v>
      </c>
      <c r="E225" s="1" t="s">
        <v>1467</v>
      </c>
      <c r="F225" s="1" t="s">
        <v>1468</v>
      </c>
      <c r="G225" s="1" t="s">
        <v>234</v>
      </c>
      <c r="H225">
        <v>185</v>
      </c>
    </row>
    <row r="226" spans="1:8" x14ac:dyDescent="0.25">
      <c r="A226" s="1" t="s">
        <v>982</v>
      </c>
      <c r="B226">
        <v>2012</v>
      </c>
      <c r="C226">
        <v>15913859</v>
      </c>
      <c r="D226" s="1" t="s">
        <v>1469</v>
      </c>
      <c r="E226" s="1" t="s">
        <v>260</v>
      </c>
      <c r="F226" s="1" t="s">
        <v>261</v>
      </c>
      <c r="G226" s="1" t="s">
        <v>234</v>
      </c>
      <c r="H226">
        <v>86</v>
      </c>
    </row>
    <row r="227" spans="1:8" x14ac:dyDescent="0.25">
      <c r="A227" s="1" t="s">
        <v>982</v>
      </c>
      <c r="B227">
        <v>2012</v>
      </c>
      <c r="C227">
        <v>15911384</v>
      </c>
      <c r="D227" s="1" t="s">
        <v>1470</v>
      </c>
      <c r="E227" s="1" t="s">
        <v>1471</v>
      </c>
      <c r="F227" s="1" t="s">
        <v>1472</v>
      </c>
      <c r="G227" s="1" t="s">
        <v>234</v>
      </c>
      <c r="H227">
        <v>2</v>
      </c>
    </row>
    <row r="228" spans="1:8" x14ac:dyDescent="0.25">
      <c r="A228" s="1" t="s">
        <v>982</v>
      </c>
      <c r="B228">
        <v>2012</v>
      </c>
      <c r="C228">
        <v>15916388</v>
      </c>
      <c r="D228" s="1" t="s">
        <v>1473</v>
      </c>
      <c r="E228" s="1" t="s">
        <v>1474</v>
      </c>
      <c r="F228" s="1" t="s">
        <v>1475</v>
      </c>
      <c r="G228" s="1" t="s">
        <v>234</v>
      </c>
      <c r="H228">
        <v>2</v>
      </c>
    </row>
    <row r="229" spans="1:8" x14ac:dyDescent="0.25">
      <c r="A229" s="1" t="s">
        <v>982</v>
      </c>
      <c r="B229">
        <v>2012</v>
      </c>
      <c r="C229">
        <v>15914831</v>
      </c>
      <c r="D229" s="1" t="s">
        <v>1476</v>
      </c>
      <c r="E229" s="1" t="s">
        <v>1477</v>
      </c>
      <c r="F229" s="1" t="s">
        <v>233</v>
      </c>
      <c r="G229" s="1" t="s">
        <v>234</v>
      </c>
      <c r="H229">
        <v>31</v>
      </c>
    </row>
    <row r="230" spans="1:8" x14ac:dyDescent="0.25">
      <c r="A230" s="1" t="s">
        <v>982</v>
      </c>
      <c r="B230">
        <v>2012</v>
      </c>
      <c r="C230">
        <v>15913700</v>
      </c>
      <c r="D230" s="1" t="s">
        <v>1478</v>
      </c>
      <c r="E230" s="1" t="s">
        <v>1479</v>
      </c>
      <c r="F230" s="1" t="s">
        <v>1480</v>
      </c>
      <c r="G230" s="1" t="s">
        <v>234</v>
      </c>
      <c r="H230">
        <v>25</v>
      </c>
    </row>
    <row r="231" spans="1:8" x14ac:dyDescent="0.25">
      <c r="A231" s="1" t="s">
        <v>982</v>
      </c>
      <c r="B231">
        <v>2012</v>
      </c>
      <c r="C231">
        <v>15914434</v>
      </c>
      <c r="D231" s="1" t="s">
        <v>1481</v>
      </c>
      <c r="E231" s="1" t="s">
        <v>1482</v>
      </c>
      <c r="F231" s="1" t="s">
        <v>1483</v>
      </c>
      <c r="G231" s="1" t="s">
        <v>234</v>
      </c>
      <c r="H231">
        <v>3</v>
      </c>
    </row>
    <row r="232" spans="1:8" x14ac:dyDescent="0.25">
      <c r="A232" s="1" t="s">
        <v>982</v>
      </c>
      <c r="B232">
        <v>2012</v>
      </c>
      <c r="C232">
        <v>15909552</v>
      </c>
      <c r="D232" s="1" t="s">
        <v>1484</v>
      </c>
      <c r="E232" s="1" t="s">
        <v>1485</v>
      </c>
      <c r="F232" s="1" t="s">
        <v>1486</v>
      </c>
      <c r="G232" s="1" t="s">
        <v>234</v>
      </c>
      <c r="H232">
        <v>12181</v>
      </c>
    </row>
    <row r="233" spans="1:8" x14ac:dyDescent="0.25">
      <c r="A233" s="1" t="s">
        <v>982</v>
      </c>
      <c r="B233">
        <v>2012</v>
      </c>
      <c r="C233">
        <v>15907875</v>
      </c>
      <c r="D233" s="1" t="s">
        <v>1487</v>
      </c>
      <c r="E233" s="1" t="s">
        <v>1488</v>
      </c>
      <c r="F233" s="1" t="s">
        <v>678</v>
      </c>
      <c r="G233" s="1" t="s">
        <v>234</v>
      </c>
      <c r="H233">
        <v>2</v>
      </c>
    </row>
    <row r="234" spans="1:8" x14ac:dyDescent="0.25">
      <c r="A234" s="1" t="s">
        <v>982</v>
      </c>
      <c r="B234">
        <v>2012</v>
      </c>
      <c r="C234">
        <v>15916004</v>
      </c>
      <c r="D234" s="1" t="s">
        <v>1489</v>
      </c>
      <c r="E234" s="1" t="s">
        <v>1490</v>
      </c>
      <c r="F234" s="1" t="s">
        <v>240</v>
      </c>
      <c r="G234" s="1" t="s">
        <v>234</v>
      </c>
      <c r="H234">
        <v>2</v>
      </c>
    </row>
    <row r="235" spans="1:8" x14ac:dyDescent="0.25">
      <c r="A235" s="1" t="s">
        <v>982</v>
      </c>
      <c r="B235">
        <v>2012</v>
      </c>
      <c r="C235">
        <v>15921330</v>
      </c>
      <c r="D235" s="1" t="s">
        <v>1491</v>
      </c>
      <c r="E235" s="1" t="s">
        <v>1492</v>
      </c>
      <c r="F235" s="1" t="s">
        <v>1493</v>
      </c>
      <c r="G235" s="1" t="s">
        <v>234</v>
      </c>
      <c r="H235">
        <v>24</v>
      </c>
    </row>
    <row r="236" spans="1:8" x14ac:dyDescent="0.25">
      <c r="A236" s="1" t="s">
        <v>982</v>
      </c>
      <c r="B236">
        <v>2012</v>
      </c>
      <c r="C236">
        <v>15940806</v>
      </c>
      <c r="D236" s="1" t="s">
        <v>1494</v>
      </c>
      <c r="E236" s="1" t="s">
        <v>1495</v>
      </c>
      <c r="F236" s="1" t="s">
        <v>258</v>
      </c>
      <c r="G236" s="1" t="s">
        <v>234</v>
      </c>
      <c r="H236">
        <v>14145</v>
      </c>
    </row>
    <row r="237" spans="1:8" x14ac:dyDescent="0.25">
      <c r="A237" s="1" t="s">
        <v>982</v>
      </c>
      <c r="B237">
        <v>2012</v>
      </c>
      <c r="C237">
        <v>15917454</v>
      </c>
      <c r="D237" s="1" t="s">
        <v>1496</v>
      </c>
      <c r="E237" s="1" t="s">
        <v>1497</v>
      </c>
      <c r="F237" s="1" t="s">
        <v>1498</v>
      </c>
      <c r="G237" s="1" t="s">
        <v>234</v>
      </c>
      <c r="H237">
        <v>934</v>
      </c>
    </row>
    <row r="238" spans="1:8" x14ac:dyDescent="0.25">
      <c r="A238" s="1" t="s">
        <v>982</v>
      </c>
      <c r="B238">
        <v>2012</v>
      </c>
      <c r="C238">
        <v>15940998</v>
      </c>
      <c r="D238" s="1" t="s">
        <v>1499</v>
      </c>
      <c r="E238" s="1" t="s">
        <v>1497</v>
      </c>
      <c r="F238" s="1" t="s">
        <v>1498</v>
      </c>
      <c r="G238" s="1" t="s">
        <v>234</v>
      </c>
      <c r="H238">
        <v>165</v>
      </c>
    </row>
    <row r="239" spans="1:8" x14ac:dyDescent="0.25">
      <c r="A239" s="1" t="s">
        <v>982</v>
      </c>
      <c r="B239">
        <v>2012</v>
      </c>
      <c r="C239">
        <v>15913148</v>
      </c>
      <c r="D239" s="1" t="s">
        <v>1500</v>
      </c>
      <c r="E239" s="1" t="s">
        <v>1501</v>
      </c>
      <c r="F239" s="1" t="s">
        <v>333</v>
      </c>
      <c r="G239" s="1" t="s">
        <v>234</v>
      </c>
      <c r="H239">
        <v>7</v>
      </c>
    </row>
    <row r="240" spans="1:8" x14ac:dyDescent="0.25">
      <c r="A240" s="1" t="s">
        <v>982</v>
      </c>
      <c r="B240">
        <v>2012</v>
      </c>
      <c r="C240">
        <v>15916633</v>
      </c>
      <c r="D240" s="1" t="s">
        <v>1502</v>
      </c>
      <c r="E240" s="1" t="s">
        <v>1503</v>
      </c>
      <c r="F240" s="1" t="s">
        <v>1504</v>
      </c>
      <c r="G240" s="1" t="s">
        <v>234</v>
      </c>
      <c r="H240">
        <v>21</v>
      </c>
    </row>
    <row r="241" spans="1:8" x14ac:dyDescent="0.25">
      <c r="A241" s="1" t="s">
        <v>982</v>
      </c>
      <c r="B241">
        <v>2012</v>
      </c>
      <c r="C241">
        <v>15909528</v>
      </c>
      <c r="D241" s="1" t="s">
        <v>1505</v>
      </c>
      <c r="E241" s="1" t="s">
        <v>1506</v>
      </c>
      <c r="F241" s="1" t="s">
        <v>243</v>
      </c>
      <c r="G241" s="1" t="s">
        <v>234</v>
      </c>
      <c r="H241">
        <v>6</v>
      </c>
    </row>
    <row r="242" spans="1:8" x14ac:dyDescent="0.25">
      <c r="A242" s="1" t="s">
        <v>982</v>
      </c>
      <c r="B242">
        <v>2012</v>
      </c>
      <c r="C242">
        <v>15914787</v>
      </c>
      <c r="D242" s="1" t="s">
        <v>1507</v>
      </c>
      <c r="E242" s="1" t="s">
        <v>1508</v>
      </c>
      <c r="F242" s="1" t="s">
        <v>1509</v>
      </c>
      <c r="G242" s="1" t="s">
        <v>234</v>
      </c>
      <c r="H242">
        <v>1</v>
      </c>
    </row>
    <row r="243" spans="1:8" x14ac:dyDescent="0.25">
      <c r="A243" s="1" t="s">
        <v>982</v>
      </c>
      <c r="B243">
        <v>2012</v>
      </c>
      <c r="C243">
        <v>15915563</v>
      </c>
      <c r="D243" s="1" t="s">
        <v>1510</v>
      </c>
      <c r="E243" s="1" t="s">
        <v>1511</v>
      </c>
      <c r="F243" s="1" t="s">
        <v>1512</v>
      </c>
      <c r="G243" s="1" t="s">
        <v>234</v>
      </c>
      <c r="H243">
        <v>19</v>
      </c>
    </row>
    <row r="244" spans="1:8" x14ac:dyDescent="0.25">
      <c r="A244" s="1" t="s">
        <v>982</v>
      </c>
      <c r="B244">
        <v>2012</v>
      </c>
      <c r="C244">
        <v>15914621</v>
      </c>
      <c r="D244" s="1" t="s">
        <v>1513</v>
      </c>
      <c r="E244" s="1" t="s">
        <v>1514</v>
      </c>
      <c r="F244" s="1" t="s">
        <v>1515</v>
      </c>
      <c r="G244" s="1" t="s">
        <v>234</v>
      </c>
      <c r="H244">
        <v>3</v>
      </c>
    </row>
    <row r="245" spans="1:8" x14ac:dyDescent="0.25">
      <c r="A245" s="1" t="s">
        <v>982</v>
      </c>
      <c r="B245">
        <v>2012</v>
      </c>
      <c r="C245">
        <v>15917215</v>
      </c>
      <c r="D245" s="1" t="s">
        <v>1516</v>
      </c>
      <c r="E245" s="1" t="s">
        <v>1517</v>
      </c>
      <c r="F245" s="1" t="s">
        <v>1518</v>
      </c>
      <c r="G245" s="1" t="s">
        <v>234</v>
      </c>
      <c r="H245">
        <v>46</v>
      </c>
    </row>
    <row r="246" spans="1:8" x14ac:dyDescent="0.25">
      <c r="A246" s="1" t="s">
        <v>982</v>
      </c>
      <c r="B246">
        <v>2012</v>
      </c>
      <c r="C246">
        <v>15913252</v>
      </c>
      <c r="D246" s="1" t="s">
        <v>1519</v>
      </c>
      <c r="E246" s="1" t="s">
        <v>1520</v>
      </c>
      <c r="F246" s="1" t="s">
        <v>1521</v>
      </c>
      <c r="G246" s="1" t="s">
        <v>234</v>
      </c>
      <c r="H246">
        <v>1</v>
      </c>
    </row>
    <row r="247" spans="1:8" x14ac:dyDescent="0.25">
      <c r="A247" s="1" t="s">
        <v>982</v>
      </c>
      <c r="B247">
        <v>2012</v>
      </c>
      <c r="C247">
        <v>15908662</v>
      </c>
      <c r="D247" s="1" t="s">
        <v>1522</v>
      </c>
      <c r="E247" s="1" t="s">
        <v>1523</v>
      </c>
      <c r="F247" s="1" t="s">
        <v>1524</v>
      </c>
      <c r="G247" s="1" t="s">
        <v>234</v>
      </c>
      <c r="H247">
        <v>50</v>
      </c>
    </row>
    <row r="248" spans="1:8" x14ac:dyDescent="0.25">
      <c r="A248" s="1" t="s">
        <v>982</v>
      </c>
      <c r="B248">
        <v>2012</v>
      </c>
      <c r="C248">
        <v>15948454</v>
      </c>
      <c r="D248" s="1" t="s">
        <v>1525</v>
      </c>
      <c r="E248" s="1" t="s">
        <v>1526</v>
      </c>
      <c r="F248" s="1" t="s">
        <v>1527</v>
      </c>
      <c r="G248" s="1" t="s">
        <v>234</v>
      </c>
      <c r="H248">
        <v>30</v>
      </c>
    </row>
    <row r="249" spans="1:8" x14ac:dyDescent="0.25">
      <c r="A249" s="1" t="s">
        <v>982</v>
      </c>
      <c r="B249">
        <v>2012</v>
      </c>
      <c r="C249">
        <v>15916697</v>
      </c>
      <c r="D249" s="1" t="s">
        <v>1528</v>
      </c>
      <c r="E249" s="1" t="s">
        <v>1529</v>
      </c>
      <c r="F249" s="1" t="s">
        <v>1518</v>
      </c>
      <c r="G249" s="1" t="s">
        <v>234</v>
      </c>
      <c r="H249">
        <v>21</v>
      </c>
    </row>
    <row r="250" spans="1:8" x14ac:dyDescent="0.25">
      <c r="A250" s="1" t="s">
        <v>982</v>
      </c>
      <c r="B250">
        <v>2012</v>
      </c>
      <c r="C250">
        <v>15908443</v>
      </c>
      <c r="D250" s="1" t="s">
        <v>1530</v>
      </c>
      <c r="E250" s="1" t="s">
        <v>1531</v>
      </c>
      <c r="F250" s="1" t="s">
        <v>1532</v>
      </c>
      <c r="G250" s="1" t="s">
        <v>234</v>
      </c>
      <c r="H250">
        <v>25</v>
      </c>
    </row>
    <row r="251" spans="1:8" x14ac:dyDescent="0.25">
      <c r="A251" s="1" t="s">
        <v>982</v>
      </c>
      <c r="B251">
        <v>2012</v>
      </c>
      <c r="C251">
        <v>15914244</v>
      </c>
      <c r="D251" s="1" t="s">
        <v>1533</v>
      </c>
      <c r="E251" s="1" t="s">
        <v>1534</v>
      </c>
      <c r="F251" s="1" t="s">
        <v>1535</v>
      </c>
      <c r="G251" s="1" t="s">
        <v>234</v>
      </c>
      <c r="H251">
        <v>11</v>
      </c>
    </row>
    <row r="252" spans="1:8" x14ac:dyDescent="0.25">
      <c r="A252" s="1" t="s">
        <v>982</v>
      </c>
      <c r="B252">
        <v>2012</v>
      </c>
      <c r="C252">
        <v>15903855</v>
      </c>
      <c r="D252" s="1" t="s">
        <v>1536</v>
      </c>
      <c r="E252" s="1" t="s">
        <v>1537</v>
      </c>
      <c r="F252" s="1" t="s">
        <v>1538</v>
      </c>
      <c r="G252" s="1" t="s">
        <v>234</v>
      </c>
      <c r="H252">
        <v>46</v>
      </c>
    </row>
    <row r="253" spans="1:8" x14ac:dyDescent="0.25">
      <c r="A253" s="1" t="s">
        <v>982</v>
      </c>
      <c r="B253">
        <v>2012</v>
      </c>
      <c r="C253">
        <v>15913808</v>
      </c>
      <c r="D253" s="1" t="s">
        <v>1539</v>
      </c>
      <c r="E253" s="1" t="s">
        <v>1540</v>
      </c>
      <c r="F253" s="1" t="s">
        <v>1541</v>
      </c>
      <c r="G253" s="1" t="s">
        <v>234</v>
      </c>
      <c r="H253">
        <v>17</v>
      </c>
    </row>
    <row r="254" spans="1:8" x14ac:dyDescent="0.25">
      <c r="A254" s="1" t="s">
        <v>982</v>
      </c>
      <c r="B254">
        <v>2012</v>
      </c>
      <c r="C254">
        <v>15946787</v>
      </c>
      <c r="D254" s="1" t="s">
        <v>1542</v>
      </c>
      <c r="E254" s="1" t="s">
        <v>1543</v>
      </c>
      <c r="F254" s="1" t="s">
        <v>233</v>
      </c>
      <c r="G254" s="1" t="s">
        <v>234</v>
      </c>
      <c r="H254">
        <v>173</v>
      </c>
    </row>
    <row r="255" spans="1:8" x14ac:dyDescent="0.25">
      <c r="A255" s="1" t="s">
        <v>982</v>
      </c>
      <c r="B255">
        <v>2012</v>
      </c>
      <c r="C255">
        <v>15946669</v>
      </c>
      <c r="D255" s="1" t="s">
        <v>1544</v>
      </c>
      <c r="E255" s="1" t="s">
        <v>1545</v>
      </c>
      <c r="F255" s="1" t="s">
        <v>1468</v>
      </c>
      <c r="G255" s="1" t="s">
        <v>234</v>
      </c>
      <c r="H255">
        <v>1</v>
      </c>
    </row>
    <row r="256" spans="1:8" x14ac:dyDescent="0.25">
      <c r="A256" s="1" t="s">
        <v>982</v>
      </c>
      <c r="B256">
        <v>2012</v>
      </c>
      <c r="C256">
        <v>15913173</v>
      </c>
      <c r="D256" s="1" t="s">
        <v>1546</v>
      </c>
      <c r="E256" s="1" t="s">
        <v>1547</v>
      </c>
      <c r="F256" s="1" t="s">
        <v>1548</v>
      </c>
      <c r="G256" s="1" t="s">
        <v>234</v>
      </c>
      <c r="H256">
        <v>448</v>
      </c>
    </row>
    <row r="257" spans="1:8" x14ac:dyDescent="0.25">
      <c r="A257" s="1" t="s">
        <v>982</v>
      </c>
      <c r="B257">
        <v>2012</v>
      </c>
      <c r="C257">
        <v>15915559</v>
      </c>
      <c r="D257" s="1" t="s">
        <v>1549</v>
      </c>
      <c r="E257" s="1" t="s">
        <v>1550</v>
      </c>
      <c r="F257" s="1" t="s">
        <v>1551</v>
      </c>
      <c r="G257" s="1" t="s">
        <v>234</v>
      </c>
      <c r="H257">
        <v>20</v>
      </c>
    </row>
    <row r="258" spans="1:8" x14ac:dyDescent="0.25">
      <c r="A258" s="1" t="s">
        <v>982</v>
      </c>
      <c r="B258">
        <v>2012</v>
      </c>
      <c r="C258">
        <v>15913642</v>
      </c>
      <c r="D258" s="1" t="s">
        <v>1552</v>
      </c>
      <c r="E258" s="1" t="s">
        <v>1553</v>
      </c>
      <c r="F258" s="1" t="s">
        <v>1438</v>
      </c>
      <c r="G258" s="1" t="s">
        <v>234</v>
      </c>
      <c r="H258">
        <v>20</v>
      </c>
    </row>
    <row r="259" spans="1:8" x14ac:dyDescent="0.25">
      <c r="A259" s="1" t="s">
        <v>982</v>
      </c>
      <c r="B259">
        <v>2012</v>
      </c>
      <c r="C259">
        <v>15908821</v>
      </c>
      <c r="D259" s="1" t="s">
        <v>1554</v>
      </c>
      <c r="E259" s="1" t="s">
        <v>1555</v>
      </c>
      <c r="F259" s="1" t="s">
        <v>1556</v>
      </c>
      <c r="G259" s="1" t="s">
        <v>234</v>
      </c>
      <c r="H259">
        <v>98</v>
      </c>
    </row>
    <row r="260" spans="1:8" x14ac:dyDescent="0.25">
      <c r="A260" s="1" t="s">
        <v>982</v>
      </c>
      <c r="B260">
        <v>2012</v>
      </c>
      <c r="C260">
        <v>15911778</v>
      </c>
      <c r="D260" s="1" t="s">
        <v>1557</v>
      </c>
      <c r="E260" s="1" t="s">
        <v>1558</v>
      </c>
      <c r="F260" s="1" t="s">
        <v>1559</v>
      </c>
      <c r="G260" s="1" t="s">
        <v>234</v>
      </c>
      <c r="H260">
        <v>5</v>
      </c>
    </row>
    <row r="261" spans="1:8" x14ac:dyDescent="0.25">
      <c r="A261" s="1" t="s">
        <v>982</v>
      </c>
      <c r="B261">
        <v>2012</v>
      </c>
      <c r="C261">
        <v>15909619</v>
      </c>
      <c r="D261" s="1" t="s">
        <v>1560</v>
      </c>
      <c r="E261" s="1" t="s">
        <v>1561</v>
      </c>
      <c r="F261" s="1" t="s">
        <v>1548</v>
      </c>
      <c r="G261" s="1" t="s">
        <v>234</v>
      </c>
      <c r="H261">
        <v>1383</v>
      </c>
    </row>
    <row r="262" spans="1:8" x14ac:dyDescent="0.25">
      <c r="A262" s="1" t="s">
        <v>982</v>
      </c>
      <c r="B262">
        <v>2012</v>
      </c>
      <c r="C262">
        <v>15916906</v>
      </c>
      <c r="D262" s="1" t="s">
        <v>1562</v>
      </c>
      <c r="E262" s="1" t="s">
        <v>1563</v>
      </c>
      <c r="F262" s="1" t="s">
        <v>233</v>
      </c>
      <c r="G262" s="1" t="s">
        <v>234</v>
      </c>
      <c r="H262">
        <v>14</v>
      </c>
    </row>
    <row r="263" spans="1:8" x14ac:dyDescent="0.25">
      <c r="A263" s="1" t="s">
        <v>982</v>
      </c>
      <c r="B263">
        <v>2012</v>
      </c>
      <c r="C263">
        <v>15915928</v>
      </c>
      <c r="D263" s="1" t="s">
        <v>1564</v>
      </c>
      <c r="E263" s="1" t="s">
        <v>1565</v>
      </c>
      <c r="F263" s="1" t="s">
        <v>1566</v>
      </c>
      <c r="G263" s="1" t="s">
        <v>234</v>
      </c>
      <c r="H263">
        <v>6</v>
      </c>
    </row>
    <row r="264" spans="1:8" x14ac:dyDescent="0.25">
      <c r="A264" s="1" t="s">
        <v>982</v>
      </c>
      <c r="B264">
        <v>2012</v>
      </c>
      <c r="C264">
        <v>15912743</v>
      </c>
      <c r="D264" s="1" t="s">
        <v>1567</v>
      </c>
      <c r="E264" s="1" t="s">
        <v>1568</v>
      </c>
      <c r="F264" s="1" t="s">
        <v>1569</v>
      </c>
      <c r="G264" s="1" t="s">
        <v>234</v>
      </c>
      <c r="H264">
        <v>5</v>
      </c>
    </row>
    <row r="265" spans="1:8" x14ac:dyDescent="0.25">
      <c r="A265" s="1" t="s">
        <v>982</v>
      </c>
      <c r="B265">
        <v>2012</v>
      </c>
      <c r="C265">
        <v>15905974</v>
      </c>
      <c r="D265" s="1" t="s">
        <v>1570</v>
      </c>
      <c r="E265" s="1" t="s">
        <v>1571</v>
      </c>
      <c r="F265" s="1" t="s">
        <v>1572</v>
      </c>
      <c r="G265" s="1" t="s">
        <v>234</v>
      </c>
      <c r="H265">
        <v>22</v>
      </c>
    </row>
    <row r="266" spans="1:8" x14ac:dyDescent="0.25">
      <c r="A266" s="1" t="s">
        <v>982</v>
      </c>
      <c r="B266">
        <v>2012</v>
      </c>
      <c r="C266">
        <v>15900881</v>
      </c>
      <c r="D266" s="1" t="s">
        <v>1573</v>
      </c>
      <c r="E266" s="1" t="s">
        <v>1574</v>
      </c>
      <c r="F266" s="1" t="s">
        <v>1575</v>
      </c>
      <c r="G266" s="1" t="s">
        <v>234</v>
      </c>
      <c r="H266">
        <v>100</v>
      </c>
    </row>
    <row r="267" spans="1:8" x14ac:dyDescent="0.25">
      <c r="A267" s="1" t="s">
        <v>982</v>
      </c>
      <c r="B267">
        <v>2012</v>
      </c>
      <c r="C267">
        <v>15913668</v>
      </c>
      <c r="D267" s="1" t="s">
        <v>1576</v>
      </c>
      <c r="E267" s="1" t="s">
        <v>1577</v>
      </c>
      <c r="F267" s="1" t="s">
        <v>1578</v>
      </c>
      <c r="G267" s="1" t="s">
        <v>234</v>
      </c>
      <c r="H267">
        <v>49</v>
      </c>
    </row>
    <row r="268" spans="1:8" x14ac:dyDescent="0.25">
      <c r="A268" s="1" t="s">
        <v>982</v>
      </c>
      <c r="B268">
        <v>2012</v>
      </c>
      <c r="C268">
        <v>15902773</v>
      </c>
      <c r="D268" s="1" t="s">
        <v>1579</v>
      </c>
      <c r="E268" s="1" t="s">
        <v>1580</v>
      </c>
      <c r="F268" s="1" t="s">
        <v>1581</v>
      </c>
      <c r="G268" s="1" t="s">
        <v>234</v>
      </c>
      <c r="H268">
        <v>4</v>
      </c>
    </row>
    <row r="269" spans="1:8" x14ac:dyDescent="0.25">
      <c r="A269" s="1" t="s">
        <v>982</v>
      </c>
      <c r="B269">
        <v>2012</v>
      </c>
      <c r="C269">
        <v>15913795</v>
      </c>
      <c r="D269" s="1" t="s">
        <v>1582</v>
      </c>
      <c r="E269" s="1" t="s">
        <v>1583</v>
      </c>
      <c r="F269" s="1" t="s">
        <v>1584</v>
      </c>
      <c r="G269" s="1" t="s">
        <v>234</v>
      </c>
      <c r="H269">
        <v>6</v>
      </c>
    </row>
    <row r="270" spans="1:8" x14ac:dyDescent="0.25">
      <c r="A270" s="1" t="s">
        <v>982</v>
      </c>
      <c r="B270">
        <v>2012</v>
      </c>
      <c r="C270">
        <v>15807146</v>
      </c>
      <c r="D270" s="1" t="s">
        <v>1585</v>
      </c>
      <c r="E270" s="1" t="s">
        <v>1586</v>
      </c>
      <c r="F270" s="1" t="s">
        <v>1587</v>
      </c>
      <c r="G270" s="1" t="s">
        <v>961</v>
      </c>
      <c r="H270">
        <v>24</v>
      </c>
    </row>
    <row r="271" spans="1:8" x14ac:dyDescent="0.25">
      <c r="A271" s="1" t="s">
        <v>982</v>
      </c>
      <c r="B271">
        <v>2012</v>
      </c>
      <c r="C271">
        <v>15804769</v>
      </c>
      <c r="D271" s="1" t="s">
        <v>1588</v>
      </c>
      <c r="E271" s="1" t="s">
        <v>1589</v>
      </c>
      <c r="F271" s="1" t="s">
        <v>1590</v>
      </c>
      <c r="G271" s="1" t="s">
        <v>961</v>
      </c>
      <c r="H271">
        <v>8</v>
      </c>
    </row>
    <row r="272" spans="1:8" x14ac:dyDescent="0.25">
      <c r="A272" s="1" t="s">
        <v>982</v>
      </c>
      <c r="B272">
        <v>2012</v>
      </c>
      <c r="C272">
        <v>15806236</v>
      </c>
      <c r="D272" s="1" t="s">
        <v>1591</v>
      </c>
      <c r="E272" s="1" t="s">
        <v>1592</v>
      </c>
      <c r="F272" s="1" t="s">
        <v>1593</v>
      </c>
      <c r="G272" s="1" t="s">
        <v>961</v>
      </c>
      <c r="H272">
        <v>498</v>
      </c>
    </row>
    <row r="273" spans="1:8" x14ac:dyDescent="0.25">
      <c r="A273" s="1" t="s">
        <v>982</v>
      </c>
      <c r="B273">
        <v>2012</v>
      </c>
      <c r="C273">
        <v>15805214</v>
      </c>
      <c r="D273" s="1" t="s">
        <v>1594</v>
      </c>
      <c r="E273" s="1" t="s">
        <v>1595</v>
      </c>
      <c r="F273" s="1" t="s">
        <v>1596</v>
      </c>
      <c r="G273" s="1" t="s">
        <v>961</v>
      </c>
      <c r="H273">
        <v>32</v>
      </c>
    </row>
    <row r="274" spans="1:8" x14ac:dyDescent="0.25">
      <c r="A274" s="1" t="s">
        <v>982</v>
      </c>
      <c r="B274">
        <v>2012</v>
      </c>
      <c r="C274">
        <v>15805926</v>
      </c>
      <c r="D274" s="1" t="s">
        <v>1597</v>
      </c>
      <c r="E274" s="1" t="s">
        <v>1598</v>
      </c>
      <c r="F274" s="1" t="s">
        <v>1599</v>
      </c>
      <c r="G274" s="1" t="s">
        <v>961</v>
      </c>
      <c r="H274">
        <v>25</v>
      </c>
    </row>
    <row r="275" spans="1:8" x14ac:dyDescent="0.25">
      <c r="A275" s="1" t="s">
        <v>982</v>
      </c>
      <c r="B275">
        <v>2012</v>
      </c>
      <c r="C275">
        <v>15808613</v>
      </c>
      <c r="D275" s="1" t="s">
        <v>1600</v>
      </c>
      <c r="E275" s="1" t="s">
        <v>1601</v>
      </c>
      <c r="F275" s="1" t="s">
        <v>1602</v>
      </c>
      <c r="G275" s="1" t="s">
        <v>961</v>
      </c>
      <c r="H275">
        <v>4</v>
      </c>
    </row>
    <row r="276" spans="1:8" x14ac:dyDescent="0.25">
      <c r="A276" s="1" t="s">
        <v>982</v>
      </c>
      <c r="B276">
        <v>2012</v>
      </c>
      <c r="C276">
        <v>15808532</v>
      </c>
      <c r="D276" s="1" t="s">
        <v>1603</v>
      </c>
      <c r="E276" s="1" t="s">
        <v>1604</v>
      </c>
      <c r="F276" s="1" t="s">
        <v>1605</v>
      </c>
      <c r="G276" s="1" t="s">
        <v>961</v>
      </c>
      <c r="H276">
        <v>4</v>
      </c>
    </row>
    <row r="277" spans="1:8" x14ac:dyDescent="0.25">
      <c r="A277" s="1" t="s">
        <v>982</v>
      </c>
      <c r="B277">
        <v>2012</v>
      </c>
      <c r="C277">
        <v>15806098</v>
      </c>
      <c r="D277" s="1" t="s">
        <v>1606</v>
      </c>
      <c r="E277" s="1" t="s">
        <v>1607</v>
      </c>
      <c r="F277" s="1" t="s">
        <v>1608</v>
      </c>
      <c r="G277" s="1" t="s">
        <v>961</v>
      </c>
      <c r="H277">
        <v>1</v>
      </c>
    </row>
    <row r="278" spans="1:8" x14ac:dyDescent="0.25">
      <c r="A278" s="1" t="s">
        <v>982</v>
      </c>
      <c r="B278">
        <v>2012</v>
      </c>
      <c r="C278">
        <v>15808264</v>
      </c>
      <c r="D278" s="1" t="s">
        <v>1609</v>
      </c>
      <c r="E278" s="1" t="s">
        <v>1610</v>
      </c>
      <c r="F278" s="1" t="s">
        <v>1611</v>
      </c>
      <c r="G278" s="1" t="s">
        <v>961</v>
      </c>
      <c r="H278">
        <v>5</v>
      </c>
    </row>
    <row r="279" spans="1:8" x14ac:dyDescent="0.25">
      <c r="A279" s="1" t="s">
        <v>982</v>
      </c>
      <c r="B279">
        <v>2012</v>
      </c>
      <c r="C279">
        <v>15807415</v>
      </c>
      <c r="D279" s="1" t="s">
        <v>1612</v>
      </c>
      <c r="E279" s="1" t="s">
        <v>1613</v>
      </c>
      <c r="F279" s="1" t="s">
        <v>1614</v>
      </c>
      <c r="G279" s="1" t="s">
        <v>961</v>
      </c>
      <c r="H279">
        <v>14</v>
      </c>
    </row>
    <row r="280" spans="1:8" x14ac:dyDescent="0.25">
      <c r="A280" s="1" t="s">
        <v>982</v>
      </c>
      <c r="B280">
        <v>2012</v>
      </c>
      <c r="C280">
        <v>15806316</v>
      </c>
      <c r="D280" s="1" t="s">
        <v>1615</v>
      </c>
      <c r="E280" s="1" t="s">
        <v>1616</v>
      </c>
      <c r="F280" s="1" t="s">
        <v>1617</v>
      </c>
      <c r="G280" s="1" t="s">
        <v>961</v>
      </c>
      <c r="H280">
        <v>16</v>
      </c>
    </row>
    <row r="281" spans="1:8" x14ac:dyDescent="0.25">
      <c r="A281" s="1" t="s">
        <v>982</v>
      </c>
      <c r="B281">
        <v>2012</v>
      </c>
      <c r="C281">
        <v>15806154</v>
      </c>
      <c r="D281" s="1" t="s">
        <v>1618</v>
      </c>
      <c r="E281" s="1" t="s">
        <v>1619</v>
      </c>
      <c r="F281" s="1" t="s">
        <v>1620</v>
      </c>
      <c r="G281" s="1" t="s">
        <v>961</v>
      </c>
      <c r="H281">
        <v>27</v>
      </c>
    </row>
    <row r="282" spans="1:8" x14ac:dyDescent="0.25">
      <c r="A282" s="1" t="s">
        <v>982</v>
      </c>
      <c r="B282">
        <v>2012</v>
      </c>
      <c r="C282">
        <v>15808273</v>
      </c>
      <c r="D282" s="1" t="s">
        <v>1621</v>
      </c>
      <c r="E282" s="1" t="s">
        <v>1622</v>
      </c>
      <c r="F282" s="1" t="s">
        <v>1623</v>
      </c>
      <c r="G282" s="1" t="s">
        <v>961</v>
      </c>
      <c r="H282">
        <v>1</v>
      </c>
    </row>
    <row r="283" spans="1:8" x14ac:dyDescent="0.25">
      <c r="A283" s="1" t="s">
        <v>982</v>
      </c>
      <c r="B283">
        <v>2012</v>
      </c>
      <c r="C283">
        <v>15800675</v>
      </c>
      <c r="D283" s="1" t="s">
        <v>1624</v>
      </c>
      <c r="E283" s="1" t="s">
        <v>1625</v>
      </c>
      <c r="F283" s="1" t="s">
        <v>1626</v>
      </c>
      <c r="G283" s="1" t="s">
        <v>961</v>
      </c>
      <c r="H283">
        <v>5051</v>
      </c>
    </row>
    <row r="284" spans="1:8" x14ac:dyDescent="0.25">
      <c r="A284" s="1" t="s">
        <v>982</v>
      </c>
      <c r="B284">
        <v>2012</v>
      </c>
      <c r="C284">
        <v>15806454</v>
      </c>
      <c r="D284" s="1" t="s">
        <v>1627</v>
      </c>
      <c r="E284" s="1" t="s">
        <v>1628</v>
      </c>
      <c r="F284" s="1" t="s">
        <v>1629</v>
      </c>
      <c r="G284" s="1" t="s">
        <v>961</v>
      </c>
      <c r="H284">
        <v>274</v>
      </c>
    </row>
    <row r="285" spans="1:8" x14ac:dyDescent="0.25">
      <c r="A285" s="1" t="s">
        <v>982</v>
      </c>
      <c r="B285">
        <v>2012</v>
      </c>
      <c r="C285">
        <v>15806917</v>
      </c>
      <c r="D285" s="1" t="s">
        <v>1630</v>
      </c>
      <c r="E285" s="1" t="s">
        <v>1631</v>
      </c>
      <c r="F285" s="1" t="s">
        <v>1596</v>
      </c>
      <c r="G285" s="1" t="s">
        <v>961</v>
      </c>
      <c r="H285">
        <v>15</v>
      </c>
    </row>
    <row r="286" spans="1:8" x14ac:dyDescent="0.25">
      <c r="A286" s="1" t="s">
        <v>982</v>
      </c>
      <c r="B286">
        <v>2012</v>
      </c>
      <c r="C286">
        <v>15806176</v>
      </c>
      <c r="D286" s="1" t="s">
        <v>1632</v>
      </c>
      <c r="E286" s="1" t="s">
        <v>1633</v>
      </c>
      <c r="F286" s="1" t="s">
        <v>1634</v>
      </c>
      <c r="G286" s="1" t="s">
        <v>961</v>
      </c>
      <c r="H286">
        <v>1</v>
      </c>
    </row>
    <row r="287" spans="1:8" x14ac:dyDescent="0.25">
      <c r="A287" s="1" t="s">
        <v>982</v>
      </c>
      <c r="B287">
        <v>2012</v>
      </c>
      <c r="C287">
        <v>15804577</v>
      </c>
      <c r="D287" s="1" t="s">
        <v>1635</v>
      </c>
      <c r="E287" s="1" t="s">
        <v>1636</v>
      </c>
      <c r="F287" s="1" t="s">
        <v>1637</v>
      </c>
      <c r="G287" s="1" t="s">
        <v>961</v>
      </c>
      <c r="H287">
        <v>496</v>
      </c>
    </row>
    <row r="288" spans="1:8" x14ac:dyDescent="0.25">
      <c r="A288" s="1" t="s">
        <v>982</v>
      </c>
      <c r="B288">
        <v>2012</v>
      </c>
      <c r="C288">
        <v>15807891</v>
      </c>
      <c r="D288" s="1" t="s">
        <v>1638</v>
      </c>
      <c r="E288" s="1" t="s">
        <v>1639</v>
      </c>
      <c r="F288" s="1" t="s">
        <v>1593</v>
      </c>
      <c r="G288" s="1" t="s">
        <v>961</v>
      </c>
      <c r="H288">
        <v>11</v>
      </c>
    </row>
    <row r="289" spans="1:8" x14ac:dyDescent="0.25">
      <c r="A289" s="1" t="s">
        <v>982</v>
      </c>
      <c r="B289">
        <v>2012</v>
      </c>
      <c r="C289">
        <v>15807427</v>
      </c>
      <c r="D289" s="1" t="s">
        <v>1640</v>
      </c>
      <c r="E289" s="1" t="s">
        <v>1641</v>
      </c>
      <c r="F289" s="1" t="s">
        <v>1642</v>
      </c>
      <c r="G289" s="1" t="s">
        <v>961</v>
      </c>
      <c r="H289">
        <v>182</v>
      </c>
    </row>
    <row r="290" spans="1:8" x14ac:dyDescent="0.25">
      <c r="A290" s="1" t="s">
        <v>982</v>
      </c>
      <c r="B290">
        <v>2012</v>
      </c>
      <c r="C290">
        <v>15807319</v>
      </c>
      <c r="D290" s="1" t="s">
        <v>1643</v>
      </c>
      <c r="E290" s="1" t="s">
        <v>1644</v>
      </c>
      <c r="F290" s="1" t="s">
        <v>1645</v>
      </c>
      <c r="G290" s="1" t="s">
        <v>961</v>
      </c>
      <c r="H290">
        <v>11</v>
      </c>
    </row>
    <row r="291" spans="1:8" x14ac:dyDescent="0.25">
      <c r="A291" s="1" t="s">
        <v>982</v>
      </c>
      <c r="B291">
        <v>2012</v>
      </c>
      <c r="C291">
        <v>15805973</v>
      </c>
      <c r="D291" s="1" t="s">
        <v>1646</v>
      </c>
      <c r="E291" s="1" t="s">
        <v>1647</v>
      </c>
      <c r="F291" s="1" t="s">
        <v>1629</v>
      </c>
      <c r="G291" s="1" t="s">
        <v>961</v>
      </c>
      <c r="H291">
        <v>266</v>
      </c>
    </row>
    <row r="292" spans="1:8" x14ac:dyDescent="0.25">
      <c r="A292" s="1" t="s">
        <v>982</v>
      </c>
      <c r="B292">
        <v>2012</v>
      </c>
      <c r="C292">
        <v>15800115</v>
      </c>
      <c r="D292" s="1" t="s">
        <v>1648</v>
      </c>
      <c r="E292" s="1" t="s">
        <v>1649</v>
      </c>
      <c r="F292" s="1" t="s">
        <v>1590</v>
      </c>
      <c r="G292" s="1" t="s">
        <v>961</v>
      </c>
      <c r="H292">
        <v>1</v>
      </c>
    </row>
    <row r="293" spans="1:8" x14ac:dyDescent="0.25">
      <c r="A293" s="1" t="s">
        <v>982</v>
      </c>
      <c r="B293">
        <v>2012</v>
      </c>
      <c r="C293">
        <v>15801270</v>
      </c>
      <c r="D293" s="1" t="s">
        <v>1650</v>
      </c>
      <c r="E293" s="1" t="s">
        <v>1651</v>
      </c>
      <c r="F293" s="1" t="s">
        <v>735</v>
      </c>
      <c r="G293" s="1" t="s">
        <v>961</v>
      </c>
      <c r="H293">
        <v>17</v>
      </c>
    </row>
    <row r="294" spans="1:8" x14ac:dyDescent="0.25">
      <c r="A294" s="1" t="s">
        <v>982</v>
      </c>
      <c r="B294">
        <v>2012</v>
      </c>
      <c r="C294">
        <v>15807443</v>
      </c>
      <c r="D294" s="1" t="s">
        <v>1652</v>
      </c>
      <c r="E294" s="1" t="s">
        <v>1653</v>
      </c>
      <c r="F294" s="1" t="s">
        <v>1654</v>
      </c>
      <c r="G294" s="1" t="s">
        <v>961</v>
      </c>
      <c r="H294">
        <v>41</v>
      </c>
    </row>
    <row r="295" spans="1:8" x14ac:dyDescent="0.25">
      <c r="A295" s="1" t="s">
        <v>982</v>
      </c>
      <c r="B295">
        <v>2012</v>
      </c>
      <c r="C295">
        <v>15803294</v>
      </c>
      <c r="D295" s="1" t="s">
        <v>1655</v>
      </c>
      <c r="E295" s="1" t="s">
        <v>1656</v>
      </c>
      <c r="F295" s="1" t="s">
        <v>1614</v>
      </c>
      <c r="G295" s="1" t="s">
        <v>961</v>
      </c>
      <c r="H295">
        <v>16</v>
      </c>
    </row>
    <row r="296" spans="1:8" x14ac:dyDescent="0.25">
      <c r="A296" s="1" t="s">
        <v>982</v>
      </c>
      <c r="B296">
        <v>2012</v>
      </c>
      <c r="C296">
        <v>15806481</v>
      </c>
      <c r="D296" s="1" t="s">
        <v>1657</v>
      </c>
      <c r="E296" s="1" t="s">
        <v>1658</v>
      </c>
      <c r="F296" s="1" t="s">
        <v>1659</v>
      </c>
      <c r="G296" s="1" t="s">
        <v>961</v>
      </c>
      <c r="H296">
        <v>109</v>
      </c>
    </row>
    <row r="297" spans="1:8" x14ac:dyDescent="0.25">
      <c r="A297" s="1" t="s">
        <v>982</v>
      </c>
      <c r="B297">
        <v>2012</v>
      </c>
      <c r="C297">
        <v>15807905</v>
      </c>
      <c r="D297" s="1" t="s">
        <v>1660</v>
      </c>
      <c r="E297" s="1" t="s">
        <v>1661</v>
      </c>
      <c r="F297" s="1" t="s">
        <v>967</v>
      </c>
      <c r="G297" s="1" t="s">
        <v>961</v>
      </c>
      <c r="H297">
        <v>1</v>
      </c>
    </row>
    <row r="298" spans="1:8" x14ac:dyDescent="0.25">
      <c r="A298" s="1" t="s">
        <v>982</v>
      </c>
      <c r="B298">
        <v>2012</v>
      </c>
      <c r="C298">
        <v>15808622</v>
      </c>
      <c r="D298" s="1" t="s">
        <v>1662</v>
      </c>
      <c r="E298" s="1" t="s">
        <v>1663</v>
      </c>
      <c r="F298" s="1" t="s">
        <v>1664</v>
      </c>
      <c r="G298" s="1" t="s">
        <v>961</v>
      </c>
      <c r="H298">
        <v>1</v>
      </c>
    </row>
    <row r="299" spans="1:8" x14ac:dyDescent="0.25">
      <c r="A299" s="1" t="s">
        <v>982</v>
      </c>
      <c r="B299">
        <v>2012</v>
      </c>
      <c r="C299">
        <v>15805501</v>
      </c>
      <c r="D299" s="1" t="s">
        <v>1665</v>
      </c>
      <c r="E299" s="1" t="s">
        <v>1666</v>
      </c>
      <c r="F299" s="1" t="s">
        <v>1667</v>
      </c>
      <c r="G299" s="1" t="s">
        <v>961</v>
      </c>
      <c r="H299">
        <v>38</v>
      </c>
    </row>
    <row r="300" spans="1:8" x14ac:dyDescent="0.25">
      <c r="A300" s="1" t="s">
        <v>982</v>
      </c>
      <c r="B300">
        <v>2012</v>
      </c>
      <c r="C300">
        <v>15805361</v>
      </c>
      <c r="D300" s="1" t="s">
        <v>1668</v>
      </c>
      <c r="E300" s="1" t="s">
        <v>1669</v>
      </c>
      <c r="F300" s="1" t="s">
        <v>1670</v>
      </c>
      <c r="G300" s="1" t="s">
        <v>961</v>
      </c>
      <c r="H300">
        <v>4</v>
      </c>
    </row>
    <row r="301" spans="1:8" x14ac:dyDescent="0.25">
      <c r="A301" s="1" t="s">
        <v>982</v>
      </c>
      <c r="B301">
        <v>2012</v>
      </c>
      <c r="C301">
        <v>15804952</v>
      </c>
      <c r="D301" s="1" t="s">
        <v>1671</v>
      </c>
      <c r="E301" s="1" t="s">
        <v>1672</v>
      </c>
      <c r="F301" s="1" t="s">
        <v>1673</v>
      </c>
      <c r="G301" s="1" t="s">
        <v>961</v>
      </c>
      <c r="H301">
        <v>508</v>
      </c>
    </row>
    <row r="302" spans="1:8" x14ac:dyDescent="0.25">
      <c r="A302" s="1" t="s">
        <v>982</v>
      </c>
      <c r="B302">
        <v>2012</v>
      </c>
      <c r="C302">
        <v>15808029</v>
      </c>
      <c r="D302" s="1" t="s">
        <v>1674</v>
      </c>
      <c r="E302" s="1" t="s">
        <v>1675</v>
      </c>
      <c r="F302" s="1" t="s">
        <v>1676</v>
      </c>
      <c r="G302" s="1" t="s">
        <v>961</v>
      </c>
      <c r="H302">
        <v>12</v>
      </c>
    </row>
    <row r="303" spans="1:8" x14ac:dyDescent="0.25">
      <c r="A303" s="1" t="s">
        <v>982</v>
      </c>
      <c r="B303">
        <v>2012</v>
      </c>
      <c r="C303">
        <v>15807416</v>
      </c>
      <c r="D303" s="1" t="s">
        <v>1677</v>
      </c>
      <c r="E303" s="1" t="s">
        <v>1678</v>
      </c>
      <c r="F303" s="1" t="s">
        <v>1679</v>
      </c>
      <c r="G303" s="1" t="s">
        <v>961</v>
      </c>
      <c r="H303">
        <v>14</v>
      </c>
    </row>
    <row r="304" spans="1:8" x14ac:dyDescent="0.25">
      <c r="A304" s="1" t="s">
        <v>982</v>
      </c>
      <c r="B304">
        <v>2012</v>
      </c>
      <c r="C304">
        <v>15806045</v>
      </c>
      <c r="D304" s="1" t="s">
        <v>1680</v>
      </c>
      <c r="E304" s="1" t="s">
        <v>1681</v>
      </c>
      <c r="F304" s="1" t="s">
        <v>1682</v>
      </c>
      <c r="G304" s="1" t="s">
        <v>961</v>
      </c>
      <c r="H304">
        <v>2</v>
      </c>
    </row>
    <row r="305" spans="1:8" x14ac:dyDescent="0.25">
      <c r="A305" s="1" t="s">
        <v>982</v>
      </c>
      <c r="B305">
        <v>2012</v>
      </c>
      <c r="C305">
        <v>15807234</v>
      </c>
      <c r="D305" s="1" t="s">
        <v>1683</v>
      </c>
      <c r="E305" s="1" t="s">
        <v>1684</v>
      </c>
      <c r="F305" s="1" t="s">
        <v>1685</v>
      </c>
      <c r="G305" s="1" t="s">
        <v>961</v>
      </c>
      <c r="H305">
        <v>1</v>
      </c>
    </row>
    <row r="306" spans="1:8" x14ac:dyDescent="0.25">
      <c r="A306" s="1" t="s">
        <v>982</v>
      </c>
      <c r="B306">
        <v>2012</v>
      </c>
      <c r="C306">
        <v>15806820</v>
      </c>
      <c r="D306" s="1" t="s">
        <v>1686</v>
      </c>
      <c r="E306" s="1" t="s">
        <v>1687</v>
      </c>
      <c r="F306" s="1" t="s">
        <v>396</v>
      </c>
      <c r="G306" s="1" t="s">
        <v>961</v>
      </c>
      <c r="H306">
        <v>3</v>
      </c>
    </row>
    <row r="307" spans="1:8" x14ac:dyDescent="0.25">
      <c r="A307" s="1" t="s">
        <v>982</v>
      </c>
      <c r="B307">
        <v>2012</v>
      </c>
      <c r="C307">
        <v>15806362</v>
      </c>
      <c r="D307" s="1" t="s">
        <v>1688</v>
      </c>
      <c r="E307" s="1" t="s">
        <v>1689</v>
      </c>
      <c r="F307" s="1" t="s">
        <v>408</v>
      </c>
      <c r="G307" s="1" t="s">
        <v>961</v>
      </c>
      <c r="H307">
        <v>3</v>
      </c>
    </row>
    <row r="308" spans="1:8" x14ac:dyDescent="0.25">
      <c r="A308" s="1" t="s">
        <v>982</v>
      </c>
      <c r="B308">
        <v>2012</v>
      </c>
      <c r="C308">
        <v>15804927</v>
      </c>
      <c r="D308" s="1" t="s">
        <v>1690</v>
      </c>
      <c r="E308" s="1" t="s">
        <v>1691</v>
      </c>
      <c r="F308" s="1" t="s">
        <v>1692</v>
      </c>
      <c r="G308" s="1" t="s">
        <v>961</v>
      </c>
      <c r="H308">
        <v>5</v>
      </c>
    </row>
    <row r="309" spans="1:8" x14ac:dyDescent="0.25">
      <c r="A309" s="1" t="s">
        <v>982</v>
      </c>
      <c r="B309">
        <v>2012</v>
      </c>
      <c r="C309">
        <v>99900486</v>
      </c>
      <c r="D309" s="1" t="s">
        <v>1693</v>
      </c>
      <c r="E309" s="1" t="s">
        <v>1694</v>
      </c>
      <c r="F309" s="1" t="s">
        <v>1695</v>
      </c>
      <c r="G309" s="1" t="s">
        <v>1696</v>
      </c>
      <c r="H309">
        <v>7</v>
      </c>
    </row>
    <row r="310" spans="1:8" x14ac:dyDescent="0.25">
      <c r="A310" s="1" t="s">
        <v>982</v>
      </c>
      <c r="B310">
        <v>2012</v>
      </c>
      <c r="C310">
        <v>99900511</v>
      </c>
      <c r="D310" s="1" t="s">
        <v>1697</v>
      </c>
      <c r="E310" s="1" t="s">
        <v>1698</v>
      </c>
      <c r="F310" s="1" t="s">
        <v>1699</v>
      </c>
      <c r="G310" s="1" t="s">
        <v>1696</v>
      </c>
      <c r="H310">
        <v>36</v>
      </c>
    </row>
    <row r="311" spans="1:8" x14ac:dyDescent="0.25">
      <c r="A311" s="1" t="s">
        <v>982</v>
      </c>
      <c r="B311">
        <v>2012</v>
      </c>
      <c r="C311">
        <v>54200445</v>
      </c>
      <c r="D311" s="1" t="s">
        <v>1700</v>
      </c>
      <c r="E311" s="1" t="s">
        <v>1701</v>
      </c>
      <c r="F311" s="1" t="s">
        <v>1702</v>
      </c>
      <c r="G311" s="1" t="s">
        <v>1703</v>
      </c>
      <c r="H311">
        <v>2</v>
      </c>
    </row>
    <row r="312" spans="1:8" x14ac:dyDescent="0.25">
      <c r="A312" s="1" t="s">
        <v>982</v>
      </c>
      <c r="B312">
        <v>2012</v>
      </c>
      <c r="C312">
        <v>54201699</v>
      </c>
      <c r="D312" s="1" t="s">
        <v>1704</v>
      </c>
      <c r="E312" s="1" t="s">
        <v>1705</v>
      </c>
      <c r="F312" s="1" t="s">
        <v>1706</v>
      </c>
      <c r="G312" s="1" t="s">
        <v>1703</v>
      </c>
      <c r="H312">
        <v>11</v>
      </c>
    </row>
    <row r="313" spans="1:8" x14ac:dyDescent="0.25">
      <c r="A313" s="1" t="s">
        <v>982</v>
      </c>
      <c r="B313">
        <v>2012</v>
      </c>
      <c r="C313">
        <v>54202927</v>
      </c>
      <c r="D313" s="1" t="s">
        <v>1707</v>
      </c>
      <c r="E313" s="1" t="s">
        <v>1708</v>
      </c>
      <c r="F313" s="1" t="s">
        <v>1709</v>
      </c>
      <c r="G313" s="1" t="s">
        <v>1703</v>
      </c>
      <c r="H313">
        <v>30</v>
      </c>
    </row>
    <row r="314" spans="1:8" x14ac:dyDescent="0.25">
      <c r="A314" s="1" t="s">
        <v>982</v>
      </c>
      <c r="B314">
        <v>2012</v>
      </c>
      <c r="C314">
        <v>54202967</v>
      </c>
      <c r="D314" s="1" t="s">
        <v>1710</v>
      </c>
      <c r="E314" s="1" t="s">
        <v>1711</v>
      </c>
      <c r="F314" s="1" t="s">
        <v>1712</v>
      </c>
      <c r="G314" s="1" t="s">
        <v>1703</v>
      </c>
      <c r="H314">
        <v>5</v>
      </c>
    </row>
    <row r="315" spans="1:8" x14ac:dyDescent="0.25">
      <c r="A315" s="1" t="s">
        <v>982</v>
      </c>
      <c r="B315">
        <v>2012</v>
      </c>
      <c r="C315">
        <v>54200356</v>
      </c>
      <c r="D315" s="1" t="s">
        <v>1713</v>
      </c>
      <c r="E315" s="1" t="s">
        <v>1714</v>
      </c>
      <c r="F315" s="1" t="s">
        <v>1715</v>
      </c>
      <c r="G315" s="1" t="s">
        <v>1703</v>
      </c>
      <c r="H315">
        <v>3</v>
      </c>
    </row>
    <row r="316" spans="1:8" x14ac:dyDescent="0.25">
      <c r="A316" s="1" t="s">
        <v>982</v>
      </c>
      <c r="B316">
        <v>2012</v>
      </c>
      <c r="C316">
        <v>54200689</v>
      </c>
      <c r="D316" s="1" t="s">
        <v>1716</v>
      </c>
      <c r="E316" s="1" t="s">
        <v>1717</v>
      </c>
      <c r="F316" s="1" t="s">
        <v>1718</v>
      </c>
      <c r="G316" s="1" t="s">
        <v>1703</v>
      </c>
      <c r="H316">
        <v>14</v>
      </c>
    </row>
    <row r="317" spans="1:8" x14ac:dyDescent="0.25">
      <c r="A317" s="1" t="s">
        <v>982</v>
      </c>
      <c r="B317">
        <v>2012</v>
      </c>
      <c r="C317">
        <v>54202498</v>
      </c>
      <c r="D317" s="1" t="s">
        <v>1719</v>
      </c>
      <c r="E317" s="1" t="s">
        <v>1720</v>
      </c>
      <c r="F317" s="1" t="s">
        <v>1721</v>
      </c>
      <c r="G317" s="1" t="s">
        <v>1703</v>
      </c>
      <c r="H317">
        <v>4</v>
      </c>
    </row>
    <row r="318" spans="1:8" x14ac:dyDescent="0.25">
      <c r="A318" s="1" t="s">
        <v>982</v>
      </c>
      <c r="B318">
        <v>2012</v>
      </c>
      <c r="C318">
        <v>54201706</v>
      </c>
      <c r="D318" s="1" t="s">
        <v>1722</v>
      </c>
      <c r="E318" s="1" t="s">
        <v>1723</v>
      </c>
      <c r="F318" s="1" t="s">
        <v>1724</v>
      </c>
      <c r="G318" s="1" t="s">
        <v>1703</v>
      </c>
      <c r="H318">
        <v>664</v>
      </c>
    </row>
    <row r="319" spans="1:8" x14ac:dyDescent="0.25">
      <c r="A319" s="1" t="s">
        <v>982</v>
      </c>
      <c r="B319">
        <v>2012</v>
      </c>
      <c r="C319">
        <v>54202120</v>
      </c>
      <c r="D319" s="1" t="s">
        <v>1725</v>
      </c>
      <c r="E319" s="1" t="s">
        <v>1726</v>
      </c>
      <c r="F319" s="1" t="s">
        <v>1727</v>
      </c>
      <c r="G319" s="1" t="s">
        <v>1703</v>
      </c>
      <c r="H319">
        <v>2</v>
      </c>
    </row>
    <row r="320" spans="1:8" x14ac:dyDescent="0.25">
      <c r="A320" s="1" t="s">
        <v>982</v>
      </c>
      <c r="B320">
        <v>2012</v>
      </c>
      <c r="C320">
        <v>54201425</v>
      </c>
      <c r="D320" s="1" t="s">
        <v>1728</v>
      </c>
      <c r="E320" s="1" t="s">
        <v>1729</v>
      </c>
      <c r="F320" s="1" t="s">
        <v>1730</v>
      </c>
      <c r="G320" s="1" t="s">
        <v>1703</v>
      </c>
      <c r="H320">
        <v>36</v>
      </c>
    </row>
    <row r="321" spans="1:8" x14ac:dyDescent="0.25">
      <c r="A321" s="1" t="s">
        <v>982</v>
      </c>
      <c r="B321">
        <v>2012</v>
      </c>
      <c r="C321">
        <v>54202875</v>
      </c>
      <c r="D321" s="1" t="s">
        <v>1731</v>
      </c>
      <c r="E321" s="1" t="s">
        <v>1732</v>
      </c>
      <c r="F321" s="1" t="s">
        <v>1733</v>
      </c>
      <c r="G321" s="1" t="s">
        <v>1703</v>
      </c>
      <c r="H321">
        <v>1</v>
      </c>
    </row>
    <row r="322" spans="1:8" x14ac:dyDescent="0.25">
      <c r="A322" s="1" t="s">
        <v>982</v>
      </c>
      <c r="B322">
        <v>2012</v>
      </c>
      <c r="C322">
        <v>54202424</v>
      </c>
      <c r="D322" s="1" t="s">
        <v>1734</v>
      </c>
      <c r="E322" s="1" t="s">
        <v>1735</v>
      </c>
      <c r="F322" s="1" t="s">
        <v>1736</v>
      </c>
      <c r="G322" s="1" t="s">
        <v>1703</v>
      </c>
      <c r="H322">
        <v>3</v>
      </c>
    </row>
    <row r="323" spans="1:8" x14ac:dyDescent="0.25">
      <c r="A323" s="1" t="s">
        <v>982</v>
      </c>
      <c r="B323">
        <v>2012</v>
      </c>
      <c r="C323">
        <v>54202705</v>
      </c>
      <c r="D323" s="1" t="s">
        <v>1737</v>
      </c>
      <c r="E323" s="1" t="s">
        <v>1738</v>
      </c>
      <c r="F323" s="1" t="s">
        <v>1739</v>
      </c>
      <c r="G323" s="1" t="s">
        <v>1703</v>
      </c>
      <c r="H323">
        <v>27</v>
      </c>
    </row>
    <row r="324" spans="1:8" x14ac:dyDescent="0.25">
      <c r="A324" s="1" t="s">
        <v>982</v>
      </c>
      <c r="B324">
        <v>2012</v>
      </c>
      <c r="C324">
        <v>54200449</v>
      </c>
      <c r="D324" s="1" t="s">
        <v>1740</v>
      </c>
      <c r="E324" s="1" t="s">
        <v>1741</v>
      </c>
      <c r="F324" s="1" t="s">
        <v>1742</v>
      </c>
      <c r="G324" s="1" t="s">
        <v>1703</v>
      </c>
      <c r="H324">
        <v>192</v>
      </c>
    </row>
    <row r="325" spans="1:8" x14ac:dyDescent="0.25">
      <c r="A325" s="1" t="s">
        <v>982</v>
      </c>
      <c r="B325">
        <v>2012</v>
      </c>
      <c r="C325">
        <v>54201889</v>
      </c>
      <c r="D325" s="1" t="s">
        <v>1743</v>
      </c>
      <c r="E325" s="1" t="s">
        <v>1744</v>
      </c>
      <c r="F325" s="1" t="s">
        <v>1745</v>
      </c>
      <c r="G325" s="1" t="s">
        <v>1703</v>
      </c>
      <c r="H325">
        <v>884</v>
      </c>
    </row>
    <row r="326" spans="1:8" x14ac:dyDescent="0.25">
      <c r="A326" s="1" t="s">
        <v>982</v>
      </c>
      <c r="B326">
        <v>2012</v>
      </c>
      <c r="C326">
        <v>98201826</v>
      </c>
      <c r="D326" s="1" t="s">
        <v>1746</v>
      </c>
      <c r="E326" s="1" t="s">
        <v>1747</v>
      </c>
      <c r="F326" s="1" t="s">
        <v>1748</v>
      </c>
      <c r="G326" s="1" t="s">
        <v>271</v>
      </c>
      <c r="H326">
        <v>25</v>
      </c>
    </row>
    <row r="327" spans="1:8" x14ac:dyDescent="0.25">
      <c r="A327" s="1" t="s">
        <v>982</v>
      </c>
      <c r="B327">
        <v>2012</v>
      </c>
      <c r="C327">
        <v>98201780</v>
      </c>
      <c r="D327" s="1" t="s">
        <v>1749</v>
      </c>
      <c r="E327" s="1" t="s">
        <v>1750</v>
      </c>
      <c r="F327" s="1" t="s">
        <v>1751</v>
      </c>
      <c r="G327" s="1" t="s">
        <v>271</v>
      </c>
      <c r="H327">
        <v>16</v>
      </c>
    </row>
    <row r="328" spans="1:8" x14ac:dyDescent="0.25">
      <c r="A328" s="1" t="s">
        <v>982</v>
      </c>
      <c r="B328">
        <v>2012</v>
      </c>
      <c r="C328">
        <v>98201593</v>
      </c>
      <c r="D328" s="1" t="s">
        <v>1752</v>
      </c>
      <c r="E328" s="1" t="s">
        <v>1753</v>
      </c>
      <c r="F328" s="1" t="s">
        <v>1754</v>
      </c>
      <c r="G328" s="1" t="s">
        <v>271</v>
      </c>
      <c r="H328">
        <v>16</v>
      </c>
    </row>
    <row r="329" spans="1:8" x14ac:dyDescent="0.25">
      <c r="A329" s="1" t="s">
        <v>982</v>
      </c>
      <c r="B329">
        <v>2012</v>
      </c>
      <c r="C329">
        <v>98200317</v>
      </c>
      <c r="D329" s="1" t="s">
        <v>1755</v>
      </c>
      <c r="E329" s="1" t="s">
        <v>1756</v>
      </c>
      <c r="F329" s="1" t="s">
        <v>270</v>
      </c>
      <c r="G329" s="1" t="s">
        <v>271</v>
      </c>
      <c r="H329">
        <v>1237</v>
      </c>
    </row>
    <row r="330" spans="1:8" x14ac:dyDescent="0.25">
      <c r="A330" s="1" t="s">
        <v>982</v>
      </c>
      <c r="B330">
        <v>2012</v>
      </c>
      <c r="C330">
        <v>98201762</v>
      </c>
      <c r="D330" s="1" t="s">
        <v>1757</v>
      </c>
      <c r="E330" s="1" t="s">
        <v>1758</v>
      </c>
      <c r="F330" s="1" t="s">
        <v>1759</v>
      </c>
      <c r="G330" s="1" t="s">
        <v>271</v>
      </c>
      <c r="H330">
        <v>6</v>
      </c>
    </row>
    <row r="331" spans="1:8" x14ac:dyDescent="0.25">
      <c r="A331" s="1" t="s">
        <v>982</v>
      </c>
      <c r="B331">
        <v>2012</v>
      </c>
      <c r="C331">
        <v>98201457</v>
      </c>
      <c r="D331" s="1" t="s">
        <v>1760</v>
      </c>
      <c r="E331" s="1" t="s">
        <v>1761</v>
      </c>
      <c r="F331" s="1" t="s">
        <v>1754</v>
      </c>
      <c r="G331" s="1" t="s">
        <v>271</v>
      </c>
      <c r="H331">
        <v>3</v>
      </c>
    </row>
    <row r="332" spans="1:8" x14ac:dyDescent="0.25">
      <c r="A332" s="1" t="s">
        <v>982</v>
      </c>
      <c r="B332">
        <v>2012</v>
      </c>
      <c r="C332">
        <v>98235118</v>
      </c>
      <c r="D332" s="1" t="s">
        <v>1762</v>
      </c>
      <c r="E332" s="1" t="s">
        <v>1763</v>
      </c>
      <c r="F332" s="1" t="s">
        <v>1764</v>
      </c>
      <c r="G332" s="1" t="s">
        <v>271</v>
      </c>
      <c r="H332">
        <v>14</v>
      </c>
    </row>
    <row r="333" spans="1:8" x14ac:dyDescent="0.25">
      <c r="A333" s="1" t="s">
        <v>982</v>
      </c>
      <c r="B333">
        <v>2012</v>
      </c>
      <c r="C333">
        <v>98201483</v>
      </c>
      <c r="D333" s="1" t="s">
        <v>1765</v>
      </c>
      <c r="E333" s="1" t="s">
        <v>1766</v>
      </c>
      <c r="F333" s="1" t="s">
        <v>1767</v>
      </c>
      <c r="G333" s="1" t="s">
        <v>271</v>
      </c>
      <c r="H333">
        <v>1</v>
      </c>
    </row>
    <row r="334" spans="1:8" x14ac:dyDescent="0.25">
      <c r="A334" s="1" t="s">
        <v>982</v>
      </c>
      <c r="B334">
        <v>2012</v>
      </c>
      <c r="C334">
        <v>98201116</v>
      </c>
      <c r="D334" s="1" t="s">
        <v>1768</v>
      </c>
      <c r="E334" s="1" t="s">
        <v>1769</v>
      </c>
      <c r="F334" s="1" t="s">
        <v>1770</v>
      </c>
      <c r="G334" s="1" t="s">
        <v>271</v>
      </c>
      <c r="H334">
        <v>3</v>
      </c>
    </row>
    <row r="335" spans="1:8" x14ac:dyDescent="0.25">
      <c r="A335" s="1" t="s">
        <v>982</v>
      </c>
      <c r="B335">
        <v>2012</v>
      </c>
      <c r="C335">
        <v>98201711</v>
      </c>
      <c r="D335" s="1" t="s">
        <v>1771</v>
      </c>
      <c r="E335" s="1" t="s">
        <v>1772</v>
      </c>
      <c r="F335" s="1" t="s">
        <v>1773</v>
      </c>
      <c r="G335" s="1" t="s">
        <v>271</v>
      </c>
      <c r="H335">
        <v>26</v>
      </c>
    </row>
    <row r="336" spans="1:8" x14ac:dyDescent="0.25">
      <c r="A336" s="1" t="s">
        <v>982</v>
      </c>
      <c r="B336">
        <v>2012</v>
      </c>
      <c r="C336">
        <v>98201817</v>
      </c>
      <c r="D336" s="1" t="s">
        <v>1774</v>
      </c>
      <c r="E336" s="1" t="s">
        <v>1775</v>
      </c>
      <c r="F336" s="1" t="s">
        <v>276</v>
      </c>
      <c r="G336" s="1" t="s">
        <v>271</v>
      </c>
      <c r="H336">
        <v>3</v>
      </c>
    </row>
    <row r="337" spans="1:8" x14ac:dyDescent="0.25">
      <c r="A337" s="1" t="s">
        <v>982</v>
      </c>
      <c r="B337">
        <v>2012</v>
      </c>
      <c r="C337">
        <v>98201754</v>
      </c>
      <c r="D337" s="1" t="s">
        <v>268</v>
      </c>
      <c r="E337" s="1" t="s">
        <v>269</v>
      </c>
      <c r="F337" s="1" t="s">
        <v>270</v>
      </c>
      <c r="G337" s="1" t="s">
        <v>271</v>
      </c>
      <c r="H337">
        <v>92</v>
      </c>
    </row>
    <row r="338" spans="1:8" x14ac:dyDescent="0.25">
      <c r="A338" s="1" t="s">
        <v>982</v>
      </c>
      <c r="B338">
        <v>2012</v>
      </c>
      <c r="C338">
        <v>98200759</v>
      </c>
      <c r="D338" s="1" t="s">
        <v>1776</v>
      </c>
      <c r="E338" s="1" t="s">
        <v>1777</v>
      </c>
      <c r="F338" s="1" t="s">
        <v>270</v>
      </c>
      <c r="G338" s="1" t="s">
        <v>271</v>
      </c>
      <c r="H338">
        <v>5</v>
      </c>
    </row>
    <row r="339" spans="1:8" x14ac:dyDescent="0.25">
      <c r="A339" s="1" t="s">
        <v>982</v>
      </c>
      <c r="B339">
        <v>2012</v>
      </c>
      <c r="C339">
        <v>98201766</v>
      </c>
      <c r="D339" s="1" t="s">
        <v>1778</v>
      </c>
      <c r="E339" s="1" t="s">
        <v>1779</v>
      </c>
      <c r="F339" s="1" t="s">
        <v>1759</v>
      </c>
      <c r="G339" s="1" t="s">
        <v>271</v>
      </c>
      <c r="H339">
        <v>8</v>
      </c>
    </row>
    <row r="340" spans="1:8" x14ac:dyDescent="0.25">
      <c r="A340" s="1" t="s">
        <v>982</v>
      </c>
      <c r="B340">
        <v>2012</v>
      </c>
      <c r="C340">
        <v>98201998</v>
      </c>
      <c r="D340" s="1" t="s">
        <v>1780</v>
      </c>
      <c r="E340" s="1" t="s">
        <v>1781</v>
      </c>
      <c r="F340" s="1" t="s">
        <v>1782</v>
      </c>
      <c r="G340" s="1" t="s">
        <v>271</v>
      </c>
      <c r="H340">
        <v>2</v>
      </c>
    </row>
    <row r="341" spans="1:8" x14ac:dyDescent="0.25">
      <c r="A341" s="1" t="s">
        <v>982</v>
      </c>
      <c r="B341">
        <v>2012</v>
      </c>
      <c r="C341">
        <v>98201746</v>
      </c>
      <c r="D341" s="1" t="s">
        <v>1783</v>
      </c>
      <c r="E341" s="1" t="s">
        <v>1784</v>
      </c>
      <c r="F341" s="1" t="s">
        <v>1785</v>
      </c>
      <c r="G341" s="1" t="s">
        <v>271</v>
      </c>
      <c r="H341">
        <v>8</v>
      </c>
    </row>
    <row r="342" spans="1:8" x14ac:dyDescent="0.25">
      <c r="A342" s="1" t="s">
        <v>982</v>
      </c>
      <c r="B342">
        <v>2012</v>
      </c>
      <c r="C342">
        <v>98201213</v>
      </c>
      <c r="D342" s="1" t="s">
        <v>1786</v>
      </c>
      <c r="E342" s="1" t="s">
        <v>1787</v>
      </c>
      <c r="F342" s="1" t="s">
        <v>1788</v>
      </c>
      <c r="G342" s="1" t="s">
        <v>271</v>
      </c>
      <c r="H342">
        <v>1</v>
      </c>
    </row>
    <row r="343" spans="1:8" x14ac:dyDescent="0.25">
      <c r="A343" s="1" t="s">
        <v>982</v>
      </c>
      <c r="B343">
        <v>2012</v>
      </c>
      <c r="C343">
        <v>98201722</v>
      </c>
      <c r="D343" s="1" t="s">
        <v>1789</v>
      </c>
      <c r="E343" s="1" t="s">
        <v>1790</v>
      </c>
      <c r="F343" s="1" t="s">
        <v>270</v>
      </c>
      <c r="G343" s="1" t="s">
        <v>271</v>
      </c>
      <c r="H343">
        <v>14</v>
      </c>
    </row>
    <row r="344" spans="1:8" x14ac:dyDescent="0.25">
      <c r="A344" s="1" t="s">
        <v>982</v>
      </c>
      <c r="B344">
        <v>2012</v>
      </c>
      <c r="C344">
        <v>98201729</v>
      </c>
      <c r="D344" s="1" t="s">
        <v>1791</v>
      </c>
      <c r="E344" s="1" t="s">
        <v>1792</v>
      </c>
      <c r="F344" s="1" t="s">
        <v>1793</v>
      </c>
      <c r="G344" s="1" t="s">
        <v>271</v>
      </c>
      <c r="H344">
        <v>2</v>
      </c>
    </row>
    <row r="345" spans="1:8" x14ac:dyDescent="0.25">
      <c r="A345" s="1" t="s">
        <v>982</v>
      </c>
      <c r="B345">
        <v>2012</v>
      </c>
      <c r="C345">
        <v>98200820</v>
      </c>
      <c r="D345" s="1" t="s">
        <v>1794</v>
      </c>
      <c r="E345" s="1" t="s">
        <v>1795</v>
      </c>
      <c r="F345" s="1" t="s">
        <v>1796</v>
      </c>
      <c r="G345" s="1" t="s">
        <v>271</v>
      </c>
      <c r="H345">
        <v>3</v>
      </c>
    </row>
    <row r="346" spans="1:8" x14ac:dyDescent="0.25">
      <c r="A346" s="1" t="s">
        <v>982</v>
      </c>
      <c r="B346">
        <v>2012</v>
      </c>
      <c r="C346">
        <v>98201675</v>
      </c>
      <c r="D346" s="1" t="s">
        <v>1797</v>
      </c>
      <c r="E346" s="1" t="s">
        <v>1798</v>
      </c>
      <c r="F346" s="1" t="s">
        <v>1799</v>
      </c>
      <c r="G346" s="1" t="s">
        <v>271</v>
      </c>
      <c r="H346">
        <v>3</v>
      </c>
    </row>
    <row r="347" spans="1:8" x14ac:dyDescent="0.25">
      <c r="A347" s="1" t="s">
        <v>982</v>
      </c>
      <c r="B347">
        <v>2012</v>
      </c>
      <c r="C347">
        <v>98201857</v>
      </c>
      <c r="D347" s="1" t="s">
        <v>1800</v>
      </c>
      <c r="E347" s="1" t="s">
        <v>1801</v>
      </c>
      <c r="F347" s="1" t="s">
        <v>1003</v>
      </c>
      <c r="G347" s="1" t="s">
        <v>271</v>
      </c>
      <c r="H347">
        <v>49</v>
      </c>
    </row>
    <row r="348" spans="1:8" x14ac:dyDescent="0.25">
      <c r="A348" s="1" t="s">
        <v>982</v>
      </c>
      <c r="B348">
        <v>2012</v>
      </c>
      <c r="C348">
        <v>98201252</v>
      </c>
      <c r="D348" s="1" t="s">
        <v>1802</v>
      </c>
      <c r="E348" s="1" t="s">
        <v>273</v>
      </c>
      <c r="F348" s="1" t="s">
        <v>270</v>
      </c>
      <c r="G348" s="1" t="s">
        <v>271</v>
      </c>
      <c r="H348">
        <v>2428</v>
      </c>
    </row>
    <row r="349" spans="1:8" x14ac:dyDescent="0.25">
      <c r="A349" s="1" t="s">
        <v>982</v>
      </c>
      <c r="B349">
        <v>2012</v>
      </c>
      <c r="C349">
        <v>98201498</v>
      </c>
      <c r="D349" s="1" t="s">
        <v>274</v>
      </c>
      <c r="E349" s="1" t="s">
        <v>275</v>
      </c>
      <c r="F349" s="1" t="s">
        <v>276</v>
      </c>
      <c r="G349" s="1" t="s">
        <v>271</v>
      </c>
      <c r="H349">
        <v>168</v>
      </c>
    </row>
    <row r="350" spans="1:8" x14ac:dyDescent="0.25">
      <c r="A350" s="1" t="s">
        <v>982</v>
      </c>
      <c r="B350">
        <v>2012</v>
      </c>
      <c r="C350">
        <v>98201873</v>
      </c>
      <c r="D350" s="1" t="s">
        <v>277</v>
      </c>
      <c r="E350" s="1" t="s">
        <v>278</v>
      </c>
      <c r="F350" s="1" t="s">
        <v>279</v>
      </c>
      <c r="G350" s="1" t="s">
        <v>271</v>
      </c>
      <c r="H350">
        <v>6</v>
      </c>
    </row>
    <row r="351" spans="1:8" x14ac:dyDescent="0.25">
      <c r="A351" s="1" t="s">
        <v>982</v>
      </c>
      <c r="B351">
        <v>2012</v>
      </c>
      <c r="C351">
        <v>98201763</v>
      </c>
      <c r="D351" s="1" t="s">
        <v>280</v>
      </c>
      <c r="E351" s="1" t="s">
        <v>281</v>
      </c>
      <c r="F351" s="1" t="s">
        <v>282</v>
      </c>
      <c r="G351" s="1" t="s">
        <v>271</v>
      </c>
      <c r="H351">
        <v>42</v>
      </c>
    </row>
    <row r="352" spans="1:8" x14ac:dyDescent="0.25">
      <c r="A352" s="1" t="s">
        <v>982</v>
      </c>
      <c r="B352">
        <v>2012</v>
      </c>
      <c r="C352">
        <v>98200449</v>
      </c>
      <c r="D352" s="1" t="s">
        <v>1803</v>
      </c>
      <c r="E352" s="1" t="s">
        <v>1777</v>
      </c>
      <c r="F352" s="1" t="s">
        <v>270</v>
      </c>
      <c r="G352" s="1" t="s">
        <v>271</v>
      </c>
      <c r="H352">
        <v>10</v>
      </c>
    </row>
    <row r="353" spans="1:8" x14ac:dyDescent="0.25">
      <c r="A353" s="1" t="s">
        <v>982</v>
      </c>
      <c r="B353">
        <v>2012</v>
      </c>
      <c r="C353">
        <v>98234656</v>
      </c>
      <c r="D353" s="1" t="s">
        <v>1804</v>
      </c>
      <c r="E353" s="1" t="s">
        <v>1805</v>
      </c>
      <c r="F353" s="1" t="s">
        <v>1806</v>
      </c>
      <c r="G353" s="1" t="s">
        <v>271</v>
      </c>
      <c r="H353">
        <v>2</v>
      </c>
    </row>
    <row r="354" spans="1:8" x14ac:dyDescent="0.25">
      <c r="A354" s="1" t="s">
        <v>982</v>
      </c>
      <c r="B354">
        <v>2012</v>
      </c>
      <c r="C354">
        <v>98233354</v>
      </c>
      <c r="D354" s="1" t="s">
        <v>1807</v>
      </c>
      <c r="E354" s="1" t="s">
        <v>1808</v>
      </c>
      <c r="F354" s="1" t="s">
        <v>1809</v>
      </c>
      <c r="G354" s="1" t="s">
        <v>271</v>
      </c>
      <c r="H354">
        <v>1</v>
      </c>
    </row>
    <row r="355" spans="1:8" x14ac:dyDescent="0.25">
      <c r="A355" s="1" t="s">
        <v>982</v>
      </c>
      <c r="B355">
        <v>2012</v>
      </c>
      <c r="C355">
        <v>98201392</v>
      </c>
      <c r="D355" s="1" t="s">
        <v>1810</v>
      </c>
      <c r="E355" s="1" t="s">
        <v>1811</v>
      </c>
      <c r="F355" s="1" t="s">
        <v>1773</v>
      </c>
      <c r="G355" s="1" t="s">
        <v>271</v>
      </c>
      <c r="H355">
        <v>44</v>
      </c>
    </row>
    <row r="356" spans="1:8" x14ac:dyDescent="0.25">
      <c r="A356" s="1" t="s">
        <v>982</v>
      </c>
      <c r="B356">
        <v>2012</v>
      </c>
      <c r="C356">
        <v>98201243</v>
      </c>
      <c r="D356" s="1" t="s">
        <v>1812</v>
      </c>
      <c r="E356" s="1" t="s">
        <v>1813</v>
      </c>
      <c r="F356" s="1" t="s">
        <v>462</v>
      </c>
      <c r="G356" s="1" t="s">
        <v>271</v>
      </c>
      <c r="H356">
        <v>94</v>
      </c>
    </row>
    <row r="357" spans="1:8" x14ac:dyDescent="0.25">
      <c r="A357" s="1" t="s">
        <v>982</v>
      </c>
      <c r="B357">
        <v>2012</v>
      </c>
      <c r="C357">
        <v>98201222</v>
      </c>
      <c r="D357" s="1" t="s">
        <v>1814</v>
      </c>
      <c r="E357" s="1" t="s">
        <v>1815</v>
      </c>
      <c r="F357" s="1" t="s">
        <v>1816</v>
      </c>
      <c r="G357" s="1" t="s">
        <v>271</v>
      </c>
      <c r="H357">
        <v>1</v>
      </c>
    </row>
    <row r="358" spans="1:8" x14ac:dyDescent="0.25">
      <c r="A358" s="1" t="s">
        <v>982</v>
      </c>
      <c r="B358">
        <v>2012</v>
      </c>
      <c r="C358">
        <v>98201656</v>
      </c>
      <c r="D358" s="1" t="s">
        <v>1817</v>
      </c>
      <c r="E358" s="1" t="s">
        <v>1818</v>
      </c>
      <c r="F358" s="1" t="s">
        <v>1819</v>
      </c>
      <c r="G358" s="1" t="s">
        <v>271</v>
      </c>
      <c r="H358">
        <v>2</v>
      </c>
    </row>
    <row r="359" spans="1:8" x14ac:dyDescent="0.25">
      <c r="A359" s="1" t="s">
        <v>982</v>
      </c>
      <c r="B359">
        <v>2012</v>
      </c>
      <c r="C359">
        <v>98201372</v>
      </c>
      <c r="D359" s="1" t="s">
        <v>1820</v>
      </c>
      <c r="E359" s="1" t="s">
        <v>1821</v>
      </c>
      <c r="F359" s="1" t="s">
        <v>270</v>
      </c>
      <c r="G359" s="1" t="s">
        <v>271</v>
      </c>
      <c r="H359">
        <v>45</v>
      </c>
    </row>
    <row r="360" spans="1:8" x14ac:dyDescent="0.25">
      <c r="A360" s="1" t="s">
        <v>982</v>
      </c>
      <c r="B360">
        <v>2012</v>
      </c>
      <c r="C360">
        <v>98200569</v>
      </c>
      <c r="D360" s="1" t="s">
        <v>283</v>
      </c>
      <c r="E360" s="1" t="s">
        <v>284</v>
      </c>
      <c r="F360" s="1" t="s">
        <v>1822</v>
      </c>
      <c r="G360" s="1" t="s">
        <v>271</v>
      </c>
      <c r="H360">
        <v>21</v>
      </c>
    </row>
    <row r="361" spans="1:8" x14ac:dyDescent="0.25">
      <c r="A361" s="1" t="s">
        <v>982</v>
      </c>
      <c r="B361">
        <v>2012</v>
      </c>
      <c r="C361">
        <v>98201342</v>
      </c>
      <c r="D361" s="1" t="s">
        <v>1823</v>
      </c>
      <c r="E361" s="1" t="s">
        <v>1824</v>
      </c>
      <c r="F361" s="1" t="s">
        <v>279</v>
      </c>
      <c r="G361" s="1" t="s">
        <v>271</v>
      </c>
      <c r="H361">
        <v>14</v>
      </c>
    </row>
    <row r="362" spans="1:8" x14ac:dyDescent="0.25">
      <c r="A362" s="1" t="s">
        <v>982</v>
      </c>
      <c r="B362">
        <v>2012</v>
      </c>
      <c r="C362">
        <v>98201836</v>
      </c>
      <c r="D362" s="1" t="s">
        <v>1825</v>
      </c>
      <c r="E362" s="1" t="s">
        <v>1826</v>
      </c>
      <c r="F362" s="1" t="s">
        <v>1827</v>
      </c>
      <c r="G362" s="1" t="s">
        <v>271</v>
      </c>
      <c r="H362">
        <v>1</v>
      </c>
    </row>
    <row r="363" spans="1:8" x14ac:dyDescent="0.25">
      <c r="A363" s="1" t="s">
        <v>982</v>
      </c>
      <c r="B363">
        <v>2012</v>
      </c>
      <c r="C363">
        <v>33603536</v>
      </c>
      <c r="D363" s="1" t="s">
        <v>1828</v>
      </c>
      <c r="E363" s="1" t="s">
        <v>1829</v>
      </c>
      <c r="F363" s="1" t="s">
        <v>1830</v>
      </c>
      <c r="G363" s="1" t="s">
        <v>292</v>
      </c>
      <c r="H363">
        <v>1</v>
      </c>
    </row>
    <row r="364" spans="1:8" x14ac:dyDescent="0.25">
      <c r="A364" s="1" t="s">
        <v>982</v>
      </c>
      <c r="B364">
        <v>2012</v>
      </c>
      <c r="C364">
        <v>33636039</v>
      </c>
      <c r="D364" s="1" t="s">
        <v>1831</v>
      </c>
      <c r="E364" s="1" t="s">
        <v>1832</v>
      </c>
      <c r="F364" s="1" t="s">
        <v>313</v>
      </c>
      <c r="G364" s="1" t="s">
        <v>292</v>
      </c>
      <c r="H364">
        <v>14672</v>
      </c>
    </row>
    <row r="365" spans="1:8" x14ac:dyDescent="0.25">
      <c r="A365" s="1" t="s">
        <v>982</v>
      </c>
      <c r="B365">
        <v>2012</v>
      </c>
      <c r="C365">
        <v>33603072</v>
      </c>
      <c r="D365" s="1" t="s">
        <v>1833</v>
      </c>
      <c r="E365" s="1" t="s">
        <v>1834</v>
      </c>
      <c r="F365" s="1" t="s">
        <v>1835</v>
      </c>
      <c r="G365" s="1" t="s">
        <v>292</v>
      </c>
      <c r="H365">
        <v>12</v>
      </c>
    </row>
    <row r="366" spans="1:8" x14ac:dyDescent="0.25">
      <c r="A366" s="1" t="s">
        <v>982</v>
      </c>
      <c r="B366">
        <v>2012</v>
      </c>
      <c r="C366">
        <v>33703325</v>
      </c>
      <c r="D366" s="1" t="s">
        <v>1836</v>
      </c>
      <c r="E366" s="1" t="s">
        <v>1837</v>
      </c>
      <c r="F366" s="1" t="s">
        <v>658</v>
      </c>
      <c r="G366" s="1" t="s">
        <v>292</v>
      </c>
      <c r="H366">
        <v>49</v>
      </c>
    </row>
    <row r="367" spans="1:8" x14ac:dyDescent="0.25">
      <c r="A367" s="1" t="s">
        <v>982</v>
      </c>
      <c r="B367">
        <v>2012</v>
      </c>
      <c r="C367">
        <v>33702498</v>
      </c>
      <c r="D367" s="1" t="s">
        <v>1838</v>
      </c>
      <c r="E367" s="1" t="s">
        <v>1839</v>
      </c>
      <c r="F367" s="1" t="s">
        <v>1840</v>
      </c>
      <c r="G367" s="1" t="s">
        <v>292</v>
      </c>
      <c r="H367">
        <v>13</v>
      </c>
    </row>
    <row r="368" spans="1:8" x14ac:dyDescent="0.25">
      <c r="A368" s="1" t="s">
        <v>982</v>
      </c>
      <c r="B368">
        <v>2012</v>
      </c>
      <c r="C368">
        <v>33603372</v>
      </c>
      <c r="D368" s="1" t="s">
        <v>1841</v>
      </c>
      <c r="E368" s="1" t="s">
        <v>1842</v>
      </c>
      <c r="F368" s="1" t="s">
        <v>1843</v>
      </c>
      <c r="G368" s="1" t="s">
        <v>292</v>
      </c>
      <c r="H368">
        <v>32</v>
      </c>
    </row>
    <row r="369" spans="1:8" x14ac:dyDescent="0.25">
      <c r="A369" s="1" t="s">
        <v>982</v>
      </c>
      <c r="B369">
        <v>2012</v>
      </c>
      <c r="C369">
        <v>33637390</v>
      </c>
      <c r="D369" s="1" t="s">
        <v>289</v>
      </c>
      <c r="E369" s="1" t="s">
        <v>290</v>
      </c>
      <c r="F369" s="1" t="s">
        <v>1844</v>
      </c>
      <c r="G369" s="1" t="s">
        <v>292</v>
      </c>
      <c r="H369">
        <v>1257</v>
      </c>
    </row>
    <row r="370" spans="1:8" x14ac:dyDescent="0.25">
      <c r="A370" s="1" t="s">
        <v>982</v>
      </c>
      <c r="B370">
        <v>2012</v>
      </c>
      <c r="C370">
        <v>33602532</v>
      </c>
      <c r="D370" s="1" t="s">
        <v>1845</v>
      </c>
      <c r="E370" s="1" t="s">
        <v>1846</v>
      </c>
      <c r="F370" s="1" t="s">
        <v>1847</v>
      </c>
      <c r="G370" s="1" t="s">
        <v>292</v>
      </c>
      <c r="H370">
        <v>44</v>
      </c>
    </row>
    <row r="371" spans="1:8" x14ac:dyDescent="0.25">
      <c r="A371" s="1" t="s">
        <v>982</v>
      </c>
      <c r="B371">
        <v>2012</v>
      </c>
      <c r="C371">
        <v>33635626</v>
      </c>
      <c r="D371" s="1" t="s">
        <v>296</v>
      </c>
      <c r="E371" s="1" t="s">
        <v>1848</v>
      </c>
      <c r="F371" s="1" t="s">
        <v>298</v>
      </c>
      <c r="G371" s="1" t="s">
        <v>292</v>
      </c>
      <c r="H371">
        <v>2</v>
      </c>
    </row>
    <row r="372" spans="1:8" x14ac:dyDescent="0.25">
      <c r="A372" s="1" t="s">
        <v>982</v>
      </c>
      <c r="B372">
        <v>2012</v>
      </c>
      <c r="C372">
        <v>33637243</v>
      </c>
      <c r="D372" s="1" t="s">
        <v>1849</v>
      </c>
      <c r="E372" s="1" t="s">
        <v>1850</v>
      </c>
      <c r="F372" s="1" t="s">
        <v>1851</v>
      </c>
      <c r="G372" s="1" t="s">
        <v>292</v>
      </c>
      <c r="H372">
        <v>6278</v>
      </c>
    </row>
    <row r="373" spans="1:8" x14ac:dyDescent="0.25">
      <c r="A373" s="1" t="s">
        <v>982</v>
      </c>
      <c r="B373">
        <v>2012</v>
      </c>
      <c r="C373">
        <v>33603459</v>
      </c>
      <c r="D373" s="1" t="s">
        <v>1852</v>
      </c>
      <c r="E373" s="1" t="s">
        <v>1853</v>
      </c>
      <c r="F373" s="1" t="s">
        <v>1854</v>
      </c>
      <c r="G373" s="1" t="s">
        <v>292</v>
      </c>
      <c r="H373">
        <v>2</v>
      </c>
    </row>
    <row r="374" spans="1:8" x14ac:dyDescent="0.25">
      <c r="A374" s="1" t="s">
        <v>982</v>
      </c>
      <c r="B374">
        <v>2012</v>
      </c>
      <c r="C374">
        <v>33733384</v>
      </c>
      <c r="D374" s="1" t="s">
        <v>1855</v>
      </c>
      <c r="E374" s="1" t="s">
        <v>300</v>
      </c>
      <c r="F374" s="1" t="s">
        <v>301</v>
      </c>
      <c r="G374" s="1" t="s">
        <v>292</v>
      </c>
      <c r="H374">
        <v>3</v>
      </c>
    </row>
    <row r="375" spans="1:8" x14ac:dyDescent="0.25">
      <c r="A375" s="1" t="s">
        <v>982</v>
      </c>
      <c r="B375">
        <v>2012</v>
      </c>
      <c r="C375">
        <v>33735964</v>
      </c>
      <c r="D375" s="1" t="s">
        <v>302</v>
      </c>
      <c r="E375" s="1" t="s">
        <v>303</v>
      </c>
      <c r="F375" s="1" t="s">
        <v>304</v>
      </c>
      <c r="G375" s="1" t="s">
        <v>292</v>
      </c>
      <c r="H375">
        <v>21</v>
      </c>
    </row>
    <row r="376" spans="1:8" x14ac:dyDescent="0.25">
      <c r="A376" s="1" t="s">
        <v>982</v>
      </c>
      <c r="B376">
        <v>2012</v>
      </c>
      <c r="C376">
        <v>33601415</v>
      </c>
      <c r="D376" s="1" t="s">
        <v>1856</v>
      </c>
      <c r="E376" s="1" t="s">
        <v>1857</v>
      </c>
      <c r="F376" s="1" t="s">
        <v>1858</v>
      </c>
      <c r="G376" s="1" t="s">
        <v>292</v>
      </c>
      <c r="H376">
        <v>2</v>
      </c>
    </row>
    <row r="377" spans="1:8" x14ac:dyDescent="0.25">
      <c r="A377" s="1" t="s">
        <v>982</v>
      </c>
      <c r="B377">
        <v>2012</v>
      </c>
      <c r="C377">
        <v>33600873</v>
      </c>
      <c r="D377" s="1" t="s">
        <v>1859</v>
      </c>
      <c r="E377" s="1" t="s">
        <v>1860</v>
      </c>
      <c r="F377" s="1" t="s">
        <v>1861</v>
      </c>
      <c r="G377" s="1" t="s">
        <v>292</v>
      </c>
      <c r="H377">
        <v>45</v>
      </c>
    </row>
    <row r="378" spans="1:8" x14ac:dyDescent="0.25">
      <c r="A378" s="1" t="s">
        <v>982</v>
      </c>
      <c r="B378">
        <v>2012</v>
      </c>
      <c r="C378">
        <v>33637004</v>
      </c>
      <c r="D378" s="1" t="s">
        <v>308</v>
      </c>
      <c r="E378" s="1" t="s">
        <v>309</v>
      </c>
      <c r="F378" s="1" t="s">
        <v>310</v>
      </c>
      <c r="G378" s="1" t="s">
        <v>292</v>
      </c>
      <c r="H378">
        <v>60427</v>
      </c>
    </row>
    <row r="379" spans="1:8" x14ac:dyDescent="0.25">
      <c r="A379" s="1" t="s">
        <v>982</v>
      </c>
      <c r="B379">
        <v>2012</v>
      </c>
      <c r="C379">
        <v>33603128</v>
      </c>
      <c r="D379" s="1" t="s">
        <v>1862</v>
      </c>
      <c r="E379" s="1" t="s">
        <v>1863</v>
      </c>
      <c r="F379" s="1" t="s">
        <v>1864</v>
      </c>
      <c r="G379" s="1" t="s">
        <v>292</v>
      </c>
      <c r="H379">
        <v>3</v>
      </c>
    </row>
    <row r="380" spans="1:8" x14ac:dyDescent="0.25">
      <c r="A380" s="1" t="s">
        <v>982</v>
      </c>
      <c r="B380">
        <v>2012</v>
      </c>
      <c r="C380">
        <v>33601205</v>
      </c>
      <c r="D380" s="1" t="s">
        <v>1865</v>
      </c>
      <c r="E380" s="1" t="s">
        <v>1866</v>
      </c>
      <c r="F380" s="1" t="s">
        <v>1867</v>
      </c>
      <c r="G380" s="1" t="s">
        <v>292</v>
      </c>
      <c r="H380">
        <v>442</v>
      </c>
    </row>
    <row r="381" spans="1:8" x14ac:dyDescent="0.25">
      <c r="A381" s="1" t="s">
        <v>982</v>
      </c>
      <c r="B381">
        <v>2012</v>
      </c>
      <c r="C381">
        <v>33635798</v>
      </c>
      <c r="D381" s="1" t="s">
        <v>311</v>
      </c>
      <c r="E381" s="1" t="s">
        <v>312</v>
      </c>
      <c r="F381" s="1" t="s">
        <v>313</v>
      </c>
      <c r="G381" s="1" t="s">
        <v>292</v>
      </c>
      <c r="H381">
        <v>19686</v>
      </c>
    </row>
    <row r="382" spans="1:8" x14ac:dyDescent="0.25">
      <c r="A382" s="1" t="s">
        <v>982</v>
      </c>
      <c r="B382">
        <v>2012</v>
      </c>
      <c r="C382">
        <v>43503134</v>
      </c>
      <c r="D382" s="1" t="s">
        <v>318</v>
      </c>
      <c r="E382" s="1" t="s">
        <v>319</v>
      </c>
      <c r="F382" s="1" t="s">
        <v>320</v>
      </c>
      <c r="G382" s="1" t="s">
        <v>317</v>
      </c>
      <c r="H382">
        <v>2</v>
      </c>
    </row>
    <row r="383" spans="1:8" x14ac:dyDescent="0.25">
      <c r="A383" s="1" t="s">
        <v>982</v>
      </c>
      <c r="B383">
        <v>2012</v>
      </c>
      <c r="C383">
        <v>43503484</v>
      </c>
      <c r="D383" s="1" t="s">
        <v>1868</v>
      </c>
      <c r="E383" s="1" t="s">
        <v>1869</v>
      </c>
      <c r="F383" s="1" t="s">
        <v>1870</v>
      </c>
      <c r="G383" s="1" t="s">
        <v>317</v>
      </c>
      <c r="H383">
        <v>2</v>
      </c>
    </row>
    <row r="384" spans="1:8" x14ac:dyDescent="0.25">
      <c r="A384" s="1" t="s">
        <v>982</v>
      </c>
      <c r="B384">
        <v>2012</v>
      </c>
      <c r="C384">
        <v>43503837</v>
      </c>
      <c r="D384" s="1" t="s">
        <v>1871</v>
      </c>
      <c r="E384" s="1" t="s">
        <v>1872</v>
      </c>
      <c r="F384" s="1" t="s">
        <v>847</v>
      </c>
      <c r="G384" s="1" t="s">
        <v>317</v>
      </c>
      <c r="H384">
        <v>1</v>
      </c>
    </row>
    <row r="385" spans="1:8" x14ac:dyDescent="0.25">
      <c r="A385" s="1" t="s">
        <v>982</v>
      </c>
      <c r="B385">
        <v>2012</v>
      </c>
      <c r="C385">
        <v>43503859</v>
      </c>
      <c r="D385" s="1" t="s">
        <v>1873</v>
      </c>
      <c r="E385" s="1" t="s">
        <v>1874</v>
      </c>
      <c r="F385" s="1" t="s">
        <v>1875</v>
      </c>
      <c r="G385" s="1" t="s">
        <v>317</v>
      </c>
      <c r="H385">
        <v>1</v>
      </c>
    </row>
    <row r="386" spans="1:8" x14ac:dyDescent="0.25">
      <c r="A386" s="1" t="s">
        <v>982</v>
      </c>
      <c r="B386">
        <v>2012</v>
      </c>
      <c r="C386">
        <v>43502389</v>
      </c>
      <c r="D386" s="1" t="s">
        <v>1876</v>
      </c>
      <c r="E386" s="1" t="s">
        <v>1877</v>
      </c>
      <c r="F386" s="1" t="s">
        <v>1878</v>
      </c>
      <c r="G386" s="1" t="s">
        <v>317</v>
      </c>
      <c r="H386">
        <v>16</v>
      </c>
    </row>
    <row r="387" spans="1:8" x14ac:dyDescent="0.25">
      <c r="A387" s="1" t="s">
        <v>982</v>
      </c>
      <c r="B387">
        <v>2012</v>
      </c>
      <c r="C387">
        <v>43503958</v>
      </c>
      <c r="D387" s="1" t="s">
        <v>1879</v>
      </c>
      <c r="E387" s="1" t="s">
        <v>1880</v>
      </c>
      <c r="F387" s="1" t="s">
        <v>1062</v>
      </c>
      <c r="G387" s="1" t="s">
        <v>317</v>
      </c>
      <c r="H387">
        <v>1</v>
      </c>
    </row>
    <row r="388" spans="1:8" x14ac:dyDescent="0.25">
      <c r="A388" s="1" t="s">
        <v>982</v>
      </c>
      <c r="B388">
        <v>2012</v>
      </c>
      <c r="C388">
        <v>43503753</v>
      </c>
      <c r="D388" s="1" t="s">
        <v>1881</v>
      </c>
      <c r="E388" s="1" t="s">
        <v>1882</v>
      </c>
      <c r="F388" s="1" t="s">
        <v>1883</v>
      </c>
      <c r="G388" s="1" t="s">
        <v>317</v>
      </c>
      <c r="H388">
        <v>1</v>
      </c>
    </row>
    <row r="389" spans="1:8" x14ac:dyDescent="0.25">
      <c r="A389" s="1" t="s">
        <v>982</v>
      </c>
      <c r="B389">
        <v>2012</v>
      </c>
      <c r="C389">
        <v>43538094</v>
      </c>
      <c r="D389" s="1" t="s">
        <v>321</v>
      </c>
      <c r="E389" s="1" t="s">
        <v>1884</v>
      </c>
      <c r="F389" s="1" t="s">
        <v>323</v>
      </c>
      <c r="G389" s="1" t="s">
        <v>317</v>
      </c>
      <c r="H389">
        <v>7</v>
      </c>
    </row>
    <row r="390" spans="1:8" x14ac:dyDescent="0.25">
      <c r="A390" s="1" t="s">
        <v>982</v>
      </c>
      <c r="B390">
        <v>2012</v>
      </c>
      <c r="C390">
        <v>43504028</v>
      </c>
      <c r="D390" s="1" t="s">
        <v>1885</v>
      </c>
      <c r="E390" s="1" t="s">
        <v>1886</v>
      </c>
      <c r="F390" s="1" t="s">
        <v>1887</v>
      </c>
      <c r="G390" s="1" t="s">
        <v>317</v>
      </c>
      <c r="H390">
        <v>22</v>
      </c>
    </row>
    <row r="391" spans="1:8" x14ac:dyDescent="0.25">
      <c r="A391" s="1" t="s">
        <v>982</v>
      </c>
      <c r="B391">
        <v>2012</v>
      </c>
      <c r="C391">
        <v>43504890</v>
      </c>
      <c r="D391" s="1" t="s">
        <v>1888</v>
      </c>
      <c r="E391" s="1" t="s">
        <v>1889</v>
      </c>
      <c r="F391" s="1" t="s">
        <v>1890</v>
      </c>
      <c r="G391" s="1" t="s">
        <v>317</v>
      </c>
      <c r="H391">
        <v>5</v>
      </c>
    </row>
    <row r="392" spans="1:8" x14ac:dyDescent="0.25">
      <c r="A392" s="1" t="s">
        <v>982</v>
      </c>
      <c r="B392">
        <v>2012</v>
      </c>
      <c r="C392">
        <v>43502315</v>
      </c>
      <c r="D392" s="1" t="s">
        <v>1891</v>
      </c>
      <c r="E392" s="1" t="s">
        <v>1892</v>
      </c>
      <c r="F392" s="1" t="s">
        <v>1893</v>
      </c>
      <c r="G392" s="1" t="s">
        <v>317</v>
      </c>
      <c r="H392">
        <v>2</v>
      </c>
    </row>
    <row r="393" spans="1:8" x14ac:dyDescent="0.25">
      <c r="A393" s="1" t="s">
        <v>982</v>
      </c>
      <c r="B393">
        <v>2012</v>
      </c>
      <c r="C393">
        <v>43503547</v>
      </c>
      <c r="D393" s="1" t="s">
        <v>1894</v>
      </c>
      <c r="E393" s="1" t="s">
        <v>1895</v>
      </c>
      <c r="F393" s="1" t="s">
        <v>1896</v>
      </c>
      <c r="G393" s="1" t="s">
        <v>317</v>
      </c>
      <c r="H393">
        <v>7</v>
      </c>
    </row>
    <row r="394" spans="1:8" x14ac:dyDescent="0.25">
      <c r="A394" s="1" t="s">
        <v>982</v>
      </c>
      <c r="B394">
        <v>2012</v>
      </c>
      <c r="C394">
        <v>43503449</v>
      </c>
      <c r="D394" s="1" t="s">
        <v>1897</v>
      </c>
      <c r="E394" s="1" t="s">
        <v>1898</v>
      </c>
      <c r="F394" s="1" t="s">
        <v>1899</v>
      </c>
      <c r="G394" s="1" t="s">
        <v>317</v>
      </c>
      <c r="H394">
        <v>1</v>
      </c>
    </row>
    <row r="395" spans="1:8" x14ac:dyDescent="0.25">
      <c r="A395" s="1" t="s">
        <v>982</v>
      </c>
      <c r="B395">
        <v>2012</v>
      </c>
      <c r="C395">
        <v>43504796</v>
      </c>
      <c r="D395" s="1" t="s">
        <v>1900</v>
      </c>
      <c r="E395" s="1" t="s">
        <v>1901</v>
      </c>
      <c r="F395" s="1" t="s">
        <v>1902</v>
      </c>
      <c r="G395" s="1" t="s">
        <v>317</v>
      </c>
      <c r="H395">
        <v>36</v>
      </c>
    </row>
    <row r="396" spans="1:8" x14ac:dyDescent="0.25">
      <c r="A396" s="1" t="s">
        <v>982</v>
      </c>
      <c r="B396">
        <v>2012</v>
      </c>
      <c r="C396">
        <v>43502927</v>
      </c>
      <c r="D396" s="1" t="s">
        <v>1903</v>
      </c>
      <c r="E396" s="1" t="s">
        <v>1904</v>
      </c>
      <c r="F396" s="1" t="s">
        <v>1905</v>
      </c>
      <c r="G396" s="1" t="s">
        <v>317</v>
      </c>
      <c r="H396">
        <v>1</v>
      </c>
    </row>
    <row r="397" spans="1:8" x14ac:dyDescent="0.25">
      <c r="A397" s="1" t="s">
        <v>982</v>
      </c>
      <c r="B397">
        <v>2012</v>
      </c>
      <c r="C397">
        <v>43504812</v>
      </c>
      <c r="D397" s="1" t="s">
        <v>1906</v>
      </c>
      <c r="E397" s="1" t="s">
        <v>1907</v>
      </c>
      <c r="F397" s="1" t="s">
        <v>1908</v>
      </c>
      <c r="G397" s="1" t="s">
        <v>317</v>
      </c>
      <c r="H397">
        <v>25</v>
      </c>
    </row>
    <row r="398" spans="1:8" x14ac:dyDescent="0.25">
      <c r="A398" s="1" t="s">
        <v>982</v>
      </c>
      <c r="B398">
        <v>2012</v>
      </c>
      <c r="C398">
        <v>43503586</v>
      </c>
      <c r="D398" s="1" t="s">
        <v>1909</v>
      </c>
      <c r="E398" s="1" t="s">
        <v>1910</v>
      </c>
      <c r="F398" s="1" t="s">
        <v>1911</v>
      </c>
      <c r="G398" s="1" t="s">
        <v>317</v>
      </c>
      <c r="H398">
        <v>44</v>
      </c>
    </row>
    <row r="399" spans="1:8" x14ac:dyDescent="0.25">
      <c r="A399" s="1" t="s">
        <v>982</v>
      </c>
      <c r="B399">
        <v>2012</v>
      </c>
      <c r="C399">
        <v>43504581</v>
      </c>
      <c r="D399" s="1" t="s">
        <v>1912</v>
      </c>
      <c r="E399" s="1" t="s">
        <v>1913</v>
      </c>
      <c r="F399" s="1" t="s">
        <v>1914</v>
      </c>
      <c r="G399" s="1" t="s">
        <v>317</v>
      </c>
      <c r="H399">
        <v>5</v>
      </c>
    </row>
    <row r="400" spans="1:8" x14ac:dyDescent="0.25">
      <c r="A400" s="1" t="s">
        <v>982</v>
      </c>
      <c r="B400">
        <v>2012</v>
      </c>
      <c r="C400">
        <v>43503505</v>
      </c>
      <c r="D400" s="1" t="s">
        <v>1915</v>
      </c>
      <c r="E400" s="1" t="s">
        <v>1916</v>
      </c>
      <c r="F400" s="1" t="s">
        <v>1917</v>
      </c>
      <c r="G400" s="1" t="s">
        <v>317</v>
      </c>
      <c r="H400">
        <v>3</v>
      </c>
    </row>
    <row r="401" spans="1:8" x14ac:dyDescent="0.25">
      <c r="A401" s="1" t="s">
        <v>982</v>
      </c>
      <c r="B401">
        <v>2012</v>
      </c>
      <c r="C401">
        <v>54801458</v>
      </c>
      <c r="D401" s="1" t="s">
        <v>1918</v>
      </c>
      <c r="E401" s="1" t="s">
        <v>1919</v>
      </c>
      <c r="F401" s="1" t="s">
        <v>1920</v>
      </c>
      <c r="G401" s="1" t="s">
        <v>327</v>
      </c>
      <c r="H401">
        <v>3</v>
      </c>
    </row>
    <row r="402" spans="1:8" x14ac:dyDescent="0.25">
      <c r="A402" s="1" t="s">
        <v>982</v>
      </c>
      <c r="B402">
        <v>2012</v>
      </c>
      <c r="C402">
        <v>54802015</v>
      </c>
      <c r="D402" s="1" t="s">
        <v>1921</v>
      </c>
      <c r="E402" s="1" t="s">
        <v>1922</v>
      </c>
      <c r="F402" s="1" t="s">
        <v>1923</v>
      </c>
      <c r="G402" s="1" t="s">
        <v>327</v>
      </c>
      <c r="H402">
        <v>40</v>
      </c>
    </row>
    <row r="403" spans="1:8" x14ac:dyDescent="0.25">
      <c r="A403" s="1" t="s">
        <v>982</v>
      </c>
      <c r="B403">
        <v>2012</v>
      </c>
      <c r="C403">
        <v>54802880</v>
      </c>
      <c r="D403" s="1" t="s">
        <v>328</v>
      </c>
      <c r="E403" s="1" t="s">
        <v>329</v>
      </c>
      <c r="F403" s="1" t="s">
        <v>330</v>
      </c>
      <c r="G403" s="1" t="s">
        <v>327</v>
      </c>
      <c r="H403">
        <v>8</v>
      </c>
    </row>
    <row r="404" spans="1:8" x14ac:dyDescent="0.25">
      <c r="A404" s="1" t="s">
        <v>982</v>
      </c>
      <c r="B404">
        <v>2012</v>
      </c>
      <c r="C404">
        <v>54803004</v>
      </c>
      <c r="D404" s="1" t="s">
        <v>1924</v>
      </c>
      <c r="E404" s="1" t="s">
        <v>1925</v>
      </c>
      <c r="F404" s="1" t="s">
        <v>1926</v>
      </c>
      <c r="G404" s="1" t="s">
        <v>327</v>
      </c>
      <c r="H404">
        <v>31</v>
      </c>
    </row>
    <row r="405" spans="1:8" x14ac:dyDescent="0.25">
      <c r="A405" s="1" t="s">
        <v>982</v>
      </c>
      <c r="B405">
        <v>2012</v>
      </c>
      <c r="C405">
        <v>54802911</v>
      </c>
      <c r="D405" s="1" t="s">
        <v>1927</v>
      </c>
      <c r="E405" s="1" t="s">
        <v>1928</v>
      </c>
      <c r="F405" s="1" t="s">
        <v>1929</v>
      </c>
      <c r="G405" s="1" t="s">
        <v>327</v>
      </c>
      <c r="H405">
        <v>1</v>
      </c>
    </row>
    <row r="406" spans="1:8" x14ac:dyDescent="0.25">
      <c r="A406" s="1" t="s">
        <v>982</v>
      </c>
      <c r="B406">
        <v>2012</v>
      </c>
      <c r="C406">
        <v>54802524</v>
      </c>
      <c r="D406" s="1" t="s">
        <v>1930</v>
      </c>
      <c r="E406" s="1" t="s">
        <v>1931</v>
      </c>
      <c r="F406" s="1" t="s">
        <v>1932</v>
      </c>
      <c r="G406" s="1" t="s">
        <v>327</v>
      </c>
      <c r="H406">
        <v>4</v>
      </c>
    </row>
    <row r="407" spans="1:8" x14ac:dyDescent="0.25">
      <c r="A407" s="1" t="s">
        <v>982</v>
      </c>
      <c r="B407">
        <v>2012</v>
      </c>
      <c r="C407">
        <v>54802204</v>
      </c>
      <c r="D407" s="1" t="s">
        <v>1933</v>
      </c>
      <c r="E407" s="1" t="s">
        <v>1934</v>
      </c>
      <c r="F407" s="1" t="s">
        <v>1935</v>
      </c>
      <c r="G407" s="1" t="s">
        <v>327</v>
      </c>
      <c r="H407">
        <v>2</v>
      </c>
    </row>
    <row r="408" spans="1:8" x14ac:dyDescent="0.25">
      <c r="A408" s="1" t="s">
        <v>982</v>
      </c>
      <c r="B408">
        <v>2012</v>
      </c>
      <c r="C408">
        <v>54802542</v>
      </c>
      <c r="D408" s="1" t="s">
        <v>331</v>
      </c>
      <c r="E408" s="1" t="s">
        <v>332</v>
      </c>
      <c r="F408" s="1" t="s">
        <v>333</v>
      </c>
      <c r="G408" s="1" t="s">
        <v>327</v>
      </c>
      <c r="H408">
        <v>9</v>
      </c>
    </row>
    <row r="409" spans="1:8" x14ac:dyDescent="0.25">
      <c r="A409" s="1" t="s">
        <v>982</v>
      </c>
      <c r="B409">
        <v>2012</v>
      </c>
      <c r="C409">
        <v>54802214</v>
      </c>
      <c r="D409" s="1" t="s">
        <v>1936</v>
      </c>
      <c r="E409" s="1" t="s">
        <v>1937</v>
      </c>
      <c r="F409" s="1" t="s">
        <v>1938</v>
      </c>
      <c r="G409" s="1" t="s">
        <v>327</v>
      </c>
      <c r="H409">
        <v>11</v>
      </c>
    </row>
    <row r="410" spans="1:8" x14ac:dyDescent="0.25">
      <c r="A410" s="1" t="s">
        <v>982</v>
      </c>
      <c r="B410">
        <v>2012</v>
      </c>
      <c r="C410">
        <v>54802314</v>
      </c>
      <c r="D410" s="1" t="s">
        <v>334</v>
      </c>
      <c r="E410" s="1" t="s">
        <v>335</v>
      </c>
      <c r="F410" s="1" t="s">
        <v>336</v>
      </c>
      <c r="G410" s="1" t="s">
        <v>327</v>
      </c>
      <c r="H410">
        <v>12</v>
      </c>
    </row>
    <row r="411" spans="1:8" x14ac:dyDescent="0.25">
      <c r="A411" s="1" t="s">
        <v>982</v>
      </c>
      <c r="B411">
        <v>2012</v>
      </c>
      <c r="C411">
        <v>54802710</v>
      </c>
      <c r="D411" s="1" t="s">
        <v>1939</v>
      </c>
      <c r="E411" s="1" t="s">
        <v>1940</v>
      </c>
      <c r="F411" s="1" t="s">
        <v>1941</v>
      </c>
      <c r="G411" s="1" t="s">
        <v>327</v>
      </c>
      <c r="H411">
        <v>36</v>
      </c>
    </row>
    <row r="412" spans="1:8" x14ac:dyDescent="0.25">
      <c r="A412" s="1" t="s">
        <v>982</v>
      </c>
      <c r="B412">
        <v>2012</v>
      </c>
      <c r="C412">
        <v>54802674</v>
      </c>
      <c r="D412" s="1" t="s">
        <v>337</v>
      </c>
      <c r="E412" s="1" t="s">
        <v>338</v>
      </c>
      <c r="F412" s="1" t="s">
        <v>339</v>
      </c>
      <c r="G412" s="1" t="s">
        <v>327</v>
      </c>
      <c r="H412">
        <v>18</v>
      </c>
    </row>
    <row r="413" spans="1:8" x14ac:dyDescent="0.25">
      <c r="A413" s="1" t="s">
        <v>982</v>
      </c>
      <c r="B413">
        <v>2012</v>
      </c>
      <c r="C413">
        <v>54801965</v>
      </c>
      <c r="D413" s="1" t="s">
        <v>1942</v>
      </c>
      <c r="E413" s="1" t="s">
        <v>1943</v>
      </c>
      <c r="F413" s="1" t="s">
        <v>1944</v>
      </c>
      <c r="G413" s="1" t="s">
        <v>327</v>
      </c>
      <c r="H413">
        <v>46</v>
      </c>
    </row>
    <row r="414" spans="1:8" x14ac:dyDescent="0.25">
      <c r="A414" s="1" t="s">
        <v>982</v>
      </c>
      <c r="B414">
        <v>2012</v>
      </c>
      <c r="C414">
        <v>54800618</v>
      </c>
      <c r="D414" s="1" t="s">
        <v>1945</v>
      </c>
      <c r="E414" s="1" t="s">
        <v>1946</v>
      </c>
      <c r="F414" s="1" t="s">
        <v>1407</v>
      </c>
      <c r="G414" s="1" t="s">
        <v>327</v>
      </c>
      <c r="H414">
        <v>9</v>
      </c>
    </row>
    <row r="415" spans="1:8" x14ac:dyDescent="0.25">
      <c r="A415" s="1" t="s">
        <v>982</v>
      </c>
      <c r="B415">
        <v>2012</v>
      </c>
      <c r="C415">
        <v>54802348</v>
      </c>
      <c r="D415" s="1" t="s">
        <v>1947</v>
      </c>
      <c r="E415" s="1" t="s">
        <v>1948</v>
      </c>
      <c r="F415" s="1" t="s">
        <v>1949</v>
      </c>
      <c r="G415" s="1" t="s">
        <v>327</v>
      </c>
      <c r="H415">
        <v>4</v>
      </c>
    </row>
    <row r="416" spans="1:8" x14ac:dyDescent="0.25">
      <c r="A416" s="1" t="s">
        <v>982</v>
      </c>
      <c r="B416">
        <v>2012</v>
      </c>
      <c r="C416">
        <v>54802831</v>
      </c>
      <c r="D416" s="1" t="s">
        <v>1950</v>
      </c>
      <c r="E416" s="1" t="s">
        <v>1951</v>
      </c>
      <c r="F416" s="1" t="s">
        <v>1949</v>
      </c>
      <c r="G416" s="1" t="s">
        <v>327</v>
      </c>
      <c r="H416">
        <v>1</v>
      </c>
    </row>
    <row r="417" spans="1:8" x14ac:dyDescent="0.25">
      <c r="A417" s="1" t="s">
        <v>982</v>
      </c>
      <c r="B417">
        <v>2012</v>
      </c>
      <c r="C417">
        <v>54801775</v>
      </c>
      <c r="D417" s="1" t="s">
        <v>1952</v>
      </c>
      <c r="E417" s="1" t="s">
        <v>1953</v>
      </c>
      <c r="F417" s="1" t="s">
        <v>1954</v>
      </c>
      <c r="G417" s="1" t="s">
        <v>327</v>
      </c>
      <c r="H417">
        <v>39</v>
      </c>
    </row>
    <row r="418" spans="1:8" x14ac:dyDescent="0.25">
      <c r="A418" s="1" t="s">
        <v>982</v>
      </c>
      <c r="B418">
        <v>2012</v>
      </c>
      <c r="C418">
        <v>46103174</v>
      </c>
      <c r="D418" s="1" t="s">
        <v>1955</v>
      </c>
      <c r="E418" s="1" t="s">
        <v>1956</v>
      </c>
      <c r="F418" s="1" t="s">
        <v>354</v>
      </c>
      <c r="G418" s="1" t="s">
        <v>343</v>
      </c>
      <c r="H418">
        <v>1</v>
      </c>
    </row>
    <row r="419" spans="1:8" x14ac:dyDescent="0.25">
      <c r="A419" s="1" t="s">
        <v>982</v>
      </c>
      <c r="B419">
        <v>2012</v>
      </c>
      <c r="C419">
        <v>46102904</v>
      </c>
      <c r="D419" s="1" t="s">
        <v>1957</v>
      </c>
      <c r="E419" s="1" t="s">
        <v>1958</v>
      </c>
      <c r="F419" s="1" t="s">
        <v>1959</v>
      </c>
      <c r="G419" s="1" t="s">
        <v>343</v>
      </c>
      <c r="H419">
        <v>49</v>
      </c>
    </row>
    <row r="420" spans="1:8" x14ac:dyDescent="0.25">
      <c r="A420" s="1" t="s">
        <v>982</v>
      </c>
      <c r="B420">
        <v>2012</v>
      </c>
      <c r="C420">
        <v>46100511</v>
      </c>
      <c r="D420" s="1" t="s">
        <v>344</v>
      </c>
      <c r="E420" s="1" t="s">
        <v>345</v>
      </c>
      <c r="F420" s="1" t="s">
        <v>346</v>
      </c>
      <c r="G420" s="1" t="s">
        <v>343</v>
      </c>
      <c r="H420">
        <v>3822</v>
      </c>
    </row>
    <row r="421" spans="1:8" x14ac:dyDescent="0.25">
      <c r="A421" s="1" t="s">
        <v>982</v>
      </c>
      <c r="B421">
        <v>2012</v>
      </c>
      <c r="C421">
        <v>46137351</v>
      </c>
      <c r="D421" s="1" t="s">
        <v>347</v>
      </c>
      <c r="E421" s="1" t="s">
        <v>348</v>
      </c>
      <c r="F421" s="1" t="s">
        <v>342</v>
      </c>
      <c r="G421" s="1" t="s">
        <v>343</v>
      </c>
      <c r="H421">
        <v>164</v>
      </c>
    </row>
    <row r="422" spans="1:8" x14ac:dyDescent="0.25">
      <c r="A422" s="1" t="s">
        <v>982</v>
      </c>
      <c r="B422">
        <v>2012</v>
      </c>
      <c r="C422">
        <v>46104121</v>
      </c>
      <c r="D422" s="1" t="s">
        <v>1960</v>
      </c>
      <c r="E422" s="1" t="s">
        <v>1961</v>
      </c>
      <c r="F422" s="1" t="s">
        <v>1962</v>
      </c>
      <c r="G422" s="1" t="s">
        <v>343</v>
      </c>
      <c r="H422">
        <v>37</v>
      </c>
    </row>
    <row r="423" spans="1:8" x14ac:dyDescent="0.25">
      <c r="A423" s="1" t="s">
        <v>982</v>
      </c>
      <c r="B423">
        <v>2012</v>
      </c>
      <c r="C423">
        <v>46103688</v>
      </c>
      <c r="D423" s="1" t="s">
        <v>352</v>
      </c>
      <c r="E423" s="1" t="s">
        <v>353</v>
      </c>
      <c r="F423" s="1" t="s">
        <v>354</v>
      </c>
      <c r="G423" s="1" t="s">
        <v>343</v>
      </c>
      <c r="H423">
        <v>2</v>
      </c>
    </row>
    <row r="424" spans="1:8" x14ac:dyDescent="0.25">
      <c r="A424" s="1" t="s">
        <v>982</v>
      </c>
      <c r="B424">
        <v>2012</v>
      </c>
      <c r="C424">
        <v>46104630</v>
      </c>
      <c r="D424" s="1" t="s">
        <v>1963</v>
      </c>
      <c r="E424" s="1" t="s">
        <v>1964</v>
      </c>
      <c r="F424" s="1" t="s">
        <v>1326</v>
      </c>
      <c r="G424" s="1" t="s">
        <v>343</v>
      </c>
      <c r="H424">
        <v>30</v>
      </c>
    </row>
    <row r="425" spans="1:8" x14ac:dyDescent="0.25">
      <c r="A425" s="1" t="s">
        <v>982</v>
      </c>
      <c r="B425">
        <v>2012</v>
      </c>
      <c r="C425">
        <v>46103820</v>
      </c>
      <c r="D425" s="1" t="s">
        <v>1965</v>
      </c>
      <c r="E425" s="1" t="s">
        <v>341</v>
      </c>
      <c r="F425" s="1" t="s">
        <v>342</v>
      </c>
      <c r="G425" s="1" t="s">
        <v>343</v>
      </c>
      <c r="H425">
        <v>162</v>
      </c>
    </row>
    <row r="426" spans="1:8" x14ac:dyDescent="0.25">
      <c r="A426" s="1" t="s">
        <v>982</v>
      </c>
      <c r="B426">
        <v>2012</v>
      </c>
      <c r="C426">
        <v>46133576</v>
      </c>
      <c r="D426" s="1" t="s">
        <v>1966</v>
      </c>
      <c r="E426" s="1" t="s">
        <v>1967</v>
      </c>
      <c r="F426" s="1" t="s">
        <v>1968</v>
      </c>
      <c r="G426" s="1" t="s">
        <v>343</v>
      </c>
      <c r="H426">
        <v>2</v>
      </c>
    </row>
    <row r="427" spans="1:8" x14ac:dyDescent="0.25">
      <c r="A427" s="1" t="s">
        <v>982</v>
      </c>
      <c r="B427">
        <v>2012</v>
      </c>
      <c r="C427">
        <v>46104756</v>
      </c>
      <c r="D427" s="1" t="s">
        <v>355</v>
      </c>
      <c r="E427" s="1" t="s">
        <v>356</v>
      </c>
      <c r="F427" s="1" t="s">
        <v>357</v>
      </c>
      <c r="G427" s="1" t="s">
        <v>343</v>
      </c>
      <c r="H427">
        <v>45</v>
      </c>
    </row>
    <row r="428" spans="1:8" x14ac:dyDescent="0.25">
      <c r="A428" s="1" t="s">
        <v>982</v>
      </c>
      <c r="B428">
        <v>2012</v>
      </c>
      <c r="C428">
        <v>46103837</v>
      </c>
      <c r="D428" s="1" t="s">
        <v>1969</v>
      </c>
      <c r="E428" s="1" t="s">
        <v>1970</v>
      </c>
      <c r="F428" s="1" t="s">
        <v>1971</v>
      </c>
      <c r="G428" s="1" t="s">
        <v>343</v>
      </c>
      <c r="H428">
        <v>1</v>
      </c>
    </row>
    <row r="429" spans="1:8" x14ac:dyDescent="0.25">
      <c r="A429" s="1" t="s">
        <v>982</v>
      </c>
      <c r="B429">
        <v>2012</v>
      </c>
      <c r="C429">
        <v>46104635</v>
      </c>
      <c r="D429" s="1" t="s">
        <v>1972</v>
      </c>
      <c r="E429" s="1" t="s">
        <v>1973</v>
      </c>
      <c r="F429" s="1" t="s">
        <v>1974</v>
      </c>
      <c r="G429" s="1" t="s">
        <v>343</v>
      </c>
      <c r="H429">
        <v>5</v>
      </c>
    </row>
    <row r="430" spans="1:8" x14ac:dyDescent="0.25">
      <c r="A430" s="1" t="s">
        <v>982</v>
      </c>
      <c r="B430">
        <v>2012</v>
      </c>
      <c r="C430">
        <v>46101973</v>
      </c>
      <c r="D430" s="1" t="s">
        <v>1975</v>
      </c>
      <c r="E430" s="1" t="s">
        <v>1976</v>
      </c>
      <c r="F430" s="1" t="s">
        <v>1977</v>
      </c>
      <c r="G430" s="1" t="s">
        <v>343</v>
      </c>
      <c r="H430">
        <v>393811</v>
      </c>
    </row>
    <row r="431" spans="1:8" x14ac:dyDescent="0.25">
      <c r="A431" s="1" t="s">
        <v>982</v>
      </c>
      <c r="B431">
        <v>2012</v>
      </c>
      <c r="C431">
        <v>46104270</v>
      </c>
      <c r="D431" s="1" t="s">
        <v>1978</v>
      </c>
      <c r="E431" s="1" t="s">
        <v>1979</v>
      </c>
      <c r="F431" s="1" t="s">
        <v>1326</v>
      </c>
      <c r="G431" s="1" t="s">
        <v>343</v>
      </c>
      <c r="H431">
        <v>12</v>
      </c>
    </row>
    <row r="432" spans="1:8" x14ac:dyDescent="0.25">
      <c r="A432" s="1" t="s">
        <v>982</v>
      </c>
      <c r="B432">
        <v>2012</v>
      </c>
      <c r="C432">
        <v>46103273</v>
      </c>
      <c r="D432" s="1" t="s">
        <v>1980</v>
      </c>
      <c r="E432" s="1" t="s">
        <v>1981</v>
      </c>
      <c r="F432" s="1" t="s">
        <v>1982</v>
      </c>
      <c r="G432" s="1" t="s">
        <v>343</v>
      </c>
      <c r="H432">
        <v>1</v>
      </c>
    </row>
    <row r="433" spans="1:8" x14ac:dyDescent="0.25">
      <c r="A433" s="1" t="s">
        <v>982</v>
      </c>
      <c r="B433">
        <v>2012</v>
      </c>
      <c r="C433">
        <v>46103574</v>
      </c>
      <c r="D433" s="1" t="s">
        <v>1983</v>
      </c>
      <c r="E433" s="1" t="s">
        <v>1984</v>
      </c>
      <c r="F433" s="1" t="s">
        <v>1605</v>
      </c>
      <c r="G433" s="1" t="s">
        <v>343</v>
      </c>
      <c r="H433">
        <v>3</v>
      </c>
    </row>
    <row r="434" spans="1:8" x14ac:dyDescent="0.25">
      <c r="A434" s="1" t="s">
        <v>982</v>
      </c>
      <c r="B434">
        <v>2012</v>
      </c>
      <c r="C434">
        <v>46103033</v>
      </c>
      <c r="D434" s="1" t="s">
        <v>1985</v>
      </c>
      <c r="E434" s="1" t="s">
        <v>1986</v>
      </c>
      <c r="F434" s="1" t="s">
        <v>1987</v>
      </c>
      <c r="G434" s="1" t="s">
        <v>343</v>
      </c>
      <c r="H434">
        <v>20</v>
      </c>
    </row>
    <row r="435" spans="1:8" x14ac:dyDescent="0.25">
      <c r="A435" s="1" t="s">
        <v>982</v>
      </c>
      <c r="B435">
        <v>2012</v>
      </c>
      <c r="C435">
        <v>46103520</v>
      </c>
      <c r="D435" s="1" t="s">
        <v>1988</v>
      </c>
      <c r="E435" s="1" t="s">
        <v>1989</v>
      </c>
      <c r="F435" s="1" t="s">
        <v>1990</v>
      </c>
      <c r="G435" s="1" t="s">
        <v>343</v>
      </c>
      <c r="H435">
        <v>2124</v>
      </c>
    </row>
    <row r="436" spans="1:8" x14ac:dyDescent="0.25">
      <c r="A436" s="1" t="s">
        <v>982</v>
      </c>
      <c r="B436">
        <v>2012</v>
      </c>
      <c r="C436">
        <v>57203561</v>
      </c>
      <c r="D436" s="1" t="s">
        <v>1991</v>
      </c>
      <c r="E436" s="1" t="s">
        <v>1992</v>
      </c>
      <c r="F436" s="1" t="s">
        <v>1993</v>
      </c>
      <c r="G436" s="1" t="s">
        <v>364</v>
      </c>
      <c r="H436">
        <v>7</v>
      </c>
    </row>
    <row r="437" spans="1:8" x14ac:dyDescent="0.25">
      <c r="A437" s="1" t="s">
        <v>982</v>
      </c>
      <c r="B437">
        <v>2012</v>
      </c>
      <c r="C437">
        <v>57204036</v>
      </c>
      <c r="D437" s="1" t="s">
        <v>1994</v>
      </c>
      <c r="E437" s="1" t="s">
        <v>1995</v>
      </c>
      <c r="F437" s="1" t="s">
        <v>1996</v>
      </c>
      <c r="G437" s="1" t="s">
        <v>364</v>
      </c>
      <c r="H437">
        <v>1</v>
      </c>
    </row>
    <row r="438" spans="1:8" x14ac:dyDescent="0.25">
      <c r="A438" s="1" t="s">
        <v>982</v>
      </c>
      <c r="B438">
        <v>2012</v>
      </c>
      <c r="C438">
        <v>57203368</v>
      </c>
      <c r="D438" s="1" t="s">
        <v>1997</v>
      </c>
      <c r="E438" s="1" t="s">
        <v>1998</v>
      </c>
      <c r="F438" s="1" t="s">
        <v>1999</v>
      </c>
      <c r="G438" s="1" t="s">
        <v>364</v>
      </c>
      <c r="H438">
        <v>3</v>
      </c>
    </row>
    <row r="439" spans="1:8" x14ac:dyDescent="0.25">
      <c r="A439" s="1" t="s">
        <v>982</v>
      </c>
      <c r="B439">
        <v>2012</v>
      </c>
      <c r="C439">
        <v>57203050</v>
      </c>
      <c r="D439" s="1" t="s">
        <v>2000</v>
      </c>
      <c r="E439" s="1" t="s">
        <v>2001</v>
      </c>
      <c r="F439" s="1" t="s">
        <v>2002</v>
      </c>
      <c r="G439" s="1" t="s">
        <v>364</v>
      </c>
      <c r="H439">
        <v>1</v>
      </c>
    </row>
    <row r="440" spans="1:8" x14ac:dyDescent="0.25">
      <c r="A440" s="1" t="s">
        <v>982</v>
      </c>
      <c r="B440">
        <v>2012</v>
      </c>
      <c r="C440">
        <v>57202879</v>
      </c>
      <c r="D440" s="1" t="s">
        <v>2003</v>
      </c>
      <c r="E440" s="1" t="s">
        <v>2004</v>
      </c>
      <c r="F440" s="1" t="s">
        <v>2005</v>
      </c>
      <c r="G440" s="1" t="s">
        <v>364</v>
      </c>
      <c r="H440">
        <v>5</v>
      </c>
    </row>
    <row r="441" spans="1:8" x14ac:dyDescent="0.25">
      <c r="A441" s="1" t="s">
        <v>982</v>
      </c>
      <c r="B441">
        <v>2012</v>
      </c>
      <c r="C441">
        <v>57203147</v>
      </c>
      <c r="D441" s="1" t="s">
        <v>2006</v>
      </c>
      <c r="E441" s="1" t="s">
        <v>2007</v>
      </c>
      <c r="F441" s="1" t="s">
        <v>2005</v>
      </c>
      <c r="G441" s="1" t="s">
        <v>364</v>
      </c>
      <c r="H441">
        <v>34</v>
      </c>
    </row>
    <row r="442" spans="1:8" x14ac:dyDescent="0.25">
      <c r="A442" s="1" t="s">
        <v>982</v>
      </c>
      <c r="B442">
        <v>2012</v>
      </c>
      <c r="C442">
        <v>57202896</v>
      </c>
      <c r="D442" s="1" t="s">
        <v>2008</v>
      </c>
      <c r="E442" s="1" t="s">
        <v>2009</v>
      </c>
      <c r="F442" s="1" t="s">
        <v>2010</v>
      </c>
      <c r="G442" s="1" t="s">
        <v>364</v>
      </c>
      <c r="H442">
        <v>5</v>
      </c>
    </row>
    <row r="443" spans="1:8" x14ac:dyDescent="0.25">
      <c r="A443" s="1" t="s">
        <v>982</v>
      </c>
      <c r="B443">
        <v>2012</v>
      </c>
      <c r="C443">
        <v>57203043</v>
      </c>
      <c r="D443" s="1" t="s">
        <v>2011</v>
      </c>
      <c r="E443" s="1" t="s">
        <v>2012</v>
      </c>
      <c r="F443" s="1" t="s">
        <v>2013</v>
      </c>
      <c r="G443" s="1" t="s">
        <v>364</v>
      </c>
      <c r="H443">
        <v>172</v>
      </c>
    </row>
    <row r="444" spans="1:8" x14ac:dyDescent="0.25">
      <c r="A444" s="1" t="s">
        <v>982</v>
      </c>
      <c r="B444">
        <v>2012</v>
      </c>
      <c r="C444">
        <v>57203429</v>
      </c>
      <c r="D444" s="1" t="s">
        <v>2014</v>
      </c>
      <c r="E444" s="1" t="s">
        <v>2015</v>
      </c>
      <c r="F444" s="1" t="s">
        <v>2016</v>
      </c>
      <c r="G444" s="1" t="s">
        <v>364</v>
      </c>
      <c r="H444">
        <v>2</v>
      </c>
    </row>
    <row r="445" spans="1:8" x14ac:dyDescent="0.25">
      <c r="A445" s="1" t="s">
        <v>982</v>
      </c>
      <c r="B445">
        <v>2012</v>
      </c>
      <c r="C445">
        <v>57203831</v>
      </c>
      <c r="D445" s="1" t="s">
        <v>2017</v>
      </c>
      <c r="E445" s="1" t="s">
        <v>2018</v>
      </c>
      <c r="F445" s="1" t="s">
        <v>2019</v>
      </c>
      <c r="G445" s="1" t="s">
        <v>364</v>
      </c>
      <c r="H445">
        <v>1</v>
      </c>
    </row>
    <row r="446" spans="1:8" x14ac:dyDescent="0.25">
      <c r="A446" s="1" t="s">
        <v>982</v>
      </c>
      <c r="B446">
        <v>2012</v>
      </c>
      <c r="C446">
        <v>57202835</v>
      </c>
      <c r="D446" s="1" t="s">
        <v>368</v>
      </c>
      <c r="E446" s="1" t="s">
        <v>369</v>
      </c>
      <c r="F446" s="1" t="s">
        <v>370</v>
      </c>
      <c r="G446" s="1" t="s">
        <v>364</v>
      </c>
      <c r="H446">
        <v>10</v>
      </c>
    </row>
    <row r="447" spans="1:8" x14ac:dyDescent="0.25">
      <c r="A447" s="1" t="s">
        <v>982</v>
      </c>
      <c r="B447">
        <v>2012</v>
      </c>
      <c r="C447">
        <v>60411509</v>
      </c>
      <c r="D447" s="1" t="s">
        <v>371</v>
      </c>
      <c r="E447" s="1" t="s">
        <v>372</v>
      </c>
      <c r="F447" s="1" t="s">
        <v>373</v>
      </c>
      <c r="G447" s="1" t="s">
        <v>374</v>
      </c>
      <c r="H447">
        <v>6</v>
      </c>
    </row>
    <row r="448" spans="1:8" x14ac:dyDescent="0.25">
      <c r="A448" s="1" t="s">
        <v>982</v>
      </c>
      <c r="B448">
        <v>2012</v>
      </c>
      <c r="C448">
        <v>60401275</v>
      </c>
      <c r="D448" s="1" t="s">
        <v>2020</v>
      </c>
      <c r="E448" s="1" t="s">
        <v>2021</v>
      </c>
      <c r="F448" s="1" t="s">
        <v>2022</v>
      </c>
      <c r="G448" s="1" t="s">
        <v>374</v>
      </c>
      <c r="H448">
        <v>8</v>
      </c>
    </row>
    <row r="449" spans="1:8" x14ac:dyDescent="0.25">
      <c r="A449" s="1" t="s">
        <v>982</v>
      </c>
      <c r="B449">
        <v>2012</v>
      </c>
      <c r="C449">
        <v>60404711</v>
      </c>
      <c r="D449" s="1" t="s">
        <v>2023</v>
      </c>
      <c r="E449" s="1" t="s">
        <v>2024</v>
      </c>
      <c r="F449" s="1" t="s">
        <v>735</v>
      </c>
      <c r="G449" s="1" t="s">
        <v>374</v>
      </c>
      <c r="H449">
        <v>4</v>
      </c>
    </row>
    <row r="450" spans="1:8" x14ac:dyDescent="0.25">
      <c r="A450" s="1" t="s">
        <v>982</v>
      </c>
      <c r="B450">
        <v>2012</v>
      </c>
      <c r="C450">
        <v>60435456</v>
      </c>
      <c r="D450" s="1" t="s">
        <v>375</v>
      </c>
      <c r="E450" s="1" t="s">
        <v>376</v>
      </c>
      <c r="F450" s="1" t="s">
        <v>377</v>
      </c>
      <c r="G450" s="1" t="s">
        <v>374</v>
      </c>
      <c r="H450">
        <v>6730</v>
      </c>
    </row>
    <row r="451" spans="1:8" x14ac:dyDescent="0.25">
      <c r="A451" s="1" t="s">
        <v>982</v>
      </c>
      <c r="B451">
        <v>2012</v>
      </c>
      <c r="C451">
        <v>60433152</v>
      </c>
      <c r="D451" s="1" t="s">
        <v>2025</v>
      </c>
      <c r="E451" s="1" t="s">
        <v>2026</v>
      </c>
      <c r="F451" s="1" t="s">
        <v>2027</v>
      </c>
      <c r="G451" s="1" t="s">
        <v>374</v>
      </c>
      <c r="H451">
        <v>302757</v>
      </c>
    </row>
    <row r="452" spans="1:8" x14ac:dyDescent="0.25">
      <c r="A452" s="1" t="s">
        <v>982</v>
      </c>
      <c r="B452">
        <v>2012</v>
      </c>
      <c r="C452">
        <v>60401684</v>
      </c>
      <c r="D452" s="1" t="s">
        <v>378</v>
      </c>
      <c r="E452" s="1" t="s">
        <v>379</v>
      </c>
      <c r="F452" s="1" t="s">
        <v>301</v>
      </c>
      <c r="G452" s="1" t="s">
        <v>374</v>
      </c>
      <c r="H452">
        <v>302343</v>
      </c>
    </row>
    <row r="453" spans="1:8" x14ac:dyDescent="0.25">
      <c r="A453" s="1" t="s">
        <v>982</v>
      </c>
      <c r="B453">
        <v>2012</v>
      </c>
      <c r="C453">
        <v>60401163</v>
      </c>
      <c r="D453" s="1" t="s">
        <v>2028</v>
      </c>
      <c r="E453" s="1" t="s">
        <v>2029</v>
      </c>
      <c r="F453" s="1" t="s">
        <v>2030</v>
      </c>
      <c r="G453" s="1" t="s">
        <v>374</v>
      </c>
      <c r="H453">
        <v>34</v>
      </c>
    </row>
    <row r="454" spans="1:8" x14ac:dyDescent="0.25">
      <c r="A454" s="1" t="s">
        <v>982</v>
      </c>
      <c r="B454">
        <v>2012</v>
      </c>
      <c r="C454">
        <v>60404099</v>
      </c>
      <c r="D454" s="1" t="s">
        <v>2031</v>
      </c>
      <c r="E454" s="1" t="s">
        <v>2032</v>
      </c>
      <c r="F454" s="1" t="s">
        <v>2033</v>
      </c>
      <c r="G454" s="1" t="s">
        <v>374</v>
      </c>
      <c r="H454">
        <v>2922</v>
      </c>
    </row>
    <row r="455" spans="1:8" x14ac:dyDescent="0.25">
      <c r="A455" s="1" t="s">
        <v>982</v>
      </c>
      <c r="B455">
        <v>2012</v>
      </c>
      <c r="C455">
        <v>60436644</v>
      </c>
      <c r="D455" s="1" t="s">
        <v>2034</v>
      </c>
      <c r="E455" s="1" t="s">
        <v>2035</v>
      </c>
      <c r="F455" s="1" t="s">
        <v>102</v>
      </c>
      <c r="G455" s="1" t="s">
        <v>374</v>
      </c>
      <c r="H455">
        <v>337</v>
      </c>
    </row>
    <row r="456" spans="1:8" x14ac:dyDescent="0.25">
      <c r="A456" s="1" t="s">
        <v>982</v>
      </c>
      <c r="B456">
        <v>2012</v>
      </c>
      <c r="C456">
        <v>85203603</v>
      </c>
      <c r="D456" s="1" t="s">
        <v>2036</v>
      </c>
      <c r="E456" s="1" t="s">
        <v>2037</v>
      </c>
      <c r="F456" s="1" t="s">
        <v>2038</v>
      </c>
      <c r="G456" s="1" t="s">
        <v>383</v>
      </c>
      <c r="H456">
        <v>1052</v>
      </c>
    </row>
    <row r="457" spans="1:8" x14ac:dyDescent="0.25">
      <c r="A457" s="1" t="s">
        <v>982</v>
      </c>
      <c r="B457">
        <v>2012</v>
      </c>
      <c r="C457">
        <v>85201223</v>
      </c>
      <c r="D457" s="1" t="s">
        <v>2039</v>
      </c>
      <c r="E457" s="1" t="s">
        <v>2040</v>
      </c>
      <c r="F457" s="1" t="s">
        <v>1902</v>
      </c>
      <c r="G457" s="1" t="s">
        <v>383</v>
      </c>
      <c r="H457">
        <v>104</v>
      </c>
    </row>
    <row r="458" spans="1:8" x14ac:dyDescent="0.25">
      <c r="A458" s="1" t="s">
        <v>982</v>
      </c>
      <c r="B458">
        <v>2012</v>
      </c>
      <c r="C458">
        <v>85202525</v>
      </c>
      <c r="D458" s="1" t="s">
        <v>2041</v>
      </c>
      <c r="E458" s="1" t="s">
        <v>2042</v>
      </c>
      <c r="F458" s="1" t="s">
        <v>2043</v>
      </c>
      <c r="G458" s="1" t="s">
        <v>383</v>
      </c>
      <c r="H458">
        <v>1</v>
      </c>
    </row>
    <row r="459" spans="1:8" x14ac:dyDescent="0.25">
      <c r="A459" s="1" t="s">
        <v>982</v>
      </c>
      <c r="B459">
        <v>2012</v>
      </c>
      <c r="C459">
        <v>85203574</v>
      </c>
      <c r="D459" s="1" t="s">
        <v>2044</v>
      </c>
      <c r="E459" s="1" t="s">
        <v>2045</v>
      </c>
      <c r="F459" s="1" t="s">
        <v>2046</v>
      </c>
      <c r="G459" s="1" t="s">
        <v>383</v>
      </c>
      <c r="H459">
        <v>252</v>
      </c>
    </row>
    <row r="460" spans="1:8" x14ac:dyDescent="0.25">
      <c r="A460" s="1" t="s">
        <v>982</v>
      </c>
      <c r="B460">
        <v>2012</v>
      </c>
      <c r="C460">
        <v>85202227</v>
      </c>
      <c r="D460" s="1" t="s">
        <v>2047</v>
      </c>
      <c r="E460" s="1" t="s">
        <v>2048</v>
      </c>
      <c r="F460" s="1" t="s">
        <v>2049</v>
      </c>
      <c r="G460" s="1" t="s">
        <v>383</v>
      </c>
      <c r="H460">
        <v>258</v>
      </c>
    </row>
    <row r="461" spans="1:8" x14ac:dyDescent="0.25">
      <c r="A461" s="1" t="s">
        <v>982</v>
      </c>
      <c r="B461">
        <v>2012</v>
      </c>
      <c r="C461">
        <v>85202358</v>
      </c>
      <c r="D461" s="1" t="s">
        <v>384</v>
      </c>
      <c r="E461" s="1" t="s">
        <v>385</v>
      </c>
      <c r="F461" s="1" t="s">
        <v>386</v>
      </c>
      <c r="G461" s="1" t="s">
        <v>383</v>
      </c>
      <c r="H461">
        <v>10204</v>
      </c>
    </row>
    <row r="462" spans="1:8" x14ac:dyDescent="0.25">
      <c r="A462" s="1" t="s">
        <v>982</v>
      </c>
      <c r="B462">
        <v>2012</v>
      </c>
      <c r="C462">
        <v>85211500</v>
      </c>
      <c r="D462" s="1" t="s">
        <v>2050</v>
      </c>
      <c r="E462" s="1" t="s">
        <v>2051</v>
      </c>
      <c r="F462" s="1" t="s">
        <v>2052</v>
      </c>
      <c r="G462" s="1" t="s">
        <v>383</v>
      </c>
      <c r="H462">
        <v>228</v>
      </c>
    </row>
    <row r="463" spans="1:8" x14ac:dyDescent="0.25">
      <c r="A463" s="1" t="s">
        <v>982</v>
      </c>
      <c r="B463">
        <v>2012</v>
      </c>
      <c r="C463">
        <v>85204750</v>
      </c>
      <c r="D463" s="1" t="s">
        <v>2053</v>
      </c>
      <c r="E463" s="1" t="s">
        <v>2054</v>
      </c>
      <c r="F463" s="1" t="s">
        <v>2055</v>
      </c>
      <c r="G463" s="1" t="s">
        <v>383</v>
      </c>
      <c r="H463">
        <v>5</v>
      </c>
    </row>
    <row r="464" spans="1:8" x14ac:dyDescent="0.25">
      <c r="A464" s="1" t="s">
        <v>982</v>
      </c>
      <c r="B464">
        <v>2012</v>
      </c>
      <c r="C464">
        <v>85236725</v>
      </c>
      <c r="D464" s="1" t="s">
        <v>2056</v>
      </c>
      <c r="E464" s="1" t="s">
        <v>2057</v>
      </c>
      <c r="F464" s="1" t="s">
        <v>2058</v>
      </c>
      <c r="G464" s="1" t="s">
        <v>383</v>
      </c>
      <c r="H464">
        <v>3</v>
      </c>
    </row>
    <row r="465" spans="1:8" x14ac:dyDescent="0.25">
      <c r="A465" s="1" t="s">
        <v>982</v>
      </c>
      <c r="B465">
        <v>2012</v>
      </c>
      <c r="C465">
        <v>60100855</v>
      </c>
      <c r="D465" s="1" t="s">
        <v>2059</v>
      </c>
      <c r="E465" s="1" t="s">
        <v>2060</v>
      </c>
      <c r="F465" s="1" t="s">
        <v>2061</v>
      </c>
      <c r="G465" s="1" t="s">
        <v>389</v>
      </c>
      <c r="H465">
        <v>1</v>
      </c>
    </row>
    <row r="466" spans="1:8" x14ac:dyDescent="0.25">
      <c r="A466" s="1" t="s">
        <v>982</v>
      </c>
      <c r="B466">
        <v>2012</v>
      </c>
      <c r="C466">
        <v>60101652</v>
      </c>
      <c r="D466" s="1" t="s">
        <v>2062</v>
      </c>
      <c r="E466" s="1" t="s">
        <v>2063</v>
      </c>
      <c r="F466" s="1" t="s">
        <v>2064</v>
      </c>
      <c r="G466" s="1" t="s">
        <v>389</v>
      </c>
      <c r="H466">
        <v>2</v>
      </c>
    </row>
    <row r="467" spans="1:8" x14ac:dyDescent="0.25">
      <c r="A467" s="1" t="s">
        <v>982</v>
      </c>
      <c r="B467">
        <v>2012</v>
      </c>
      <c r="C467">
        <v>60100848</v>
      </c>
      <c r="D467" s="1" t="s">
        <v>2065</v>
      </c>
      <c r="E467" s="1" t="s">
        <v>2066</v>
      </c>
      <c r="F467" s="1" t="s">
        <v>2067</v>
      </c>
      <c r="G467" s="1" t="s">
        <v>389</v>
      </c>
      <c r="H467">
        <v>30</v>
      </c>
    </row>
    <row r="468" spans="1:8" x14ac:dyDescent="0.25">
      <c r="A468" s="1" t="s">
        <v>982</v>
      </c>
      <c r="B468">
        <v>2012</v>
      </c>
      <c r="C468">
        <v>60101716</v>
      </c>
      <c r="D468" s="1" t="s">
        <v>2068</v>
      </c>
      <c r="E468" s="1" t="s">
        <v>2069</v>
      </c>
      <c r="F468" s="1" t="s">
        <v>2070</v>
      </c>
      <c r="G468" s="1" t="s">
        <v>389</v>
      </c>
      <c r="H468">
        <v>2</v>
      </c>
    </row>
    <row r="469" spans="1:8" x14ac:dyDescent="0.25">
      <c r="A469" s="1" t="s">
        <v>982</v>
      </c>
      <c r="B469">
        <v>2012</v>
      </c>
      <c r="C469">
        <v>60100177</v>
      </c>
      <c r="D469" s="1" t="s">
        <v>2071</v>
      </c>
      <c r="E469" s="1" t="s">
        <v>2072</v>
      </c>
      <c r="F469" s="1" t="s">
        <v>2073</v>
      </c>
      <c r="G469" s="1" t="s">
        <v>389</v>
      </c>
      <c r="H469">
        <v>4</v>
      </c>
    </row>
    <row r="470" spans="1:8" x14ac:dyDescent="0.25">
      <c r="A470" s="1" t="s">
        <v>982</v>
      </c>
      <c r="B470">
        <v>2012</v>
      </c>
      <c r="C470">
        <v>60100656</v>
      </c>
      <c r="D470" s="1" t="s">
        <v>2074</v>
      </c>
      <c r="E470" s="1" t="s">
        <v>2075</v>
      </c>
      <c r="F470" s="1" t="s">
        <v>2076</v>
      </c>
      <c r="G470" s="1" t="s">
        <v>389</v>
      </c>
      <c r="H470">
        <v>201</v>
      </c>
    </row>
    <row r="471" spans="1:8" x14ac:dyDescent="0.25">
      <c r="A471" s="1" t="s">
        <v>982</v>
      </c>
      <c r="B471">
        <v>2012</v>
      </c>
      <c r="C471">
        <v>60101351</v>
      </c>
      <c r="D471" s="1" t="s">
        <v>2077</v>
      </c>
      <c r="E471" s="1" t="s">
        <v>2078</v>
      </c>
      <c r="F471" s="1" t="s">
        <v>2079</v>
      </c>
      <c r="G471" s="1" t="s">
        <v>389</v>
      </c>
      <c r="H471">
        <v>12</v>
      </c>
    </row>
    <row r="472" spans="1:8" x14ac:dyDescent="0.25">
      <c r="A472" s="1" t="s">
        <v>982</v>
      </c>
      <c r="B472">
        <v>2012</v>
      </c>
      <c r="C472">
        <v>60101657</v>
      </c>
      <c r="D472" s="1" t="s">
        <v>2080</v>
      </c>
      <c r="E472" s="1" t="s">
        <v>2081</v>
      </c>
      <c r="F472" s="1" t="s">
        <v>2082</v>
      </c>
      <c r="G472" s="1" t="s">
        <v>389</v>
      </c>
      <c r="H472">
        <v>1</v>
      </c>
    </row>
    <row r="473" spans="1:8" x14ac:dyDescent="0.25">
      <c r="A473" s="1" t="s">
        <v>982</v>
      </c>
      <c r="B473">
        <v>2012</v>
      </c>
      <c r="C473">
        <v>60101487</v>
      </c>
      <c r="D473" s="1" t="s">
        <v>2083</v>
      </c>
      <c r="E473" s="1" t="s">
        <v>2084</v>
      </c>
      <c r="F473" s="1" t="s">
        <v>2085</v>
      </c>
      <c r="G473" s="1" t="s">
        <v>389</v>
      </c>
      <c r="H473">
        <v>12</v>
      </c>
    </row>
    <row r="474" spans="1:8" x14ac:dyDescent="0.25">
      <c r="A474" s="1" t="s">
        <v>982</v>
      </c>
      <c r="B474">
        <v>2012</v>
      </c>
      <c r="C474">
        <v>60101661</v>
      </c>
      <c r="D474" s="1" t="s">
        <v>2086</v>
      </c>
      <c r="E474" s="1" t="s">
        <v>2087</v>
      </c>
      <c r="F474" s="1" t="s">
        <v>2088</v>
      </c>
      <c r="G474" s="1" t="s">
        <v>389</v>
      </c>
      <c r="H474">
        <v>57659</v>
      </c>
    </row>
    <row r="475" spans="1:8" x14ac:dyDescent="0.25">
      <c r="A475" s="1" t="s">
        <v>982</v>
      </c>
      <c r="B475">
        <v>2012</v>
      </c>
      <c r="C475">
        <v>43806663</v>
      </c>
      <c r="D475" s="1" t="s">
        <v>2089</v>
      </c>
      <c r="E475" s="1" t="s">
        <v>2090</v>
      </c>
      <c r="F475" s="1" t="s">
        <v>2091</v>
      </c>
      <c r="G475" s="1" t="s">
        <v>393</v>
      </c>
      <c r="H475">
        <v>2</v>
      </c>
    </row>
    <row r="476" spans="1:8" x14ac:dyDescent="0.25">
      <c r="A476" s="1" t="s">
        <v>982</v>
      </c>
      <c r="B476">
        <v>2012</v>
      </c>
      <c r="C476">
        <v>43805723</v>
      </c>
      <c r="D476" s="1" t="s">
        <v>2092</v>
      </c>
      <c r="E476" s="1" t="s">
        <v>2093</v>
      </c>
      <c r="F476" s="1" t="s">
        <v>2094</v>
      </c>
      <c r="G476" s="1" t="s">
        <v>393</v>
      </c>
      <c r="H476">
        <v>46</v>
      </c>
    </row>
    <row r="477" spans="1:8" x14ac:dyDescent="0.25">
      <c r="A477" s="1" t="s">
        <v>982</v>
      </c>
      <c r="B477">
        <v>2012</v>
      </c>
      <c r="C477">
        <v>43804221</v>
      </c>
      <c r="D477" s="1" t="s">
        <v>2095</v>
      </c>
      <c r="E477" s="1" t="s">
        <v>2096</v>
      </c>
      <c r="F477" s="1" t="s">
        <v>2097</v>
      </c>
      <c r="G477" s="1" t="s">
        <v>393</v>
      </c>
      <c r="H477">
        <v>1</v>
      </c>
    </row>
    <row r="478" spans="1:8" x14ac:dyDescent="0.25">
      <c r="A478" s="1" t="s">
        <v>982</v>
      </c>
      <c r="B478">
        <v>2012</v>
      </c>
      <c r="C478">
        <v>43806737</v>
      </c>
      <c r="D478" s="1" t="s">
        <v>2098</v>
      </c>
      <c r="E478" s="1" t="s">
        <v>2099</v>
      </c>
      <c r="F478" s="1" t="s">
        <v>2100</v>
      </c>
      <c r="G478" s="1" t="s">
        <v>393</v>
      </c>
      <c r="H478">
        <v>2</v>
      </c>
    </row>
    <row r="479" spans="1:8" x14ac:dyDescent="0.25">
      <c r="A479" s="1" t="s">
        <v>982</v>
      </c>
      <c r="B479">
        <v>2012</v>
      </c>
      <c r="C479">
        <v>43804997</v>
      </c>
      <c r="D479" s="1" t="s">
        <v>2101</v>
      </c>
      <c r="E479" s="1" t="s">
        <v>2102</v>
      </c>
      <c r="F479" s="1" t="s">
        <v>2103</v>
      </c>
      <c r="G479" s="1" t="s">
        <v>393</v>
      </c>
      <c r="H479">
        <v>20</v>
      </c>
    </row>
    <row r="480" spans="1:8" x14ac:dyDescent="0.25">
      <c r="A480" s="1" t="s">
        <v>982</v>
      </c>
      <c r="B480">
        <v>2012</v>
      </c>
      <c r="C480">
        <v>43813395</v>
      </c>
      <c r="D480" s="1" t="s">
        <v>2104</v>
      </c>
      <c r="E480" s="1" t="s">
        <v>2105</v>
      </c>
      <c r="F480" s="1" t="s">
        <v>2106</v>
      </c>
      <c r="G480" s="1" t="s">
        <v>393</v>
      </c>
      <c r="H480">
        <v>7</v>
      </c>
    </row>
    <row r="481" spans="1:8" x14ac:dyDescent="0.25">
      <c r="A481" s="1" t="s">
        <v>982</v>
      </c>
      <c r="B481">
        <v>2012</v>
      </c>
      <c r="C481">
        <v>43805143</v>
      </c>
      <c r="D481" s="1" t="s">
        <v>2107</v>
      </c>
      <c r="E481" s="1" t="s">
        <v>2108</v>
      </c>
      <c r="F481" s="1" t="s">
        <v>2109</v>
      </c>
      <c r="G481" s="1" t="s">
        <v>393</v>
      </c>
      <c r="H481">
        <v>25</v>
      </c>
    </row>
    <row r="482" spans="1:8" x14ac:dyDescent="0.25">
      <c r="A482" s="1" t="s">
        <v>982</v>
      </c>
      <c r="B482">
        <v>2012</v>
      </c>
      <c r="C482">
        <v>43806330</v>
      </c>
      <c r="D482" s="1" t="s">
        <v>2110</v>
      </c>
      <c r="E482" s="1" t="s">
        <v>2111</v>
      </c>
      <c r="F482" s="1" t="s">
        <v>1748</v>
      </c>
      <c r="G482" s="1" t="s">
        <v>393</v>
      </c>
      <c r="H482">
        <v>14</v>
      </c>
    </row>
    <row r="483" spans="1:8" x14ac:dyDescent="0.25">
      <c r="A483" s="1" t="s">
        <v>982</v>
      </c>
      <c r="B483">
        <v>2012</v>
      </c>
      <c r="C483">
        <v>43842898</v>
      </c>
      <c r="D483" s="1" t="s">
        <v>2112</v>
      </c>
      <c r="E483" s="1" t="s">
        <v>2113</v>
      </c>
      <c r="F483" s="1" t="s">
        <v>2114</v>
      </c>
      <c r="G483" s="1" t="s">
        <v>393</v>
      </c>
      <c r="H483">
        <v>1</v>
      </c>
    </row>
    <row r="484" spans="1:8" x14ac:dyDescent="0.25">
      <c r="A484" s="1" t="s">
        <v>982</v>
      </c>
      <c r="B484">
        <v>2012</v>
      </c>
      <c r="C484">
        <v>43804650</v>
      </c>
      <c r="D484" s="1" t="s">
        <v>2115</v>
      </c>
      <c r="E484" s="1" t="s">
        <v>2116</v>
      </c>
      <c r="F484" s="1" t="s">
        <v>2117</v>
      </c>
      <c r="G484" s="1" t="s">
        <v>393</v>
      </c>
      <c r="H484">
        <v>2</v>
      </c>
    </row>
    <row r="485" spans="1:8" x14ac:dyDescent="0.25">
      <c r="A485" s="1" t="s">
        <v>982</v>
      </c>
      <c r="B485">
        <v>2012</v>
      </c>
      <c r="C485">
        <v>43806201</v>
      </c>
      <c r="D485" s="1" t="s">
        <v>2118</v>
      </c>
      <c r="E485" s="1" t="s">
        <v>395</v>
      </c>
      <c r="F485" s="1" t="s">
        <v>396</v>
      </c>
      <c r="G485" s="1" t="s">
        <v>393</v>
      </c>
      <c r="H485">
        <v>20</v>
      </c>
    </row>
    <row r="486" spans="1:8" x14ac:dyDescent="0.25">
      <c r="A486" s="1" t="s">
        <v>982</v>
      </c>
      <c r="B486">
        <v>2012</v>
      </c>
      <c r="C486">
        <v>43806087</v>
      </c>
      <c r="D486" s="1" t="s">
        <v>2119</v>
      </c>
      <c r="E486" s="1" t="s">
        <v>2120</v>
      </c>
      <c r="F486" s="1" t="s">
        <v>2121</v>
      </c>
      <c r="G486" s="1" t="s">
        <v>393</v>
      </c>
      <c r="H486">
        <v>6</v>
      </c>
    </row>
    <row r="487" spans="1:8" x14ac:dyDescent="0.25">
      <c r="A487" s="1" t="s">
        <v>982</v>
      </c>
      <c r="B487">
        <v>2012</v>
      </c>
      <c r="C487">
        <v>43806197</v>
      </c>
      <c r="D487" s="1" t="s">
        <v>2122</v>
      </c>
      <c r="E487" s="1" t="s">
        <v>2123</v>
      </c>
      <c r="F487" s="1" t="s">
        <v>396</v>
      </c>
      <c r="G487" s="1" t="s">
        <v>393</v>
      </c>
      <c r="H487">
        <v>3</v>
      </c>
    </row>
    <row r="488" spans="1:8" x14ac:dyDescent="0.25">
      <c r="A488" s="1" t="s">
        <v>982</v>
      </c>
      <c r="B488">
        <v>2012</v>
      </c>
      <c r="C488">
        <v>43800250</v>
      </c>
      <c r="D488" s="1" t="s">
        <v>2124</v>
      </c>
      <c r="E488" s="1" t="s">
        <v>2125</v>
      </c>
      <c r="F488" s="1" t="s">
        <v>1736</v>
      </c>
      <c r="G488" s="1" t="s">
        <v>393</v>
      </c>
      <c r="H488">
        <v>19</v>
      </c>
    </row>
    <row r="489" spans="1:8" x14ac:dyDescent="0.25">
      <c r="A489" s="1" t="s">
        <v>982</v>
      </c>
      <c r="B489">
        <v>2012</v>
      </c>
      <c r="C489">
        <v>43803551</v>
      </c>
      <c r="D489" s="1" t="s">
        <v>400</v>
      </c>
      <c r="E489" s="1" t="s">
        <v>401</v>
      </c>
      <c r="F489" s="1" t="s">
        <v>402</v>
      </c>
      <c r="G489" s="1" t="s">
        <v>393</v>
      </c>
      <c r="H489">
        <v>4</v>
      </c>
    </row>
    <row r="490" spans="1:8" x14ac:dyDescent="0.25">
      <c r="A490" s="1" t="s">
        <v>982</v>
      </c>
      <c r="B490">
        <v>2012</v>
      </c>
      <c r="C490">
        <v>43805978</v>
      </c>
      <c r="D490" s="1" t="s">
        <v>2126</v>
      </c>
      <c r="E490" s="1" t="s">
        <v>2127</v>
      </c>
      <c r="F490" s="1" t="s">
        <v>2128</v>
      </c>
      <c r="G490" s="1" t="s">
        <v>393</v>
      </c>
      <c r="H490">
        <v>16</v>
      </c>
    </row>
    <row r="491" spans="1:8" x14ac:dyDescent="0.25">
      <c r="A491" s="1" t="s">
        <v>982</v>
      </c>
      <c r="B491">
        <v>2012</v>
      </c>
      <c r="C491">
        <v>43805441</v>
      </c>
      <c r="D491" s="1" t="s">
        <v>403</v>
      </c>
      <c r="E491" s="1" t="s">
        <v>404</v>
      </c>
      <c r="F491" s="1" t="s">
        <v>405</v>
      </c>
      <c r="G491" s="1" t="s">
        <v>393</v>
      </c>
      <c r="H491">
        <v>98</v>
      </c>
    </row>
    <row r="492" spans="1:8" x14ac:dyDescent="0.25">
      <c r="A492" s="1" t="s">
        <v>982</v>
      </c>
      <c r="B492">
        <v>2012</v>
      </c>
      <c r="C492">
        <v>43804970</v>
      </c>
      <c r="D492" s="1" t="s">
        <v>2129</v>
      </c>
      <c r="E492" s="1" t="s">
        <v>2130</v>
      </c>
      <c r="F492" s="1" t="s">
        <v>2131</v>
      </c>
      <c r="G492" s="1" t="s">
        <v>393</v>
      </c>
      <c r="H492">
        <v>14</v>
      </c>
    </row>
    <row r="493" spans="1:8" x14ac:dyDescent="0.25">
      <c r="A493" s="1" t="s">
        <v>982</v>
      </c>
      <c r="B493">
        <v>2012</v>
      </c>
      <c r="C493">
        <v>43805373</v>
      </c>
      <c r="D493" s="1" t="s">
        <v>406</v>
      </c>
      <c r="E493" s="1" t="s">
        <v>407</v>
      </c>
      <c r="F493" s="1" t="s">
        <v>408</v>
      </c>
      <c r="G493" s="1" t="s">
        <v>393</v>
      </c>
      <c r="H493">
        <v>2</v>
      </c>
    </row>
    <row r="494" spans="1:8" x14ac:dyDescent="0.25">
      <c r="A494" s="1" t="s">
        <v>982</v>
      </c>
      <c r="B494">
        <v>2012</v>
      </c>
      <c r="C494">
        <v>43805736</v>
      </c>
      <c r="D494" s="1" t="s">
        <v>2132</v>
      </c>
      <c r="E494" s="1" t="s">
        <v>2133</v>
      </c>
      <c r="F494" s="1" t="s">
        <v>2134</v>
      </c>
      <c r="G494" s="1" t="s">
        <v>393</v>
      </c>
      <c r="H494">
        <v>1</v>
      </c>
    </row>
    <row r="495" spans="1:8" x14ac:dyDescent="0.25">
      <c r="A495" s="1" t="s">
        <v>982</v>
      </c>
      <c r="B495">
        <v>2012</v>
      </c>
      <c r="C495">
        <v>43806632</v>
      </c>
      <c r="D495" s="1" t="s">
        <v>2135</v>
      </c>
      <c r="E495" s="1" t="s">
        <v>2136</v>
      </c>
      <c r="F495" s="1" t="s">
        <v>2137</v>
      </c>
      <c r="G495" s="1" t="s">
        <v>393</v>
      </c>
      <c r="H495">
        <v>7</v>
      </c>
    </row>
    <row r="496" spans="1:8" x14ac:dyDescent="0.25">
      <c r="A496" s="1" t="s">
        <v>982</v>
      </c>
      <c r="B496">
        <v>2012</v>
      </c>
      <c r="C496">
        <v>43833048</v>
      </c>
      <c r="D496" s="1" t="s">
        <v>2138</v>
      </c>
      <c r="E496" s="1" t="s">
        <v>2139</v>
      </c>
      <c r="F496" s="1" t="s">
        <v>2140</v>
      </c>
      <c r="G496" s="1" t="s">
        <v>393</v>
      </c>
      <c r="H496">
        <v>5</v>
      </c>
    </row>
    <row r="497" spans="1:8" x14ac:dyDescent="0.25">
      <c r="A497" s="1" t="s">
        <v>982</v>
      </c>
      <c r="B497">
        <v>2012</v>
      </c>
      <c r="C497">
        <v>34103242</v>
      </c>
      <c r="D497" s="1" t="s">
        <v>2141</v>
      </c>
      <c r="E497" s="1" t="s">
        <v>2142</v>
      </c>
      <c r="F497" s="1" t="s">
        <v>2143</v>
      </c>
      <c r="G497" s="1" t="s">
        <v>412</v>
      </c>
      <c r="H497">
        <v>18</v>
      </c>
    </row>
    <row r="498" spans="1:8" x14ac:dyDescent="0.25">
      <c r="A498" s="1" t="s">
        <v>982</v>
      </c>
      <c r="B498">
        <v>2012</v>
      </c>
      <c r="C498">
        <v>34103269</v>
      </c>
      <c r="D498" s="1" t="s">
        <v>2144</v>
      </c>
      <c r="E498" s="1" t="s">
        <v>2145</v>
      </c>
      <c r="F498" s="1" t="s">
        <v>2146</v>
      </c>
      <c r="G498" s="1" t="s">
        <v>412</v>
      </c>
      <c r="H498">
        <v>1</v>
      </c>
    </row>
    <row r="499" spans="1:8" x14ac:dyDescent="0.25">
      <c r="A499" s="1" t="s">
        <v>982</v>
      </c>
      <c r="B499">
        <v>2012</v>
      </c>
      <c r="C499">
        <v>34137259</v>
      </c>
      <c r="D499" s="1" t="s">
        <v>413</v>
      </c>
      <c r="E499" s="1" t="s">
        <v>2147</v>
      </c>
      <c r="F499" s="1" t="s">
        <v>415</v>
      </c>
      <c r="G499" s="1" t="s">
        <v>412</v>
      </c>
      <c r="H499">
        <v>31</v>
      </c>
    </row>
    <row r="500" spans="1:8" x14ac:dyDescent="0.25">
      <c r="A500" s="1" t="s">
        <v>982</v>
      </c>
      <c r="B500">
        <v>2012</v>
      </c>
      <c r="C500">
        <v>34103928</v>
      </c>
      <c r="D500" s="1" t="s">
        <v>2148</v>
      </c>
      <c r="E500" s="1" t="s">
        <v>2149</v>
      </c>
      <c r="F500" s="1" t="s">
        <v>1569</v>
      </c>
      <c r="G500" s="1" t="s">
        <v>412</v>
      </c>
      <c r="H500">
        <v>10</v>
      </c>
    </row>
    <row r="501" spans="1:8" x14ac:dyDescent="0.25">
      <c r="A501" s="1" t="s">
        <v>982</v>
      </c>
      <c r="B501">
        <v>2012</v>
      </c>
      <c r="C501">
        <v>34136974</v>
      </c>
      <c r="D501" s="1" t="s">
        <v>2150</v>
      </c>
      <c r="E501" s="1" t="s">
        <v>2151</v>
      </c>
      <c r="F501" s="1" t="s">
        <v>2152</v>
      </c>
      <c r="G501" s="1" t="s">
        <v>412</v>
      </c>
      <c r="H501">
        <v>919</v>
      </c>
    </row>
    <row r="502" spans="1:8" x14ac:dyDescent="0.25">
      <c r="A502" s="1" t="s">
        <v>982</v>
      </c>
      <c r="B502">
        <v>2012</v>
      </c>
      <c r="C502">
        <v>34103303</v>
      </c>
      <c r="D502" s="1" t="s">
        <v>2153</v>
      </c>
      <c r="E502" s="1" t="s">
        <v>2154</v>
      </c>
      <c r="F502" s="1" t="s">
        <v>2155</v>
      </c>
      <c r="G502" s="1" t="s">
        <v>412</v>
      </c>
      <c r="H502">
        <v>17</v>
      </c>
    </row>
    <row r="503" spans="1:8" x14ac:dyDescent="0.25">
      <c r="A503" s="1" t="s">
        <v>982</v>
      </c>
      <c r="B503">
        <v>2012</v>
      </c>
      <c r="C503">
        <v>34103314</v>
      </c>
      <c r="D503" s="1" t="s">
        <v>419</v>
      </c>
      <c r="E503" s="1" t="s">
        <v>420</v>
      </c>
      <c r="F503" s="1" t="s">
        <v>421</v>
      </c>
      <c r="G503" s="1" t="s">
        <v>412</v>
      </c>
      <c r="H503">
        <v>2782</v>
      </c>
    </row>
    <row r="504" spans="1:8" x14ac:dyDescent="0.25">
      <c r="A504" s="1" t="s">
        <v>982</v>
      </c>
      <c r="B504">
        <v>2012</v>
      </c>
      <c r="C504">
        <v>34102156</v>
      </c>
      <c r="D504" s="1" t="s">
        <v>2156</v>
      </c>
      <c r="E504" s="1" t="s">
        <v>2157</v>
      </c>
      <c r="F504" s="1" t="s">
        <v>427</v>
      </c>
      <c r="G504" s="1" t="s">
        <v>412</v>
      </c>
      <c r="H504">
        <v>39</v>
      </c>
    </row>
    <row r="505" spans="1:8" x14ac:dyDescent="0.25">
      <c r="A505" s="1" t="s">
        <v>982</v>
      </c>
      <c r="B505">
        <v>2012</v>
      </c>
      <c r="C505">
        <v>34103735</v>
      </c>
      <c r="D505" s="1" t="s">
        <v>2158</v>
      </c>
      <c r="E505" s="1" t="s">
        <v>2159</v>
      </c>
      <c r="F505" s="1" t="s">
        <v>2160</v>
      </c>
      <c r="G505" s="1" t="s">
        <v>412</v>
      </c>
      <c r="H505">
        <v>7</v>
      </c>
    </row>
    <row r="506" spans="1:8" x14ac:dyDescent="0.25">
      <c r="A506" s="1" t="s">
        <v>982</v>
      </c>
      <c r="B506">
        <v>2012</v>
      </c>
      <c r="C506">
        <v>34102055</v>
      </c>
      <c r="D506" s="1" t="s">
        <v>422</v>
      </c>
      <c r="E506" s="1" t="s">
        <v>423</v>
      </c>
      <c r="F506" s="1" t="s">
        <v>424</v>
      </c>
      <c r="G506" s="1" t="s">
        <v>412</v>
      </c>
      <c r="H506">
        <v>12</v>
      </c>
    </row>
    <row r="507" spans="1:8" x14ac:dyDescent="0.25">
      <c r="A507" s="1" t="s">
        <v>982</v>
      </c>
      <c r="B507">
        <v>2012</v>
      </c>
      <c r="C507">
        <v>34103595</v>
      </c>
      <c r="D507" s="1" t="s">
        <v>2161</v>
      </c>
      <c r="E507" s="1" t="s">
        <v>2162</v>
      </c>
      <c r="F507" s="1" t="s">
        <v>56</v>
      </c>
      <c r="G507" s="1" t="s">
        <v>412</v>
      </c>
      <c r="H507">
        <v>1</v>
      </c>
    </row>
    <row r="508" spans="1:8" x14ac:dyDescent="0.25">
      <c r="A508" s="1" t="s">
        <v>982</v>
      </c>
      <c r="B508">
        <v>2012</v>
      </c>
      <c r="C508">
        <v>34103584</v>
      </c>
      <c r="D508" s="1" t="s">
        <v>1975</v>
      </c>
      <c r="E508" s="1" t="s">
        <v>2163</v>
      </c>
      <c r="F508" s="1" t="s">
        <v>1512</v>
      </c>
      <c r="G508" s="1" t="s">
        <v>412</v>
      </c>
      <c r="H508">
        <v>144220</v>
      </c>
    </row>
    <row r="509" spans="1:8" x14ac:dyDescent="0.25">
      <c r="A509" s="1" t="s">
        <v>982</v>
      </c>
      <c r="B509">
        <v>2012</v>
      </c>
      <c r="C509">
        <v>34103409</v>
      </c>
      <c r="D509" s="1" t="s">
        <v>2164</v>
      </c>
      <c r="E509" s="1" t="s">
        <v>2165</v>
      </c>
      <c r="F509" s="1" t="s">
        <v>847</v>
      </c>
      <c r="G509" s="1" t="s">
        <v>412</v>
      </c>
      <c r="H509">
        <v>11</v>
      </c>
    </row>
    <row r="510" spans="1:8" x14ac:dyDescent="0.25">
      <c r="A510" s="1" t="s">
        <v>982</v>
      </c>
      <c r="B510">
        <v>2012</v>
      </c>
      <c r="C510">
        <v>34103976</v>
      </c>
      <c r="D510" s="1" t="s">
        <v>2166</v>
      </c>
      <c r="E510" s="1" t="s">
        <v>2167</v>
      </c>
      <c r="F510" s="1" t="s">
        <v>2168</v>
      </c>
      <c r="G510" s="1" t="s">
        <v>412</v>
      </c>
      <c r="H510">
        <v>2</v>
      </c>
    </row>
    <row r="511" spans="1:8" x14ac:dyDescent="0.25">
      <c r="A511" s="1" t="s">
        <v>982</v>
      </c>
      <c r="B511">
        <v>2012</v>
      </c>
      <c r="C511">
        <v>34102621</v>
      </c>
      <c r="D511" s="1" t="s">
        <v>2169</v>
      </c>
      <c r="E511" s="1" t="s">
        <v>2170</v>
      </c>
      <c r="F511" s="1" t="s">
        <v>2171</v>
      </c>
      <c r="G511" s="1" t="s">
        <v>412</v>
      </c>
      <c r="H511">
        <v>11</v>
      </c>
    </row>
    <row r="512" spans="1:8" x14ac:dyDescent="0.25">
      <c r="A512" s="1" t="s">
        <v>982</v>
      </c>
      <c r="B512">
        <v>2012</v>
      </c>
      <c r="C512">
        <v>34102652</v>
      </c>
      <c r="D512" s="1" t="s">
        <v>2172</v>
      </c>
      <c r="E512" s="1" t="s">
        <v>2173</v>
      </c>
      <c r="F512" s="1" t="s">
        <v>2174</v>
      </c>
      <c r="G512" s="1" t="s">
        <v>412</v>
      </c>
      <c r="H512">
        <v>21</v>
      </c>
    </row>
    <row r="513" spans="1:8" x14ac:dyDescent="0.25">
      <c r="A513" s="1" t="s">
        <v>982</v>
      </c>
      <c r="B513">
        <v>2012</v>
      </c>
      <c r="C513">
        <v>34103228</v>
      </c>
      <c r="D513" s="1" t="s">
        <v>425</v>
      </c>
      <c r="E513" s="1" t="s">
        <v>426</v>
      </c>
      <c r="F513" s="1" t="s">
        <v>427</v>
      </c>
      <c r="G513" s="1" t="s">
        <v>412</v>
      </c>
      <c r="H513">
        <v>3</v>
      </c>
    </row>
    <row r="514" spans="1:8" x14ac:dyDescent="0.25">
      <c r="A514" s="1" t="s">
        <v>982</v>
      </c>
      <c r="B514">
        <v>2012</v>
      </c>
      <c r="C514">
        <v>34102051</v>
      </c>
      <c r="D514" s="1" t="s">
        <v>2175</v>
      </c>
      <c r="E514" s="1" t="s">
        <v>2176</v>
      </c>
      <c r="F514" s="1" t="s">
        <v>418</v>
      </c>
      <c r="G514" s="1" t="s">
        <v>412</v>
      </c>
      <c r="H514">
        <v>2045</v>
      </c>
    </row>
    <row r="515" spans="1:8" x14ac:dyDescent="0.25">
      <c r="A515" s="1" t="s">
        <v>982</v>
      </c>
      <c r="B515">
        <v>2012</v>
      </c>
      <c r="C515">
        <v>34100800</v>
      </c>
      <c r="D515" s="1" t="s">
        <v>2177</v>
      </c>
      <c r="E515" s="1" t="s">
        <v>2178</v>
      </c>
      <c r="F515" s="1" t="s">
        <v>2179</v>
      </c>
      <c r="G515" s="1" t="s">
        <v>412</v>
      </c>
      <c r="H515">
        <v>46</v>
      </c>
    </row>
    <row r="516" spans="1:8" x14ac:dyDescent="0.25">
      <c r="A516" s="1" t="s">
        <v>982</v>
      </c>
      <c r="B516">
        <v>2012</v>
      </c>
      <c r="C516">
        <v>54309989</v>
      </c>
      <c r="D516" s="1" t="s">
        <v>2180</v>
      </c>
      <c r="E516" s="1" t="s">
        <v>432</v>
      </c>
      <c r="F516" s="1" t="s">
        <v>433</v>
      </c>
      <c r="G516" s="1" t="s">
        <v>434</v>
      </c>
      <c r="H516">
        <v>4</v>
      </c>
    </row>
    <row r="517" spans="1:8" x14ac:dyDescent="0.25">
      <c r="A517" s="1" t="s">
        <v>982</v>
      </c>
      <c r="B517">
        <v>2012</v>
      </c>
      <c r="C517">
        <v>54303752</v>
      </c>
      <c r="D517" s="1" t="s">
        <v>2181</v>
      </c>
      <c r="E517" s="1" t="s">
        <v>2182</v>
      </c>
      <c r="F517" s="1" t="s">
        <v>2183</v>
      </c>
      <c r="G517" s="1" t="s">
        <v>434</v>
      </c>
      <c r="H517">
        <v>2</v>
      </c>
    </row>
    <row r="518" spans="1:8" x14ac:dyDescent="0.25">
      <c r="A518" s="1" t="s">
        <v>982</v>
      </c>
      <c r="B518">
        <v>2012</v>
      </c>
      <c r="C518">
        <v>54303836</v>
      </c>
      <c r="D518" s="1" t="s">
        <v>2184</v>
      </c>
      <c r="E518" s="1" t="s">
        <v>2185</v>
      </c>
      <c r="F518" s="1" t="s">
        <v>2186</v>
      </c>
      <c r="G518" s="1" t="s">
        <v>434</v>
      </c>
      <c r="H518">
        <v>1</v>
      </c>
    </row>
    <row r="519" spans="1:8" x14ac:dyDescent="0.25">
      <c r="A519" s="1" t="s">
        <v>982</v>
      </c>
      <c r="B519">
        <v>2012</v>
      </c>
      <c r="C519">
        <v>54310088</v>
      </c>
      <c r="D519" s="1" t="s">
        <v>2187</v>
      </c>
      <c r="E519" s="1" t="s">
        <v>2188</v>
      </c>
      <c r="F519" s="1" t="s">
        <v>652</v>
      </c>
      <c r="G519" s="1" t="s">
        <v>434</v>
      </c>
      <c r="H519">
        <v>7</v>
      </c>
    </row>
    <row r="520" spans="1:8" x14ac:dyDescent="0.25">
      <c r="A520" s="1" t="s">
        <v>982</v>
      </c>
      <c r="B520">
        <v>2012</v>
      </c>
      <c r="C520">
        <v>54306466</v>
      </c>
      <c r="D520" s="1" t="s">
        <v>2189</v>
      </c>
      <c r="E520" s="1" t="s">
        <v>2190</v>
      </c>
      <c r="F520" s="1" t="s">
        <v>2191</v>
      </c>
      <c r="G520" s="1" t="s">
        <v>434</v>
      </c>
      <c r="H520">
        <v>76</v>
      </c>
    </row>
    <row r="521" spans="1:8" x14ac:dyDescent="0.25">
      <c r="A521" s="1" t="s">
        <v>982</v>
      </c>
      <c r="B521">
        <v>2012</v>
      </c>
      <c r="C521">
        <v>54306127</v>
      </c>
      <c r="D521" s="1" t="s">
        <v>435</v>
      </c>
      <c r="E521" s="1" t="s">
        <v>436</v>
      </c>
      <c r="F521" s="1" t="s">
        <v>437</v>
      </c>
      <c r="G521" s="1" t="s">
        <v>434</v>
      </c>
      <c r="H521">
        <v>4719</v>
      </c>
    </row>
    <row r="522" spans="1:8" x14ac:dyDescent="0.25">
      <c r="A522" s="1" t="s">
        <v>982</v>
      </c>
      <c r="B522">
        <v>2012</v>
      </c>
      <c r="C522">
        <v>54305925</v>
      </c>
      <c r="D522" s="1" t="s">
        <v>438</v>
      </c>
      <c r="E522" s="1" t="s">
        <v>439</v>
      </c>
      <c r="F522" s="1" t="s">
        <v>440</v>
      </c>
      <c r="G522" s="1" t="s">
        <v>434</v>
      </c>
      <c r="H522">
        <v>3</v>
      </c>
    </row>
    <row r="523" spans="1:8" x14ac:dyDescent="0.25">
      <c r="A523" s="1" t="s">
        <v>982</v>
      </c>
      <c r="B523">
        <v>2012</v>
      </c>
      <c r="C523">
        <v>54305666</v>
      </c>
      <c r="D523" s="1" t="s">
        <v>2192</v>
      </c>
      <c r="E523" s="1" t="s">
        <v>2193</v>
      </c>
      <c r="F523" s="1" t="s">
        <v>2194</v>
      </c>
      <c r="G523" s="1" t="s">
        <v>434</v>
      </c>
      <c r="H523">
        <v>21729</v>
      </c>
    </row>
    <row r="524" spans="1:8" x14ac:dyDescent="0.25">
      <c r="A524" s="1" t="s">
        <v>982</v>
      </c>
      <c r="B524">
        <v>2012</v>
      </c>
      <c r="C524">
        <v>54305482</v>
      </c>
      <c r="D524" s="1" t="s">
        <v>2195</v>
      </c>
      <c r="E524" s="1" t="s">
        <v>2196</v>
      </c>
      <c r="F524" s="1" t="s">
        <v>2197</v>
      </c>
      <c r="G524" s="1" t="s">
        <v>434</v>
      </c>
      <c r="H524">
        <v>42</v>
      </c>
    </row>
    <row r="525" spans="1:8" x14ac:dyDescent="0.25">
      <c r="A525" s="1" t="s">
        <v>982</v>
      </c>
      <c r="B525">
        <v>2012</v>
      </c>
      <c r="C525">
        <v>54301610</v>
      </c>
      <c r="D525" s="1" t="s">
        <v>441</v>
      </c>
      <c r="E525" s="1" t="s">
        <v>442</v>
      </c>
      <c r="F525" s="1" t="s">
        <v>443</v>
      </c>
      <c r="G525" s="1" t="s">
        <v>434</v>
      </c>
      <c r="H525">
        <v>9004</v>
      </c>
    </row>
    <row r="526" spans="1:8" x14ac:dyDescent="0.25">
      <c r="A526" s="1" t="s">
        <v>982</v>
      </c>
      <c r="B526">
        <v>2012</v>
      </c>
      <c r="C526">
        <v>54309531</v>
      </c>
      <c r="D526" s="1" t="s">
        <v>2198</v>
      </c>
      <c r="E526" s="1" t="s">
        <v>2199</v>
      </c>
      <c r="F526" s="1" t="s">
        <v>2200</v>
      </c>
      <c r="G526" s="1" t="s">
        <v>434</v>
      </c>
      <c r="H526">
        <v>32</v>
      </c>
    </row>
    <row r="527" spans="1:8" x14ac:dyDescent="0.25">
      <c r="A527" s="1" t="s">
        <v>982</v>
      </c>
      <c r="B527">
        <v>2012</v>
      </c>
      <c r="C527">
        <v>54309353</v>
      </c>
      <c r="D527" s="1" t="s">
        <v>2201</v>
      </c>
      <c r="E527" s="1" t="s">
        <v>2202</v>
      </c>
      <c r="F527" s="1" t="s">
        <v>2203</v>
      </c>
      <c r="G527" s="1" t="s">
        <v>434</v>
      </c>
      <c r="H527">
        <v>10</v>
      </c>
    </row>
    <row r="528" spans="1:8" x14ac:dyDescent="0.25">
      <c r="A528" s="1" t="s">
        <v>982</v>
      </c>
      <c r="B528">
        <v>2012</v>
      </c>
      <c r="C528">
        <v>54306958</v>
      </c>
      <c r="D528" s="1" t="s">
        <v>2204</v>
      </c>
      <c r="E528" s="1" t="s">
        <v>2205</v>
      </c>
      <c r="F528" s="1" t="s">
        <v>2206</v>
      </c>
      <c r="G528" s="1" t="s">
        <v>434</v>
      </c>
      <c r="H528">
        <v>3</v>
      </c>
    </row>
    <row r="529" spans="1:8" x14ac:dyDescent="0.25">
      <c r="A529" s="1" t="s">
        <v>982</v>
      </c>
      <c r="B529">
        <v>2012</v>
      </c>
      <c r="C529">
        <v>54303217</v>
      </c>
      <c r="D529" s="1" t="s">
        <v>2207</v>
      </c>
      <c r="E529" s="1" t="s">
        <v>2208</v>
      </c>
      <c r="F529" s="1" t="s">
        <v>2200</v>
      </c>
      <c r="G529" s="1" t="s">
        <v>434</v>
      </c>
      <c r="H529">
        <v>514</v>
      </c>
    </row>
    <row r="530" spans="1:8" x14ac:dyDescent="0.25">
      <c r="A530" s="1" t="s">
        <v>982</v>
      </c>
      <c r="B530">
        <v>2012</v>
      </c>
      <c r="C530">
        <v>54307532</v>
      </c>
      <c r="D530" s="1" t="s">
        <v>2209</v>
      </c>
      <c r="E530" s="1" t="s">
        <v>2210</v>
      </c>
      <c r="F530" s="1" t="s">
        <v>2211</v>
      </c>
      <c r="G530" s="1" t="s">
        <v>434</v>
      </c>
      <c r="H530">
        <v>1</v>
      </c>
    </row>
    <row r="531" spans="1:8" x14ac:dyDescent="0.25">
      <c r="A531" s="1" t="s">
        <v>982</v>
      </c>
      <c r="B531">
        <v>2012</v>
      </c>
      <c r="C531">
        <v>54309775</v>
      </c>
      <c r="D531" s="1" t="s">
        <v>2212</v>
      </c>
      <c r="E531" s="1" t="s">
        <v>2213</v>
      </c>
      <c r="F531" s="1" t="s">
        <v>2214</v>
      </c>
      <c r="G531" s="1" t="s">
        <v>434</v>
      </c>
      <c r="H531">
        <v>3</v>
      </c>
    </row>
    <row r="532" spans="1:8" x14ac:dyDescent="0.25">
      <c r="A532" s="1" t="s">
        <v>982</v>
      </c>
      <c r="B532">
        <v>2012</v>
      </c>
      <c r="C532">
        <v>54307431</v>
      </c>
      <c r="D532" s="1" t="s">
        <v>2215</v>
      </c>
      <c r="E532" s="1" t="s">
        <v>2216</v>
      </c>
      <c r="F532" s="1" t="s">
        <v>455</v>
      </c>
      <c r="G532" s="1" t="s">
        <v>434</v>
      </c>
      <c r="H532">
        <v>3</v>
      </c>
    </row>
    <row r="533" spans="1:8" x14ac:dyDescent="0.25">
      <c r="A533" s="1" t="s">
        <v>982</v>
      </c>
      <c r="B533">
        <v>2012</v>
      </c>
      <c r="C533">
        <v>54304601</v>
      </c>
      <c r="D533" s="1" t="s">
        <v>2217</v>
      </c>
      <c r="E533" s="1" t="s">
        <v>2218</v>
      </c>
      <c r="F533" s="1" t="s">
        <v>2219</v>
      </c>
      <c r="G533" s="1" t="s">
        <v>434</v>
      </c>
      <c r="H533">
        <v>1</v>
      </c>
    </row>
    <row r="534" spans="1:8" x14ac:dyDescent="0.25">
      <c r="A534" s="1" t="s">
        <v>982</v>
      </c>
      <c r="B534">
        <v>2012</v>
      </c>
      <c r="C534">
        <v>54309645</v>
      </c>
      <c r="D534" s="1" t="s">
        <v>2220</v>
      </c>
      <c r="E534" s="1" t="s">
        <v>2221</v>
      </c>
      <c r="F534" s="1" t="s">
        <v>2222</v>
      </c>
      <c r="G534" s="1" t="s">
        <v>434</v>
      </c>
      <c r="H534">
        <v>4</v>
      </c>
    </row>
    <row r="535" spans="1:8" x14ac:dyDescent="0.25">
      <c r="A535" s="1" t="s">
        <v>982</v>
      </c>
      <c r="B535">
        <v>2012</v>
      </c>
      <c r="C535">
        <v>54309516</v>
      </c>
      <c r="D535" s="1" t="s">
        <v>2223</v>
      </c>
      <c r="E535" s="1" t="s">
        <v>2224</v>
      </c>
      <c r="F535" s="1" t="s">
        <v>455</v>
      </c>
      <c r="G535" s="1" t="s">
        <v>434</v>
      </c>
      <c r="H535">
        <v>3</v>
      </c>
    </row>
    <row r="536" spans="1:8" x14ac:dyDescent="0.25">
      <c r="A536" s="1" t="s">
        <v>982</v>
      </c>
      <c r="B536">
        <v>2012</v>
      </c>
      <c r="C536">
        <v>54309211</v>
      </c>
      <c r="D536" s="1" t="s">
        <v>2225</v>
      </c>
      <c r="E536" s="1" t="s">
        <v>2226</v>
      </c>
      <c r="F536" s="1" t="s">
        <v>2227</v>
      </c>
      <c r="G536" s="1" t="s">
        <v>434</v>
      </c>
      <c r="H536">
        <v>4</v>
      </c>
    </row>
    <row r="537" spans="1:8" x14ac:dyDescent="0.25">
      <c r="A537" s="1" t="s">
        <v>982</v>
      </c>
      <c r="B537">
        <v>2012</v>
      </c>
      <c r="C537">
        <v>54304643</v>
      </c>
      <c r="D537" s="1" t="s">
        <v>2228</v>
      </c>
      <c r="E537" s="1" t="s">
        <v>2229</v>
      </c>
      <c r="F537" s="1" t="s">
        <v>2230</v>
      </c>
      <c r="G537" s="1" t="s">
        <v>434</v>
      </c>
      <c r="H537">
        <v>273</v>
      </c>
    </row>
    <row r="538" spans="1:8" x14ac:dyDescent="0.25">
      <c r="A538" s="1" t="s">
        <v>982</v>
      </c>
      <c r="B538">
        <v>2012</v>
      </c>
      <c r="C538">
        <v>54308741</v>
      </c>
      <c r="D538" s="1" t="s">
        <v>2231</v>
      </c>
      <c r="E538" s="1" t="s">
        <v>2232</v>
      </c>
      <c r="F538" s="1" t="s">
        <v>2233</v>
      </c>
      <c r="G538" s="1" t="s">
        <v>434</v>
      </c>
      <c r="H538">
        <v>5</v>
      </c>
    </row>
    <row r="539" spans="1:8" x14ac:dyDescent="0.25">
      <c r="A539" s="1" t="s">
        <v>982</v>
      </c>
      <c r="B539">
        <v>2012</v>
      </c>
      <c r="C539">
        <v>54305900</v>
      </c>
      <c r="D539" s="1" t="s">
        <v>2234</v>
      </c>
      <c r="E539" s="1" t="s">
        <v>2235</v>
      </c>
      <c r="F539" s="1" t="s">
        <v>577</v>
      </c>
      <c r="G539" s="1" t="s">
        <v>434</v>
      </c>
      <c r="H539">
        <v>3</v>
      </c>
    </row>
    <row r="540" spans="1:8" x14ac:dyDescent="0.25">
      <c r="A540" s="1" t="s">
        <v>982</v>
      </c>
      <c r="B540">
        <v>2012</v>
      </c>
      <c r="C540">
        <v>54306842</v>
      </c>
      <c r="D540" s="1" t="s">
        <v>2236</v>
      </c>
      <c r="E540" s="1" t="s">
        <v>2237</v>
      </c>
      <c r="F540" s="1" t="s">
        <v>2238</v>
      </c>
      <c r="G540" s="1" t="s">
        <v>434</v>
      </c>
      <c r="H540">
        <v>5</v>
      </c>
    </row>
    <row r="541" spans="1:8" x14ac:dyDescent="0.25">
      <c r="A541" s="1" t="s">
        <v>982</v>
      </c>
      <c r="B541">
        <v>2012</v>
      </c>
      <c r="C541">
        <v>54309449</v>
      </c>
      <c r="D541" s="1" t="s">
        <v>2239</v>
      </c>
      <c r="E541" s="1" t="s">
        <v>2240</v>
      </c>
      <c r="F541" s="1" t="s">
        <v>2241</v>
      </c>
      <c r="G541" s="1" t="s">
        <v>434</v>
      </c>
      <c r="H541">
        <v>5</v>
      </c>
    </row>
    <row r="542" spans="1:8" x14ac:dyDescent="0.25">
      <c r="A542" s="1" t="s">
        <v>982</v>
      </c>
      <c r="B542">
        <v>2012</v>
      </c>
      <c r="C542">
        <v>54307799</v>
      </c>
      <c r="D542" s="1" t="s">
        <v>2242</v>
      </c>
      <c r="E542" s="1" t="s">
        <v>451</v>
      </c>
      <c r="F542" s="1" t="s">
        <v>452</v>
      </c>
      <c r="G542" s="1" t="s">
        <v>434</v>
      </c>
      <c r="H542">
        <v>1</v>
      </c>
    </row>
    <row r="543" spans="1:8" x14ac:dyDescent="0.25">
      <c r="A543" s="1" t="s">
        <v>982</v>
      </c>
      <c r="B543">
        <v>2012</v>
      </c>
      <c r="C543">
        <v>54308153</v>
      </c>
      <c r="D543" s="1" t="s">
        <v>2243</v>
      </c>
      <c r="E543" s="1" t="s">
        <v>2244</v>
      </c>
      <c r="F543" s="1" t="s">
        <v>2245</v>
      </c>
      <c r="G543" s="1" t="s">
        <v>434</v>
      </c>
      <c r="H543">
        <v>11</v>
      </c>
    </row>
    <row r="544" spans="1:8" x14ac:dyDescent="0.25">
      <c r="A544" s="1" t="s">
        <v>982</v>
      </c>
      <c r="B544">
        <v>2012</v>
      </c>
      <c r="C544">
        <v>54303230</v>
      </c>
      <c r="D544" s="1" t="s">
        <v>2246</v>
      </c>
      <c r="E544" s="1" t="s">
        <v>2247</v>
      </c>
      <c r="F544" s="1" t="s">
        <v>2248</v>
      </c>
      <c r="G544" s="1" t="s">
        <v>434</v>
      </c>
      <c r="H544">
        <v>88</v>
      </c>
    </row>
    <row r="545" spans="1:8" x14ac:dyDescent="0.25">
      <c r="A545" s="1" t="s">
        <v>982</v>
      </c>
      <c r="B545">
        <v>2012</v>
      </c>
      <c r="C545">
        <v>54304635</v>
      </c>
      <c r="D545" s="1" t="s">
        <v>2249</v>
      </c>
      <c r="E545" s="1" t="s">
        <v>2250</v>
      </c>
      <c r="F545" s="1" t="s">
        <v>2251</v>
      </c>
      <c r="G545" s="1" t="s">
        <v>434</v>
      </c>
      <c r="H545">
        <v>1</v>
      </c>
    </row>
    <row r="546" spans="1:8" x14ac:dyDescent="0.25">
      <c r="A546" s="1" t="s">
        <v>982</v>
      </c>
      <c r="B546">
        <v>2012</v>
      </c>
      <c r="C546">
        <v>54306984</v>
      </c>
      <c r="D546" s="1" t="s">
        <v>2252</v>
      </c>
      <c r="E546" s="1" t="s">
        <v>2253</v>
      </c>
      <c r="F546" s="1" t="s">
        <v>2230</v>
      </c>
      <c r="G546" s="1" t="s">
        <v>434</v>
      </c>
      <c r="H546">
        <v>7</v>
      </c>
    </row>
    <row r="547" spans="1:8" x14ac:dyDescent="0.25">
      <c r="A547" s="1" t="s">
        <v>982</v>
      </c>
      <c r="B547">
        <v>2012</v>
      </c>
      <c r="C547">
        <v>54309871</v>
      </c>
      <c r="D547" s="1" t="s">
        <v>2254</v>
      </c>
      <c r="E547" s="1" t="s">
        <v>2255</v>
      </c>
      <c r="F547" s="1" t="s">
        <v>440</v>
      </c>
      <c r="G547" s="1" t="s">
        <v>434</v>
      </c>
      <c r="H547">
        <v>4</v>
      </c>
    </row>
    <row r="548" spans="1:8" x14ac:dyDescent="0.25">
      <c r="A548" s="1" t="s">
        <v>982</v>
      </c>
      <c r="B548">
        <v>2012</v>
      </c>
      <c r="C548">
        <v>54309800</v>
      </c>
      <c r="D548" s="1" t="s">
        <v>453</v>
      </c>
      <c r="E548" s="1" t="s">
        <v>454</v>
      </c>
      <c r="F548" s="1" t="s">
        <v>455</v>
      </c>
      <c r="G548" s="1" t="s">
        <v>434</v>
      </c>
      <c r="H548">
        <v>4</v>
      </c>
    </row>
    <row r="549" spans="1:8" x14ac:dyDescent="0.25">
      <c r="A549" s="1" t="s">
        <v>982</v>
      </c>
      <c r="B549">
        <v>2012</v>
      </c>
      <c r="C549">
        <v>54305838</v>
      </c>
      <c r="D549" s="1" t="s">
        <v>2256</v>
      </c>
      <c r="E549" s="1" t="s">
        <v>2257</v>
      </c>
      <c r="F549" s="1" t="s">
        <v>433</v>
      </c>
      <c r="G549" s="1" t="s">
        <v>434</v>
      </c>
      <c r="H549">
        <v>33</v>
      </c>
    </row>
    <row r="550" spans="1:8" x14ac:dyDescent="0.25">
      <c r="A550" s="1" t="s">
        <v>982</v>
      </c>
      <c r="B550">
        <v>2012</v>
      </c>
      <c r="C550">
        <v>54310173</v>
      </c>
      <c r="D550" s="1" t="s">
        <v>2258</v>
      </c>
      <c r="E550" s="1" t="s">
        <v>2259</v>
      </c>
      <c r="F550" s="1" t="s">
        <v>2260</v>
      </c>
      <c r="G550" s="1" t="s">
        <v>434</v>
      </c>
      <c r="H550">
        <v>2</v>
      </c>
    </row>
    <row r="551" spans="1:8" x14ac:dyDescent="0.25">
      <c r="A551" s="1" t="s">
        <v>982</v>
      </c>
      <c r="B551">
        <v>2012</v>
      </c>
      <c r="C551">
        <v>54309478</v>
      </c>
      <c r="D551" s="1" t="s">
        <v>2261</v>
      </c>
      <c r="E551" s="1" t="s">
        <v>2262</v>
      </c>
      <c r="F551" s="1" t="s">
        <v>2263</v>
      </c>
      <c r="G551" s="1" t="s">
        <v>434</v>
      </c>
      <c r="H551">
        <v>31</v>
      </c>
    </row>
    <row r="552" spans="1:8" x14ac:dyDescent="0.25">
      <c r="A552" s="1" t="s">
        <v>982</v>
      </c>
      <c r="B552">
        <v>2012</v>
      </c>
      <c r="C552">
        <v>54305823</v>
      </c>
      <c r="D552" s="1" t="s">
        <v>2264</v>
      </c>
      <c r="E552" s="1" t="s">
        <v>2265</v>
      </c>
      <c r="F552" s="1" t="s">
        <v>2266</v>
      </c>
      <c r="G552" s="1" t="s">
        <v>434</v>
      </c>
      <c r="H552">
        <v>8</v>
      </c>
    </row>
    <row r="553" spans="1:8" x14ac:dyDescent="0.25">
      <c r="A553" s="1" t="s">
        <v>982</v>
      </c>
      <c r="B553">
        <v>2012</v>
      </c>
      <c r="C553">
        <v>54309795</v>
      </c>
      <c r="D553" s="1" t="s">
        <v>2267</v>
      </c>
      <c r="E553" s="1" t="s">
        <v>2268</v>
      </c>
      <c r="F553" s="1" t="s">
        <v>2269</v>
      </c>
      <c r="G553" s="1" t="s">
        <v>434</v>
      </c>
      <c r="H553">
        <v>2</v>
      </c>
    </row>
    <row r="554" spans="1:8" x14ac:dyDescent="0.25">
      <c r="A554" s="1" t="s">
        <v>982</v>
      </c>
      <c r="B554">
        <v>2012</v>
      </c>
      <c r="C554">
        <v>54306757</v>
      </c>
      <c r="D554" s="1" t="s">
        <v>2270</v>
      </c>
      <c r="E554" s="1" t="s">
        <v>2271</v>
      </c>
      <c r="F554" s="1" t="s">
        <v>1944</v>
      </c>
      <c r="G554" s="1" t="s">
        <v>434</v>
      </c>
      <c r="H554">
        <v>2</v>
      </c>
    </row>
    <row r="555" spans="1:8" x14ac:dyDescent="0.25">
      <c r="A555" s="1" t="s">
        <v>982</v>
      </c>
      <c r="B555">
        <v>2012</v>
      </c>
      <c r="C555">
        <v>16402806</v>
      </c>
      <c r="D555" s="1" t="s">
        <v>2272</v>
      </c>
      <c r="E555" s="1" t="s">
        <v>2273</v>
      </c>
      <c r="F555" s="1" t="s">
        <v>2274</v>
      </c>
      <c r="G555" s="1" t="s">
        <v>459</v>
      </c>
      <c r="H555">
        <v>12</v>
      </c>
    </row>
    <row r="556" spans="1:8" x14ac:dyDescent="0.25">
      <c r="A556" s="1" t="s">
        <v>982</v>
      </c>
      <c r="B556">
        <v>2012</v>
      </c>
      <c r="C556">
        <v>16403224</v>
      </c>
      <c r="D556" s="1" t="s">
        <v>2275</v>
      </c>
      <c r="E556" s="1" t="s">
        <v>2276</v>
      </c>
      <c r="F556" s="1" t="s">
        <v>2277</v>
      </c>
      <c r="G556" s="1" t="s">
        <v>459</v>
      </c>
      <c r="H556">
        <v>2</v>
      </c>
    </row>
    <row r="557" spans="1:8" x14ac:dyDescent="0.25">
      <c r="A557" s="1" t="s">
        <v>982</v>
      </c>
      <c r="B557">
        <v>2012</v>
      </c>
      <c r="C557">
        <v>16402616</v>
      </c>
      <c r="D557" s="1" t="s">
        <v>2278</v>
      </c>
      <c r="E557" s="1" t="s">
        <v>2279</v>
      </c>
      <c r="F557" s="1" t="s">
        <v>2280</v>
      </c>
      <c r="G557" s="1" t="s">
        <v>459</v>
      </c>
      <c r="H557">
        <v>50</v>
      </c>
    </row>
    <row r="558" spans="1:8" x14ac:dyDescent="0.25">
      <c r="A558" s="1" t="s">
        <v>982</v>
      </c>
      <c r="B558">
        <v>2012</v>
      </c>
      <c r="C558">
        <v>16402869</v>
      </c>
      <c r="D558" s="1" t="s">
        <v>2281</v>
      </c>
      <c r="E558" s="1" t="s">
        <v>2282</v>
      </c>
      <c r="F558" s="1" t="s">
        <v>2283</v>
      </c>
      <c r="G558" s="1" t="s">
        <v>459</v>
      </c>
      <c r="H558">
        <v>3</v>
      </c>
    </row>
    <row r="559" spans="1:8" x14ac:dyDescent="0.25">
      <c r="A559" s="1" t="s">
        <v>982</v>
      </c>
      <c r="B559">
        <v>2012</v>
      </c>
      <c r="C559">
        <v>16403198</v>
      </c>
      <c r="D559" s="1" t="s">
        <v>2284</v>
      </c>
      <c r="E559" s="1" t="s">
        <v>2285</v>
      </c>
      <c r="F559" s="1" t="s">
        <v>2286</v>
      </c>
      <c r="G559" s="1" t="s">
        <v>459</v>
      </c>
      <c r="H559">
        <v>3</v>
      </c>
    </row>
    <row r="560" spans="1:8" x14ac:dyDescent="0.25">
      <c r="A560" s="1" t="s">
        <v>982</v>
      </c>
      <c r="B560">
        <v>2012</v>
      </c>
      <c r="C560">
        <v>16402937</v>
      </c>
      <c r="D560" s="1" t="s">
        <v>456</v>
      </c>
      <c r="E560" s="1" t="s">
        <v>457</v>
      </c>
      <c r="F560" s="1" t="s">
        <v>458</v>
      </c>
      <c r="G560" s="1" t="s">
        <v>459</v>
      </c>
      <c r="H560">
        <v>4</v>
      </c>
    </row>
    <row r="561" spans="1:8" x14ac:dyDescent="0.25">
      <c r="A561" s="1" t="s">
        <v>982</v>
      </c>
      <c r="B561">
        <v>2012</v>
      </c>
      <c r="C561">
        <v>16403096</v>
      </c>
      <c r="D561" s="1" t="s">
        <v>2287</v>
      </c>
      <c r="E561" s="1" t="s">
        <v>2288</v>
      </c>
      <c r="F561" s="1" t="s">
        <v>2289</v>
      </c>
      <c r="G561" s="1" t="s">
        <v>459</v>
      </c>
      <c r="H561">
        <v>20</v>
      </c>
    </row>
    <row r="562" spans="1:8" x14ac:dyDescent="0.25">
      <c r="A562" s="1" t="s">
        <v>982</v>
      </c>
      <c r="B562">
        <v>2012</v>
      </c>
      <c r="C562">
        <v>16401380</v>
      </c>
      <c r="D562" s="1" t="s">
        <v>2290</v>
      </c>
      <c r="E562" s="1" t="s">
        <v>2291</v>
      </c>
      <c r="F562" s="1" t="s">
        <v>2292</v>
      </c>
      <c r="G562" s="1" t="s">
        <v>459</v>
      </c>
      <c r="H562">
        <v>49</v>
      </c>
    </row>
    <row r="563" spans="1:8" x14ac:dyDescent="0.25">
      <c r="A563" s="1" t="s">
        <v>982</v>
      </c>
      <c r="B563">
        <v>2012</v>
      </c>
      <c r="C563">
        <v>16401960</v>
      </c>
      <c r="D563" s="1" t="s">
        <v>2293</v>
      </c>
      <c r="E563" s="1" t="s">
        <v>2294</v>
      </c>
      <c r="F563" s="1" t="s">
        <v>2295</v>
      </c>
      <c r="G563" s="1" t="s">
        <v>459</v>
      </c>
      <c r="H563">
        <v>4</v>
      </c>
    </row>
    <row r="564" spans="1:8" x14ac:dyDescent="0.25">
      <c r="A564" s="1" t="s">
        <v>982</v>
      </c>
      <c r="B564">
        <v>2012</v>
      </c>
      <c r="C564">
        <v>16403016</v>
      </c>
      <c r="D564" s="1" t="s">
        <v>2296</v>
      </c>
      <c r="E564" s="1" t="s">
        <v>2297</v>
      </c>
      <c r="F564" s="1" t="s">
        <v>2298</v>
      </c>
      <c r="G564" s="1" t="s">
        <v>459</v>
      </c>
      <c r="H564">
        <v>35</v>
      </c>
    </row>
    <row r="565" spans="1:8" x14ac:dyDescent="0.25">
      <c r="A565" s="1" t="s">
        <v>982</v>
      </c>
      <c r="B565">
        <v>2012</v>
      </c>
      <c r="C565">
        <v>98101051</v>
      </c>
      <c r="D565" s="1" t="s">
        <v>2299</v>
      </c>
      <c r="E565" s="1" t="s">
        <v>2300</v>
      </c>
      <c r="F565" s="1" t="s">
        <v>2301</v>
      </c>
      <c r="G565" s="1" t="s">
        <v>466</v>
      </c>
      <c r="H565">
        <v>38</v>
      </c>
    </row>
    <row r="566" spans="1:8" x14ac:dyDescent="0.25">
      <c r="A566" s="1" t="s">
        <v>982</v>
      </c>
      <c r="B566">
        <v>2012</v>
      </c>
      <c r="C566">
        <v>98101324</v>
      </c>
      <c r="D566" s="1" t="s">
        <v>2302</v>
      </c>
      <c r="E566" s="1" t="s">
        <v>2303</v>
      </c>
      <c r="F566" s="1" t="s">
        <v>2304</v>
      </c>
      <c r="G566" s="1" t="s">
        <v>466</v>
      </c>
      <c r="H566">
        <v>3</v>
      </c>
    </row>
    <row r="567" spans="1:8" x14ac:dyDescent="0.25">
      <c r="A567" s="1" t="s">
        <v>982</v>
      </c>
      <c r="B567">
        <v>2012</v>
      </c>
      <c r="C567">
        <v>98101714</v>
      </c>
      <c r="D567" s="1" t="s">
        <v>2305</v>
      </c>
      <c r="E567" s="1" t="s">
        <v>2306</v>
      </c>
      <c r="F567" s="1" t="s">
        <v>2307</v>
      </c>
      <c r="G567" s="1" t="s">
        <v>466</v>
      </c>
      <c r="H567">
        <v>42</v>
      </c>
    </row>
    <row r="568" spans="1:8" x14ac:dyDescent="0.25">
      <c r="A568" s="1" t="s">
        <v>982</v>
      </c>
      <c r="B568">
        <v>2012</v>
      </c>
      <c r="C568">
        <v>98101515</v>
      </c>
      <c r="D568" s="1" t="s">
        <v>2308</v>
      </c>
      <c r="E568" s="1" t="s">
        <v>2309</v>
      </c>
      <c r="F568" s="1" t="s">
        <v>2310</v>
      </c>
      <c r="G568" s="1" t="s">
        <v>466</v>
      </c>
      <c r="H568">
        <v>36</v>
      </c>
    </row>
    <row r="569" spans="1:8" x14ac:dyDescent="0.25">
      <c r="A569" s="1" t="s">
        <v>982</v>
      </c>
      <c r="B569">
        <v>2012</v>
      </c>
      <c r="C569">
        <v>98155388</v>
      </c>
      <c r="D569" s="1" t="s">
        <v>2311</v>
      </c>
      <c r="E569" s="1" t="s">
        <v>2312</v>
      </c>
      <c r="F569" s="1" t="s">
        <v>2313</v>
      </c>
      <c r="G569" s="1" t="s">
        <v>466</v>
      </c>
      <c r="H569">
        <v>200</v>
      </c>
    </row>
    <row r="570" spans="1:8" x14ac:dyDescent="0.25">
      <c r="A570" s="1" t="s">
        <v>982</v>
      </c>
      <c r="B570">
        <v>2012</v>
      </c>
      <c r="C570">
        <v>98101132</v>
      </c>
      <c r="D570" s="1" t="s">
        <v>2314</v>
      </c>
      <c r="E570" s="1" t="s">
        <v>2315</v>
      </c>
      <c r="F570" s="1" t="s">
        <v>2316</v>
      </c>
      <c r="G570" s="1" t="s">
        <v>466</v>
      </c>
      <c r="H570">
        <v>2615</v>
      </c>
    </row>
    <row r="571" spans="1:8" x14ac:dyDescent="0.25">
      <c r="A571" s="1" t="s">
        <v>982</v>
      </c>
      <c r="B571">
        <v>2012</v>
      </c>
      <c r="C571">
        <v>98101608</v>
      </c>
      <c r="D571" s="1" t="s">
        <v>2317</v>
      </c>
      <c r="E571" s="1" t="s">
        <v>2318</v>
      </c>
      <c r="F571" s="1" t="s">
        <v>2319</v>
      </c>
      <c r="G571" s="1" t="s">
        <v>466</v>
      </c>
      <c r="H571">
        <v>2</v>
      </c>
    </row>
    <row r="572" spans="1:8" x14ac:dyDescent="0.25">
      <c r="A572" s="1" t="s">
        <v>982</v>
      </c>
      <c r="B572">
        <v>2012</v>
      </c>
      <c r="C572">
        <v>98101169</v>
      </c>
      <c r="D572" s="1" t="s">
        <v>2320</v>
      </c>
      <c r="E572" s="1" t="s">
        <v>2321</v>
      </c>
      <c r="F572" s="1" t="s">
        <v>2322</v>
      </c>
      <c r="G572" s="1" t="s">
        <v>466</v>
      </c>
      <c r="H572">
        <v>2</v>
      </c>
    </row>
    <row r="573" spans="1:8" x14ac:dyDescent="0.25">
      <c r="A573" s="1" t="s">
        <v>982</v>
      </c>
      <c r="B573">
        <v>2012</v>
      </c>
      <c r="C573">
        <v>98101484</v>
      </c>
      <c r="D573" s="1" t="s">
        <v>2323</v>
      </c>
      <c r="E573" s="1" t="s">
        <v>2324</v>
      </c>
      <c r="F573" s="1" t="s">
        <v>2313</v>
      </c>
      <c r="G573" s="1" t="s">
        <v>466</v>
      </c>
      <c r="H573">
        <v>2</v>
      </c>
    </row>
    <row r="574" spans="1:8" x14ac:dyDescent="0.25">
      <c r="A574" s="1" t="s">
        <v>982</v>
      </c>
      <c r="B574">
        <v>2012</v>
      </c>
      <c r="C574">
        <v>98101025</v>
      </c>
      <c r="D574" s="1" t="s">
        <v>467</v>
      </c>
      <c r="E574" s="1" t="s">
        <v>468</v>
      </c>
      <c r="F574" s="1" t="s">
        <v>469</v>
      </c>
      <c r="G574" s="1" t="s">
        <v>466</v>
      </c>
      <c r="H574">
        <v>2</v>
      </c>
    </row>
    <row r="575" spans="1:8" x14ac:dyDescent="0.25">
      <c r="A575" s="1" t="s">
        <v>982</v>
      </c>
      <c r="B575">
        <v>2012</v>
      </c>
      <c r="C575">
        <v>98101104</v>
      </c>
      <c r="D575" s="1" t="s">
        <v>2325</v>
      </c>
      <c r="E575" s="1" t="s">
        <v>2326</v>
      </c>
      <c r="F575" s="1" t="s">
        <v>2327</v>
      </c>
      <c r="G575" s="1" t="s">
        <v>466</v>
      </c>
      <c r="H575">
        <v>13</v>
      </c>
    </row>
    <row r="576" spans="1:8" x14ac:dyDescent="0.25">
      <c r="A576" s="1" t="s">
        <v>982</v>
      </c>
      <c r="B576">
        <v>2012</v>
      </c>
      <c r="C576">
        <v>98100958</v>
      </c>
      <c r="D576" s="1" t="s">
        <v>2328</v>
      </c>
      <c r="E576" s="1" t="s">
        <v>2329</v>
      </c>
      <c r="F576" s="1" t="s">
        <v>2310</v>
      </c>
      <c r="G576" s="1" t="s">
        <v>466</v>
      </c>
      <c r="H576">
        <v>3</v>
      </c>
    </row>
    <row r="577" spans="1:8" x14ac:dyDescent="0.25">
      <c r="A577" s="1" t="s">
        <v>982</v>
      </c>
      <c r="B577">
        <v>2012</v>
      </c>
      <c r="C577">
        <v>98101399</v>
      </c>
      <c r="D577" s="1" t="s">
        <v>2330</v>
      </c>
      <c r="E577" s="1" t="s">
        <v>2331</v>
      </c>
      <c r="F577" s="1" t="s">
        <v>2332</v>
      </c>
      <c r="G577" s="1" t="s">
        <v>466</v>
      </c>
      <c r="H577">
        <v>6</v>
      </c>
    </row>
    <row r="578" spans="1:8" x14ac:dyDescent="0.25">
      <c r="A578" s="1" t="s">
        <v>982</v>
      </c>
      <c r="B578">
        <v>2012</v>
      </c>
      <c r="C578">
        <v>98101043</v>
      </c>
      <c r="D578" s="1" t="s">
        <v>2333</v>
      </c>
      <c r="E578" s="1" t="s">
        <v>2334</v>
      </c>
      <c r="F578" s="1" t="s">
        <v>2310</v>
      </c>
      <c r="G578" s="1" t="s">
        <v>466</v>
      </c>
      <c r="H578">
        <v>31</v>
      </c>
    </row>
    <row r="579" spans="1:8" x14ac:dyDescent="0.25">
      <c r="A579" s="1" t="s">
        <v>982</v>
      </c>
      <c r="B579">
        <v>2012</v>
      </c>
      <c r="C579">
        <v>98101174</v>
      </c>
      <c r="D579" s="1" t="s">
        <v>2335</v>
      </c>
      <c r="E579" s="1" t="s">
        <v>2336</v>
      </c>
      <c r="F579" s="1" t="s">
        <v>2337</v>
      </c>
      <c r="G579" s="1" t="s">
        <v>466</v>
      </c>
      <c r="H579">
        <v>1</v>
      </c>
    </row>
    <row r="580" spans="1:8" x14ac:dyDescent="0.25">
      <c r="A580" s="1" t="s">
        <v>982</v>
      </c>
      <c r="B580">
        <v>2012</v>
      </c>
      <c r="C580">
        <v>98101775</v>
      </c>
      <c r="D580" s="1" t="s">
        <v>2338</v>
      </c>
      <c r="E580" s="1" t="s">
        <v>2339</v>
      </c>
      <c r="F580" s="1" t="s">
        <v>2340</v>
      </c>
      <c r="G580" s="1" t="s">
        <v>466</v>
      </c>
      <c r="H580">
        <v>7</v>
      </c>
    </row>
    <row r="581" spans="1:8" x14ac:dyDescent="0.25">
      <c r="A581" s="1" t="s">
        <v>982</v>
      </c>
      <c r="B581">
        <v>2012</v>
      </c>
      <c r="C581">
        <v>98101562</v>
      </c>
      <c r="D581" s="1" t="s">
        <v>2341</v>
      </c>
      <c r="E581" s="1" t="s">
        <v>2342</v>
      </c>
      <c r="F581" s="1" t="s">
        <v>2343</v>
      </c>
      <c r="G581" s="1" t="s">
        <v>466</v>
      </c>
      <c r="H581">
        <v>40</v>
      </c>
    </row>
    <row r="582" spans="1:8" x14ac:dyDescent="0.25">
      <c r="A582" s="1" t="s">
        <v>982</v>
      </c>
      <c r="B582">
        <v>2012</v>
      </c>
      <c r="C582">
        <v>98100184</v>
      </c>
      <c r="D582" s="1" t="s">
        <v>2344</v>
      </c>
      <c r="E582" s="1" t="s">
        <v>2345</v>
      </c>
      <c r="F582" s="1" t="s">
        <v>2319</v>
      </c>
      <c r="G582" s="1" t="s">
        <v>466</v>
      </c>
      <c r="H582">
        <v>1</v>
      </c>
    </row>
    <row r="583" spans="1:8" x14ac:dyDescent="0.25">
      <c r="A583" s="1" t="s">
        <v>982</v>
      </c>
      <c r="B583">
        <v>2012</v>
      </c>
      <c r="C583">
        <v>98101590</v>
      </c>
      <c r="D583" s="1" t="s">
        <v>2346</v>
      </c>
      <c r="E583" s="1" t="s">
        <v>2347</v>
      </c>
      <c r="F583" s="1" t="s">
        <v>2327</v>
      </c>
      <c r="G583" s="1" t="s">
        <v>466</v>
      </c>
      <c r="H583">
        <v>28</v>
      </c>
    </row>
    <row r="584" spans="1:8" x14ac:dyDescent="0.25">
      <c r="A584" s="1" t="s">
        <v>982</v>
      </c>
      <c r="B584">
        <v>2012</v>
      </c>
      <c r="C584">
        <v>98101151</v>
      </c>
      <c r="D584" s="1" t="s">
        <v>2348</v>
      </c>
      <c r="E584" s="1" t="s">
        <v>2349</v>
      </c>
      <c r="F584" s="1" t="s">
        <v>2327</v>
      </c>
      <c r="G584" s="1" t="s">
        <v>466</v>
      </c>
      <c r="H584">
        <v>302</v>
      </c>
    </row>
    <row r="585" spans="1:8" x14ac:dyDescent="0.25">
      <c r="A585" s="1" t="s">
        <v>982</v>
      </c>
      <c r="B585">
        <v>2012</v>
      </c>
      <c r="C585">
        <v>98101595</v>
      </c>
      <c r="D585" s="1" t="s">
        <v>2350</v>
      </c>
      <c r="E585" s="1" t="s">
        <v>2351</v>
      </c>
      <c r="F585" s="1" t="s">
        <v>2327</v>
      </c>
      <c r="G585" s="1" t="s">
        <v>466</v>
      </c>
      <c r="H585">
        <v>74</v>
      </c>
    </row>
    <row r="586" spans="1:8" x14ac:dyDescent="0.25">
      <c r="A586" s="1" t="s">
        <v>982</v>
      </c>
      <c r="B586">
        <v>2012</v>
      </c>
      <c r="C586">
        <v>98101706</v>
      </c>
      <c r="D586" s="1" t="s">
        <v>2352</v>
      </c>
      <c r="E586" s="1" t="s">
        <v>2353</v>
      </c>
      <c r="F586" s="1" t="s">
        <v>469</v>
      </c>
      <c r="G586" s="1" t="s">
        <v>466</v>
      </c>
      <c r="H586">
        <v>49</v>
      </c>
    </row>
    <row r="587" spans="1:8" x14ac:dyDescent="0.25">
      <c r="A587" s="1" t="s">
        <v>982</v>
      </c>
      <c r="B587">
        <v>2012</v>
      </c>
      <c r="C587">
        <v>98133799</v>
      </c>
      <c r="D587" s="1" t="s">
        <v>2354</v>
      </c>
      <c r="E587" s="1" t="s">
        <v>2355</v>
      </c>
      <c r="F587" s="1" t="s">
        <v>2313</v>
      </c>
      <c r="G587" s="1" t="s">
        <v>466</v>
      </c>
      <c r="H587">
        <v>422</v>
      </c>
    </row>
    <row r="588" spans="1:8" x14ac:dyDescent="0.25">
      <c r="A588" s="1" t="s">
        <v>982</v>
      </c>
      <c r="B588">
        <v>2012</v>
      </c>
      <c r="C588">
        <v>98101499</v>
      </c>
      <c r="D588" s="1" t="s">
        <v>2356</v>
      </c>
      <c r="E588" s="1" t="s">
        <v>2357</v>
      </c>
      <c r="F588" s="1" t="s">
        <v>2310</v>
      </c>
      <c r="G588" s="1" t="s">
        <v>466</v>
      </c>
      <c r="H588">
        <v>34</v>
      </c>
    </row>
    <row r="589" spans="1:8" x14ac:dyDescent="0.25">
      <c r="A589" s="1" t="s">
        <v>982</v>
      </c>
      <c r="B589">
        <v>2012</v>
      </c>
      <c r="C589">
        <v>98135405</v>
      </c>
      <c r="D589" s="1" t="s">
        <v>2358</v>
      </c>
      <c r="E589" s="1" t="s">
        <v>2359</v>
      </c>
      <c r="F589" s="1" t="s">
        <v>2360</v>
      </c>
      <c r="G589" s="1" t="s">
        <v>466</v>
      </c>
      <c r="H589">
        <v>9</v>
      </c>
    </row>
    <row r="590" spans="1:8" x14ac:dyDescent="0.25">
      <c r="A590" s="1" t="s">
        <v>982</v>
      </c>
      <c r="B590">
        <v>2012</v>
      </c>
      <c r="C590">
        <v>98101613</v>
      </c>
      <c r="D590" s="1" t="s">
        <v>2361</v>
      </c>
      <c r="E590" s="1" t="s">
        <v>2362</v>
      </c>
      <c r="F590" s="1" t="s">
        <v>2304</v>
      </c>
      <c r="G590" s="1" t="s">
        <v>466</v>
      </c>
      <c r="H590">
        <v>1</v>
      </c>
    </row>
    <row r="591" spans="1:8" x14ac:dyDescent="0.25">
      <c r="A591" s="1" t="s">
        <v>982</v>
      </c>
      <c r="B591">
        <v>2012</v>
      </c>
      <c r="C591">
        <v>98101693</v>
      </c>
      <c r="D591" s="1" t="s">
        <v>2363</v>
      </c>
      <c r="E591" s="1" t="s">
        <v>2364</v>
      </c>
      <c r="F591" s="1" t="s">
        <v>2365</v>
      </c>
      <c r="G591" s="1" t="s">
        <v>466</v>
      </c>
      <c r="H591">
        <v>1</v>
      </c>
    </row>
    <row r="592" spans="1:8" x14ac:dyDescent="0.25">
      <c r="A592" s="1" t="s">
        <v>982</v>
      </c>
      <c r="B592">
        <v>2012</v>
      </c>
      <c r="C592">
        <v>98101163</v>
      </c>
      <c r="D592" s="1" t="s">
        <v>2366</v>
      </c>
      <c r="E592" s="1" t="s">
        <v>2367</v>
      </c>
      <c r="F592" s="1" t="s">
        <v>2327</v>
      </c>
      <c r="G592" s="1" t="s">
        <v>466</v>
      </c>
      <c r="H592">
        <v>13</v>
      </c>
    </row>
    <row r="593" spans="1:8" x14ac:dyDescent="0.25">
      <c r="A593" s="1" t="s">
        <v>982</v>
      </c>
      <c r="B593">
        <v>2012</v>
      </c>
      <c r="C593">
        <v>98101226</v>
      </c>
      <c r="D593" s="1" t="s">
        <v>2368</v>
      </c>
      <c r="E593" s="1" t="s">
        <v>2369</v>
      </c>
      <c r="F593" s="1" t="s">
        <v>2343</v>
      </c>
      <c r="G593" s="1" t="s">
        <v>466</v>
      </c>
      <c r="H593">
        <v>14</v>
      </c>
    </row>
    <row r="594" spans="1:8" x14ac:dyDescent="0.25">
      <c r="A594" s="1" t="s">
        <v>982</v>
      </c>
      <c r="B594">
        <v>2012</v>
      </c>
      <c r="C594">
        <v>98100120</v>
      </c>
      <c r="D594" s="1" t="s">
        <v>2370</v>
      </c>
      <c r="E594" s="1" t="s">
        <v>2371</v>
      </c>
      <c r="F594" s="1" t="s">
        <v>2372</v>
      </c>
      <c r="G594" s="1" t="s">
        <v>466</v>
      </c>
      <c r="H594">
        <v>2</v>
      </c>
    </row>
    <row r="595" spans="1:8" x14ac:dyDescent="0.25">
      <c r="A595" s="1" t="s">
        <v>982</v>
      </c>
      <c r="B595">
        <v>2012</v>
      </c>
      <c r="C595">
        <v>98101763</v>
      </c>
      <c r="D595" s="1" t="s">
        <v>2373</v>
      </c>
      <c r="E595" s="1" t="s">
        <v>2374</v>
      </c>
      <c r="F595" s="1" t="s">
        <v>2319</v>
      </c>
      <c r="G595" s="1" t="s">
        <v>466</v>
      </c>
      <c r="H595">
        <v>1</v>
      </c>
    </row>
    <row r="596" spans="1:8" x14ac:dyDescent="0.25">
      <c r="A596" s="1" t="s">
        <v>982</v>
      </c>
      <c r="B596">
        <v>2012</v>
      </c>
      <c r="C596">
        <v>15602923</v>
      </c>
      <c r="D596" s="1" t="s">
        <v>2375</v>
      </c>
      <c r="E596" s="1" t="s">
        <v>2376</v>
      </c>
      <c r="F596" s="1" t="s">
        <v>481</v>
      </c>
      <c r="G596" s="1" t="s">
        <v>472</v>
      </c>
      <c r="H596">
        <v>3</v>
      </c>
    </row>
    <row r="597" spans="1:8" x14ac:dyDescent="0.25">
      <c r="A597" s="1" t="s">
        <v>982</v>
      </c>
      <c r="B597">
        <v>2012</v>
      </c>
      <c r="C597">
        <v>15604503</v>
      </c>
      <c r="D597" s="1" t="s">
        <v>2377</v>
      </c>
      <c r="E597" s="1" t="s">
        <v>2378</v>
      </c>
      <c r="F597" s="1" t="s">
        <v>2379</v>
      </c>
      <c r="G597" s="1" t="s">
        <v>472</v>
      </c>
      <c r="H597">
        <v>6</v>
      </c>
    </row>
    <row r="598" spans="1:8" x14ac:dyDescent="0.25">
      <c r="A598" s="1" t="s">
        <v>982</v>
      </c>
      <c r="B598">
        <v>2012</v>
      </c>
      <c r="C598">
        <v>15604383</v>
      </c>
      <c r="D598" s="1" t="s">
        <v>2380</v>
      </c>
      <c r="E598" s="1" t="s">
        <v>2381</v>
      </c>
      <c r="F598" s="1" t="s">
        <v>2379</v>
      </c>
      <c r="G598" s="1" t="s">
        <v>472</v>
      </c>
      <c r="H598">
        <v>24</v>
      </c>
    </row>
    <row r="599" spans="1:8" x14ac:dyDescent="0.25">
      <c r="A599" s="1" t="s">
        <v>982</v>
      </c>
      <c r="B599">
        <v>2012</v>
      </c>
      <c r="C599">
        <v>15604638</v>
      </c>
      <c r="D599" s="1" t="s">
        <v>2382</v>
      </c>
      <c r="E599" s="1" t="s">
        <v>2383</v>
      </c>
      <c r="F599" s="1" t="s">
        <v>2384</v>
      </c>
      <c r="G599" s="1" t="s">
        <v>472</v>
      </c>
      <c r="H599">
        <v>927</v>
      </c>
    </row>
    <row r="600" spans="1:8" x14ac:dyDescent="0.25">
      <c r="A600" s="1" t="s">
        <v>982</v>
      </c>
      <c r="B600">
        <v>2012</v>
      </c>
      <c r="C600">
        <v>15639696</v>
      </c>
      <c r="D600" s="1" t="s">
        <v>470</v>
      </c>
      <c r="E600" s="1" t="s">
        <v>471</v>
      </c>
      <c r="F600" s="1" t="s">
        <v>240</v>
      </c>
      <c r="G600" s="1" t="s">
        <v>472</v>
      </c>
      <c r="H600">
        <v>11</v>
      </c>
    </row>
    <row r="601" spans="1:8" x14ac:dyDescent="0.25">
      <c r="A601" s="1" t="s">
        <v>982</v>
      </c>
      <c r="B601">
        <v>2012</v>
      </c>
      <c r="C601">
        <v>15604330</v>
      </c>
      <c r="D601" s="1" t="s">
        <v>2385</v>
      </c>
      <c r="E601" s="1" t="s">
        <v>2386</v>
      </c>
      <c r="F601" s="1" t="s">
        <v>2387</v>
      </c>
      <c r="G601" s="1" t="s">
        <v>472</v>
      </c>
      <c r="H601">
        <v>9</v>
      </c>
    </row>
    <row r="602" spans="1:8" x14ac:dyDescent="0.25">
      <c r="A602" s="1" t="s">
        <v>982</v>
      </c>
      <c r="B602">
        <v>2012</v>
      </c>
      <c r="C602">
        <v>15604306</v>
      </c>
      <c r="D602" s="1" t="s">
        <v>2388</v>
      </c>
      <c r="E602" s="1" t="s">
        <v>2389</v>
      </c>
      <c r="F602" s="1" t="s">
        <v>2390</v>
      </c>
      <c r="G602" s="1" t="s">
        <v>472</v>
      </c>
      <c r="H602">
        <v>6</v>
      </c>
    </row>
    <row r="603" spans="1:8" x14ac:dyDescent="0.25">
      <c r="A603" s="1" t="s">
        <v>982</v>
      </c>
      <c r="B603">
        <v>2012</v>
      </c>
      <c r="C603">
        <v>15602965</v>
      </c>
      <c r="D603" s="1" t="s">
        <v>2391</v>
      </c>
      <c r="E603" s="1" t="s">
        <v>2392</v>
      </c>
      <c r="F603" s="1" t="s">
        <v>499</v>
      </c>
      <c r="G603" s="1" t="s">
        <v>472</v>
      </c>
      <c r="H603">
        <v>2</v>
      </c>
    </row>
    <row r="604" spans="1:8" x14ac:dyDescent="0.25">
      <c r="A604" s="1" t="s">
        <v>982</v>
      </c>
      <c r="B604">
        <v>2012</v>
      </c>
      <c r="C604">
        <v>15606744</v>
      </c>
      <c r="D604" s="1" t="s">
        <v>2393</v>
      </c>
      <c r="E604" s="1" t="s">
        <v>2394</v>
      </c>
      <c r="F604" s="1" t="s">
        <v>2395</v>
      </c>
      <c r="G604" s="1" t="s">
        <v>472</v>
      </c>
      <c r="H604">
        <v>1</v>
      </c>
    </row>
    <row r="605" spans="1:8" x14ac:dyDescent="0.25">
      <c r="A605" s="1" t="s">
        <v>982</v>
      </c>
      <c r="B605">
        <v>2012</v>
      </c>
      <c r="C605">
        <v>15606556</v>
      </c>
      <c r="D605" s="1" t="s">
        <v>2396</v>
      </c>
      <c r="E605" s="1" t="s">
        <v>2397</v>
      </c>
      <c r="F605" s="1" t="s">
        <v>2398</v>
      </c>
      <c r="G605" s="1" t="s">
        <v>472</v>
      </c>
      <c r="H605">
        <v>5</v>
      </c>
    </row>
    <row r="606" spans="1:8" x14ac:dyDescent="0.25">
      <c r="A606" s="1" t="s">
        <v>982</v>
      </c>
      <c r="B606">
        <v>2012</v>
      </c>
      <c r="C606">
        <v>15602200</v>
      </c>
      <c r="D606" s="1" t="s">
        <v>2399</v>
      </c>
      <c r="E606" s="1" t="s">
        <v>2400</v>
      </c>
      <c r="F606" s="1" t="s">
        <v>2401</v>
      </c>
      <c r="G606" s="1" t="s">
        <v>472</v>
      </c>
      <c r="H606">
        <v>3</v>
      </c>
    </row>
    <row r="607" spans="1:8" x14ac:dyDescent="0.25">
      <c r="A607" s="1" t="s">
        <v>982</v>
      </c>
      <c r="B607">
        <v>2012</v>
      </c>
      <c r="C607">
        <v>15607443</v>
      </c>
      <c r="D607" s="1" t="s">
        <v>2402</v>
      </c>
      <c r="E607" s="1" t="s">
        <v>2403</v>
      </c>
      <c r="F607" s="1" t="s">
        <v>499</v>
      </c>
      <c r="G607" s="1" t="s">
        <v>472</v>
      </c>
      <c r="H607">
        <v>4</v>
      </c>
    </row>
    <row r="608" spans="1:8" x14ac:dyDescent="0.25">
      <c r="A608" s="1" t="s">
        <v>982</v>
      </c>
      <c r="B608">
        <v>2012</v>
      </c>
      <c r="C608">
        <v>15606056</v>
      </c>
      <c r="D608" s="1" t="s">
        <v>2404</v>
      </c>
      <c r="E608" s="1" t="s">
        <v>2405</v>
      </c>
      <c r="F608" s="1" t="s">
        <v>2406</v>
      </c>
      <c r="G608" s="1" t="s">
        <v>472</v>
      </c>
      <c r="H608">
        <v>490</v>
      </c>
    </row>
    <row r="609" spans="1:8" x14ac:dyDescent="0.25">
      <c r="A609" s="1" t="s">
        <v>982</v>
      </c>
      <c r="B609">
        <v>2012</v>
      </c>
      <c r="C609">
        <v>15603403</v>
      </c>
      <c r="D609" s="1" t="s">
        <v>2407</v>
      </c>
      <c r="E609" s="1" t="s">
        <v>2408</v>
      </c>
      <c r="F609" s="1" t="s">
        <v>2409</v>
      </c>
      <c r="G609" s="1" t="s">
        <v>472</v>
      </c>
      <c r="H609">
        <v>16439</v>
      </c>
    </row>
    <row r="610" spans="1:8" x14ac:dyDescent="0.25">
      <c r="A610" s="1" t="s">
        <v>982</v>
      </c>
      <c r="B610">
        <v>2012</v>
      </c>
      <c r="C610">
        <v>15685250</v>
      </c>
      <c r="D610" s="1" t="s">
        <v>2410</v>
      </c>
      <c r="E610" s="1" t="s">
        <v>2411</v>
      </c>
      <c r="F610" s="1" t="s">
        <v>2412</v>
      </c>
      <c r="G610" s="1" t="s">
        <v>472</v>
      </c>
      <c r="H610">
        <v>1</v>
      </c>
    </row>
    <row r="611" spans="1:8" x14ac:dyDescent="0.25">
      <c r="A611" s="1" t="s">
        <v>982</v>
      </c>
      <c r="B611">
        <v>2012</v>
      </c>
      <c r="C611">
        <v>15605343</v>
      </c>
      <c r="D611" s="1" t="s">
        <v>2413</v>
      </c>
      <c r="E611" s="1" t="s">
        <v>2414</v>
      </c>
      <c r="F611" s="1" t="s">
        <v>363</v>
      </c>
      <c r="G611" s="1" t="s">
        <v>472</v>
      </c>
      <c r="H611">
        <v>15</v>
      </c>
    </row>
    <row r="612" spans="1:8" x14ac:dyDescent="0.25">
      <c r="A612" s="1" t="s">
        <v>982</v>
      </c>
      <c r="B612">
        <v>2012</v>
      </c>
      <c r="C612">
        <v>15607233</v>
      </c>
      <c r="D612" s="1" t="s">
        <v>479</v>
      </c>
      <c r="E612" s="1" t="s">
        <v>480</v>
      </c>
      <c r="F612" s="1" t="s">
        <v>481</v>
      </c>
      <c r="G612" s="1" t="s">
        <v>472</v>
      </c>
      <c r="H612">
        <v>15</v>
      </c>
    </row>
    <row r="613" spans="1:8" x14ac:dyDescent="0.25">
      <c r="A613" s="1" t="s">
        <v>982</v>
      </c>
      <c r="B613">
        <v>2012</v>
      </c>
      <c r="C613">
        <v>15606949</v>
      </c>
      <c r="D613" s="1" t="s">
        <v>2415</v>
      </c>
      <c r="E613" s="1" t="s">
        <v>2416</v>
      </c>
      <c r="F613" s="1" t="s">
        <v>2417</v>
      </c>
      <c r="G613" s="1" t="s">
        <v>472</v>
      </c>
      <c r="H613">
        <v>2</v>
      </c>
    </row>
    <row r="614" spans="1:8" x14ac:dyDescent="0.25">
      <c r="A614" s="1" t="s">
        <v>982</v>
      </c>
      <c r="B614">
        <v>2012</v>
      </c>
      <c r="C614">
        <v>15640357</v>
      </c>
      <c r="D614" s="1" t="s">
        <v>2418</v>
      </c>
      <c r="E614" s="1" t="s">
        <v>2419</v>
      </c>
      <c r="F614" s="1" t="s">
        <v>2420</v>
      </c>
      <c r="G614" s="1" t="s">
        <v>472</v>
      </c>
      <c r="H614">
        <v>5</v>
      </c>
    </row>
    <row r="615" spans="1:8" x14ac:dyDescent="0.25">
      <c r="A615" s="1" t="s">
        <v>982</v>
      </c>
      <c r="B615">
        <v>2012</v>
      </c>
      <c r="C615">
        <v>15602808</v>
      </c>
      <c r="D615" s="1" t="s">
        <v>482</v>
      </c>
      <c r="E615" s="1" t="s">
        <v>2421</v>
      </c>
      <c r="F615" s="1" t="s">
        <v>484</v>
      </c>
      <c r="G615" s="1" t="s">
        <v>472</v>
      </c>
      <c r="H615">
        <v>12032</v>
      </c>
    </row>
    <row r="616" spans="1:8" x14ac:dyDescent="0.25">
      <c r="A616" s="1" t="s">
        <v>982</v>
      </c>
      <c r="B616">
        <v>2012</v>
      </c>
      <c r="C616">
        <v>15607253</v>
      </c>
      <c r="D616" s="1" t="s">
        <v>485</v>
      </c>
      <c r="E616" s="1" t="s">
        <v>486</v>
      </c>
      <c r="F616" s="1" t="s">
        <v>458</v>
      </c>
      <c r="G616" s="1" t="s">
        <v>472</v>
      </c>
      <c r="H616">
        <v>1</v>
      </c>
    </row>
    <row r="617" spans="1:8" x14ac:dyDescent="0.25">
      <c r="A617" s="1" t="s">
        <v>982</v>
      </c>
      <c r="B617">
        <v>2012</v>
      </c>
      <c r="C617">
        <v>15606172</v>
      </c>
      <c r="D617" s="1" t="s">
        <v>2422</v>
      </c>
      <c r="E617" s="1" t="s">
        <v>2423</v>
      </c>
      <c r="F617" s="1" t="s">
        <v>2424</v>
      </c>
      <c r="G617" s="1" t="s">
        <v>472</v>
      </c>
      <c r="H617">
        <v>1</v>
      </c>
    </row>
    <row r="618" spans="1:8" x14ac:dyDescent="0.25">
      <c r="A618" s="1" t="s">
        <v>982</v>
      </c>
      <c r="B618">
        <v>2012</v>
      </c>
      <c r="C618">
        <v>15606134</v>
      </c>
      <c r="D618" s="1" t="s">
        <v>2425</v>
      </c>
      <c r="E618" s="1" t="s">
        <v>2426</v>
      </c>
      <c r="F618" s="1" t="s">
        <v>2427</v>
      </c>
      <c r="G618" s="1" t="s">
        <v>472</v>
      </c>
      <c r="H618">
        <v>2</v>
      </c>
    </row>
    <row r="619" spans="1:8" x14ac:dyDescent="0.25">
      <c r="A619" s="1" t="s">
        <v>982</v>
      </c>
      <c r="B619">
        <v>2012</v>
      </c>
      <c r="C619">
        <v>15606165</v>
      </c>
      <c r="D619" s="1" t="s">
        <v>2428</v>
      </c>
      <c r="E619" s="1" t="s">
        <v>2429</v>
      </c>
      <c r="F619" s="1" t="s">
        <v>2430</v>
      </c>
      <c r="G619" s="1" t="s">
        <v>472</v>
      </c>
      <c r="H619">
        <v>7</v>
      </c>
    </row>
    <row r="620" spans="1:8" x14ac:dyDescent="0.25">
      <c r="A620" s="1" t="s">
        <v>982</v>
      </c>
      <c r="B620">
        <v>2012</v>
      </c>
      <c r="C620">
        <v>15607773</v>
      </c>
      <c r="D620" s="1" t="s">
        <v>2431</v>
      </c>
      <c r="E620" s="1" t="s">
        <v>2432</v>
      </c>
      <c r="F620" s="1" t="s">
        <v>2433</v>
      </c>
      <c r="G620" s="1" t="s">
        <v>472</v>
      </c>
      <c r="H620">
        <v>21</v>
      </c>
    </row>
    <row r="621" spans="1:8" x14ac:dyDescent="0.25">
      <c r="A621" s="1" t="s">
        <v>982</v>
      </c>
      <c r="B621">
        <v>2012</v>
      </c>
      <c r="C621">
        <v>15605461</v>
      </c>
      <c r="D621" s="1" t="s">
        <v>2434</v>
      </c>
      <c r="E621" s="1" t="s">
        <v>2435</v>
      </c>
      <c r="F621" s="1" t="s">
        <v>2436</v>
      </c>
      <c r="G621" s="1" t="s">
        <v>472</v>
      </c>
      <c r="H621">
        <v>2</v>
      </c>
    </row>
    <row r="622" spans="1:8" x14ac:dyDescent="0.25">
      <c r="A622" s="1" t="s">
        <v>982</v>
      </c>
      <c r="B622">
        <v>2012</v>
      </c>
      <c r="C622">
        <v>15606961</v>
      </c>
      <c r="D622" s="1" t="s">
        <v>2437</v>
      </c>
      <c r="E622" s="1" t="s">
        <v>2438</v>
      </c>
      <c r="F622" s="1" t="s">
        <v>2439</v>
      </c>
      <c r="G622" s="1" t="s">
        <v>472</v>
      </c>
      <c r="H622">
        <v>1</v>
      </c>
    </row>
    <row r="623" spans="1:8" x14ac:dyDescent="0.25">
      <c r="A623" s="1" t="s">
        <v>982</v>
      </c>
      <c r="B623">
        <v>2012</v>
      </c>
      <c r="C623">
        <v>15605034</v>
      </c>
      <c r="D623" s="1" t="s">
        <v>2440</v>
      </c>
      <c r="E623" s="1" t="s">
        <v>2441</v>
      </c>
      <c r="F623" s="1" t="s">
        <v>2442</v>
      </c>
      <c r="G623" s="1" t="s">
        <v>472</v>
      </c>
      <c r="H623">
        <v>494</v>
      </c>
    </row>
    <row r="624" spans="1:8" x14ac:dyDescent="0.25">
      <c r="A624" s="1" t="s">
        <v>982</v>
      </c>
      <c r="B624">
        <v>2012</v>
      </c>
      <c r="C624">
        <v>15605911</v>
      </c>
      <c r="D624" s="1" t="s">
        <v>2443</v>
      </c>
      <c r="E624" s="1" t="s">
        <v>495</v>
      </c>
      <c r="F624" s="1" t="s">
        <v>2444</v>
      </c>
      <c r="G624" s="1" t="s">
        <v>472</v>
      </c>
      <c r="H624">
        <v>1</v>
      </c>
    </row>
    <row r="625" spans="1:8" x14ac:dyDescent="0.25">
      <c r="A625" s="1" t="s">
        <v>982</v>
      </c>
      <c r="B625">
        <v>2012</v>
      </c>
      <c r="C625">
        <v>15604184</v>
      </c>
      <c r="D625" s="1" t="s">
        <v>2445</v>
      </c>
      <c r="E625" s="1" t="s">
        <v>2446</v>
      </c>
      <c r="F625" s="1" t="s">
        <v>2447</v>
      </c>
      <c r="G625" s="1" t="s">
        <v>472</v>
      </c>
      <c r="H625">
        <v>5</v>
      </c>
    </row>
    <row r="626" spans="1:8" x14ac:dyDescent="0.25">
      <c r="A626" s="1" t="s">
        <v>982</v>
      </c>
      <c r="B626">
        <v>2012</v>
      </c>
      <c r="C626">
        <v>15604501</v>
      </c>
      <c r="D626" s="1" t="s">
        <v>2448</v>
      </c>
      <c r="E626" s="1" t="s">
        <v>2449</v>
      </c>
      <c r="F626" s="1" t="s">
        <v>2450</v>
      </c>
      <c r="G626" s="1" t="s">
        <v>472</v>
      </c>
      <c r="H626">
        <v>1</v>
      </c>
    </row>
    <row r="627" spans="1:8" x14ac:dyDescent="0.25">
      <c r="A627" s="1" t="s">
        <v>982</v>
      </c>
      <c r="B627">
        <v>2012</v>
      </c>
      <c r="C627">
        <v>15607325</v>
      </c>
      <c r="D627" s="1" t="s">
        <v>2451</v>
      </c>
      <c r="E627" s="1" t="s">
        <v>2452</v>
      </c>
      <c r="F627" s="1" t="s">
        <v>2453</v>
      </c>
      <c r="G627" s="1" t="s">
        <v>472</v>
      </c>
      <c r="H627">
        <v>32</v>
      </c>
    </row>
    <row r="628" spans="1:8" x14ac:dyDescent="0.25">
      <c r="A628" s="1" t="s">
        <v>982</v>
      </c>
      <c r="B628">
        <v>2012</v>
      </c>
      <c r="C628">
        <v>15602437</v>
      </c>
      <c r="D628" s="1" t="s">
        <v>2454</v>
      </c>
      <c r="E628" s="1" t="s">
        <v>2455</v>
      </c>
      <c r="F628" s="1" t="s">
        <v>2456</v>
      </c>
      <c r="G628" s="1" t="s">
        <v>472</v>
      </c>
      <c r="H628">
        <v>2</v>
      </c>
    </row>
    <row r="629" spans="1:8" x14ac:dyDescent="0.25">
      <c r="A629" s="1" t="s">
        <v>982</v>
      </c>
      <c r="B629">
        <v>2012</v>
      </c>
      <c r="C629">
        <v>15606057</v>
      </c>
      <c r="D629" s="1" t="s">
        <v>2457</v>
      </c>
      <c r="E629" s="1" t="s">
        <v>2458</v>
      </c>
      <c r="F629" s="1" t="s">
        <v>2459</v>
      </c>
      <c r="G629" s="1" t="s">
        <v>472</v>
      </c>
      <c r="H629">
        <v>165</v>
      </c>
    </row>
    <row r="630" spans="1:8" x14ac:dyDescent="0.25">
      <c r="A630" s="1" t="s">
        <v>982</v>
      </c>
      <c r="B630">
        <v>2012</v>
      </c>
      <c r="C630">
        <v>15608090</v>
      </c>
      <c r="D630" s="1" t="s">
        <v>2460</v>
      </c>
      <c r="E630" s="1" t="s">
        <v>2461</v>
      </c>
      <c r="F630" s="1" t="s">
        <v>2462</v>
      </c>
      <c r="G630" s="1" t="s">
        <v>472</v>
      </c>
      <c r="H630">
        <v>52</v>
      </c>
    </row>
    <row r="631" spans="1:8" x14ac:dyDescent="0.25">
      <c r="A631" s="1" t="s">
        <v>982</v>
      </c>
      <c r="B631">
        <v>2012</v>
      </c>
      <c r="C631">
        <v>15605753</v>
      </c>
      <c r="D631" s="1" t="s">
        <v>2463</v>
      </c>
      <c r="E631" s="1" t="s">
        <v>2464</v>
      </c>
      <c r="F631" s="1" t="s">
        <v>2465</v>
      </c>
      <c r="G631" s="1" t="s">
        <v>472</v>
      </c>
      <c r="H631">
        <v>25</v>
      </c>
    </row>
    <row r="632" spans="1:8" x14ac:dyDescent="0.25">
      <c r="A632" s="1" t="s">
        <v>982</v>
      </c>
      <c r="B632">
        <v>2012</v>
      </c>
      <c r="C632">
        <v>15604121</v>
      </c>
      <c r="D632" s="1" t="s">
        <v>2466</v>
      </c>
      <c r="E632" s="1" t="s">
        <v>2467</v>
      </c>
      <c r="F632" s="1" t="s">
        <v>2468</v>
      </c>
      <c r="G632" s="1" t="s">
        <v>472</v>
      </c>
      <c r="H632">
        <v>2</v>
      </c>
    </row>
    <row r="633" spans="1:8" x14ac:dyDescent="0.25">
      <c r="A633" s="1" t="s">
        <v>982</v>
      </c>
      <c r="B633">
        <v>2012</v>
      </c>
      <c r="C633">
        <v>15604740</v>
      </c>
      <c r="D633" s="1" t="s">
        <v>2469</v>
      </c>
      <c r="E633" s="1" t="s">
        <v>2470</v>
      </c>
      <c r="F633" s="1" t="s">
        <v>2433</v>
      </c>
      <c r="G633" s="1" t="s">
        <v>472</v>
      </c>
      <c r="H633">
        <v>7</v>
      </c>
    </row>
    <row r="634" spans="1:8" x14ac:dyDescent="0.25">
      <c r="A634" s="1" t="s">
        <v>982</v>
      </c>
      <c r="B634">
        <v>2012</v>
      </c>
      <c r="C634">
        <v>15604887</v>
      </c>
      <c r="D634" s="1" t="s">
        <v>2471</v>
      </c>
      <c r="E634" s="1" t="s">
        <v>2472</v>
      </c>
      <c r="F634" s="1" t="s">
        <v>2430</v>
      </c>
      <c r="G634" s="1" t="s">
        <v>472</v>
      </c>
      <c r="H634">
        <v>277</v>
      </c>
    </row>
    <row r="635" spans="1:8" x14ac:dyDescent="0.25">
      <c r="A635" s="1" t="s">
        <v>982</v>
      </c>
      <c r="B635">
        <v>2012</v>
      </c>
      <c r="C635">
        <v>15607491</v>
      </c>
      <c r="D635" s="1" t="s">
        <v>2473</v>
      </c>
      <c r="E635" s="1" t="s">
        <v>2474</v>
      </c>
      <c r="F635" s="1" t="s">
        <v>2475</v>
      </c>
      <c r="G635" s="1" t="s">
        <v>472</v>
      </c>
      <c r="H635">
        <v>18</v>
      </c>
    </row>
    <row r="636" spans="1:8" x14ac:dyDescent="0.25">
      <c r="A636" s="1" t="s">
        <v>982</v>
      </c>
      <c r="B636">
        <v>2012</v>
      </c>
      <c r="C636">
        <v>15605860</v>
      </c>
      <c r="D636" s="1" t="s">
        <v>2476</v>
      </c>
      <c r="E636" s="1" t="s">
        <v>2477</v>
      </c>
      <c r="F636" s="1" t="s">
        <v>2478</v>
      </c>
      <c r="G636" s="1" t="s">
        <v>472</v>
      </c>
      <c r="H636">
        <v>4</v>
      </c>
    </row>
    <row r="637" spans="1:8" x14ac:dyDescent="0.25">
      <c r="A637" s="1" t="s">
        <v>982</v>
      </c>
      <c r="B637">
        <v>2012</v>
      </c>
      <c r="C637">
        <v>15605539</v>
      </c>
      <c r="D637" s="1" t="s">
        <v>2479</v>
      </c>
      <c r="E637" s="1" t="s">
        <v>2480</v>
      </c>
      <c r="F637" s="1" t="s">
        <v>2481</v>
      </c>
      <c r="G637" s="1" t="s">
        <v>472</v>
      </c>
      <c r="H637">
        <v>7</v>
      </c>
    </row>
    <row r="638" spans="1:8" x14ac:dyDescent="0.25">
      <c r="A638" s="1" t="s">
        <v>982</v>
      </c>
      <c r="B638">
        <v>2012</v>
      </c>
      <c r="C638">
        <v>15604367</v>
      </c>
      <c r="D638" s="1" t="s">
        <v>2482</v>
      </c>
      <c r="E638" s="1" t="s">
        <v>2483</v>
      </c>
      <c r="F638" s="1" t="s">
        <v>2484</v>
      </c>
      <c r="G638" s="1" t="s">
        <v>472</v>
      </c>
      <c r="H638">
        <v>1</v>
      </c>
    </row>
    <row r="639" spans="1:8" x14ac:dyDescent="0.25">
      <c r="A639" s="1" t="s">
        <v>982</v>
      </c>
      <c r="B639">
        <v>2012</v>
      </c>
      <c r="C639">
        <v>15604098</v>
      </c>
      <c r="D639" s="1" t="s">
        <v>2485</v>
      </c>
      <c r="E639" s="1" t="s">
        <v>2486</v>
      </c>
      <c r="F639" s="1" t="s">
        <v>2487</v>
      </c>
      <c r="G639" s="1" t="s">
        <v>472</v>
      </c>
      <c r="H639">
        <v>31</v>
      </c>
    </row>
    <row r="640" spans="1:8" x14ac:dyDescent="0.25">
      <c r="A640" s="1" t="s">
        <v>982</v>
      </c>
      <c r="B640">
        <v>2012</v>
      </c>
      <c r="C640">
        <v>34500555</v>
      </c>
      <c r="D640" s="1" t="s">
        <v>500</v>
      </c>
      <c r="E640" s="1" t="s">
        <v>501</v>
      </c>
      <c r="F640" s="1" t="s">
        <v>502</v>
      </c>
      <c r="G640" s="1" t="s">
        <v>503</v>
      </c>
      <c r="H640">
        <v>204</v>
      </c>
    </row>
    <row r="641" spans="1:8" x14ac:dyDescent="0.25">
      <c r="A641" s="1" t="s">
        <v>982</v>
      </c>
      <c r="B641">
        <v>2012</v>
      </c>
      <c r="C641">
        <v>34500672</v>
      </c>
      <c r="D641" s="1" t="s">
        <v>2488</v>
      </c>
      <c r="E641" s="1" t="s">
        <v>2489</v>
      </c>
      <c r="F641" s="1" t="s">
        <v>2490</v>
      </c>
      <c r="G641" s="1" t="s">
        <v>503</v>
      </c>
      <c r="H641">
        <v>3</v>
      </c>
    </row>
    <row r="642" spans="1:8" x14ac:dyDescent="0.25">
      <c r="A642" s="1" t="s">
        <v>982</v>
      </c>
      <c r="B642">
        <v>2012</v>
      </c>
      <c r="C642">
        <v>54701050</v>
      </c>
      <c r="D642" s="1" t="s">
        <v>2491</v>
      </c>
      <c r="E642" s="1" t="s">
        <v>2492</v>
      </c>
      <c r="F642" s="1" t="s">
        <v>2493</v>
      </c>
      <c r="G642" s="1" t="s">
        <v>507</v>
      </c>
      <c r="H642">
        <v>4</v>
      </c>
    </row>
    <row r="643" spans="1:8" x14ac:dyDescent="0.25">
      <c r="A643" s="1" t="s">
        <v>982</v>
      </c>
      <c r="B643">
        <v>2012</v>
      </c>
      <c r="C643">
        <v>54701183</v>
      </c>
      <c r="D643" s="1" t="s">
        <v>511</v>
      </c>
      <c r="E643" s="1" t="s">
        <v>512</v>
      </c>
      <c r="F643" s="1" t="s">
        <v>513</v>
      </c>
      <c r="G643" s="1" t="s">
        <v>507</v>
      </c>
      <c r="H643">
        <v>23</v>
      </c>
    </row>
    <row r="644" spans="1:8" x14ac:dyDescent="0.25">
      <c r="A644" s="1" t="s">
        <v>982</v>
      </c>
      <c r="B644">
        <v>2012</v>
      </c>
      <c r="C644">
        <v>54701388</v>
      </c>
      <c r="D644" s="1" t="s">
        <v>2494</v>
      </c>
      <c r="E644" s="1" t="s">
        <v>2495</v>
      </c>
      <c r="F644" s="1" t="s">
        <v>577</v>
      </c>
      <c r="G644" s="1" t="s">
        <v>507</v>
      </c>
      <c r="H644">
        <v>1</v>
      </c>
    </row>
    <row r="645" spans="1:8" x14ac:dyDescent="0.25">
      <c r="A645" s="1" t="s">
        <v>982</v>
      </c>
      <c r="B645">
        <v>2012</v>
      </c>
      <c r="C645">
        <v>54700906</v>
      </c>
      <c r="D645" s="1" t="s">
        <v>2496</v>
      </c>
      <c r="E645" s="1" t="s">
        <v>2497</v>
      </c>
      <c r="F645" s="1" t="s">
        <v>2498</v>
      </c>
      <c r="G645" s="1" t="s">
        <v>507</v>
      </c>
      <c r="H645">
        <v>1</v>
      </c>
    </row>
    <row r="646" spans="1:8" x14ac:dyDescent="0.25">
      <c r="A646" s="1" t="s">
        <v>982</v>
      </c>
      <c r="B646">
        <v>2012</v>
      </c>
      <c r="C646">
        <v>54733630</v>
      </c>
      <c r="D646" s="1" t="s">
        <v>2499</v>
      </c>
      <c r="E646" s="1" t="s">
        <v>2500</v>
      </c>
      <c r="F646" s="1" t="s">
        <v>2501</v>
      </c>
      <c r="G646" s="1" t="s">
        <v>507</v>
      </c>
      <c r="H646">
        <v>30</v>
      </c>
    </row>
    <row r="647" spans="1:8" x14ac:dyDescent="0.25">
      <c r="A647" s="1" t="s">
        <v>982</v>
      </c>
      <c r="B647">
        <v>2012</v>
      </c>
      <c r="C647">
        <v>54701615</v>
      </c>
      <c r="D647" s="1" t="s">
        <v>2502</v>
      </c>
      <c r="E647" s="1" t="s">
        <v>2503</v>
      </c>
      <c r="F647" s="1" t="s">
        <v>2504</v>
      </c>
      <c r="G647" s="1" t="s">
        <v>507</v>
      </c>
      <c r="H647">
        <v>12</v>
      </c>
    </row>
    <row r="648" spans="1:8" x14ac:dyDescent="0.25">
      <c r="A648" s="1" t="s">
        <v>982</v>
      </c>
      <c r="B648">
        <v>2012</v>
      </c>
      <c r="C648">
        <v>54701421</v>
      </c>
      <c r="D648" s="1" t="s">
        <v>2505</v>
      </c>
      <c r="E648" s="1" t="s">
        <v>2506</v>
      </c>
      <c r="F648" s="1" t="s">
        <v>2507</v>
      </c>
      <c r="G648" s="1" t="s">
        <v>507</v>
      </c>
      <c r="H648">
        <v>5</v>
      </c>
    </row>
    <row r="649" spans="1:8" x14ac:dyDescent="0.25">
      <c r="A649" s="1" t="s">
        <v>982</v>
      </c>
      <c r="B649">
        <v>2012</v>
      </c>
      <c r="C649">
        <v>54701557</v>
      </c>
      <c r="D649" s="1" t="s">
        <v>2508</v>
      </c>
      <c r="E649" s="1" t="s">
        <v>2509</v>
      </c>
      <c r="F649" s="1" t="s">
        <v>2510</v>
      </c>
      <c r="G649" s="1" t="s">
        <v>507</v>
      </c>
      <c r="H649">
        <v>12</v>
      </c>
    </row>
    <row r="650" spans="1:8" x14ac:dyDescent="0.25">
      <c r="A650" s="1" t="s">
        <v>982</v>
      </c>
      <c r="B650">
        <v>2012</v>
      </c>
      <c r="C650">
        <v>54701418</v>
      </c>
      <c r="D650" s="1" t="s">
        <v>2511</v>
      </c>
      <c r="E650" s="1" t="s">
        <v>2512</v>
      </c>
      <c r="F650" s="1" t="s">
        <v>2513</v>
      </c>
      <c r="G650" s="1" t="s">
        <v>507</v>
      </c>
      <c r="H650">
        <v>2</v>
      </c>
    </row>
    <row r="651" spans="1:8" x14ac:dyDescent="0.25">
      <c r="A651" s="1" t="s">
        <v>982</v>
      </c>
      <c r="B651">
        <v>2012</v>
      </c>
      <c r="C651">
        <v>60234248</v>
      </c>
      <c r="D651" s="1" t="s">
        <v>518</v>
      </c>
      <c r="E651" s="1" t="s">
        <v>2514</v>
      </c>
      <c r="F651" s="1" t="s">
        <v>520</v>
      </c>
      <c r="G651" s="1" t="s">
        <v>517</v>
      </c>
      <c r="H651">
        <v>1</v>
      </c>
    </row>
    <row r="652" spans="1:8" x14ac:dyDescent="0.25">
      <c r="A652" s="1" t="s">
        <v>982</v>
      </c>
      <c r="B652">
        <v>2012</v>
      </c>
      <c r="C652">
        <v>60201009</v>
      </c>
      <c r="D652" s="1" t="s">
        <v>521</v>
      </c>
      <c r="E652" s="1" t="s">
        <v>522</v>
      </c>
      <c r="F652" s="1" t="s">
        <v>523</v>
      </c>
      <c r="G652" s="1" t="s">
        <v>517</v>
      </c>
      <c r="H652">
        <v>1138</v>
      </c>
    </row>
    <row r="653" spans="1:8" x14ac:dyDescent="0.25">
      <c r="A653" s="1" t="s">
        <v>982</v>
      </c>
      <c r="B653">
        <v>2012</v>
      </c>
      <c r="C653">
        <v>60200939</v>
      </c>
      <c r="D653" s="1" t="s">
        <v>2515</v>
      </c>
      <c r="E653" s="1" t="s">
        <v>2516</v>
      </c>
      <c r="F653" s="1" t="s">
        <v>2517</v>
      </c>
      <c r="G653" s="1" t="s">
        <v>517</v>
      </c>
      <c r="H653">
        <v>21</v>
      </c>
    </row>
    <row r="654" spans="1:8" x14ac:dyDescent="0.25">
      <c r="A654" s="1" t="s">
        <v>982</v>
      </c>
      <c r="B654">
        <v>2012</v>
      </c>
      <c r="C654">
        <v>60200798</v>
      </c>
      <c r="D654" s="1" t="s">
        <v>2518</v>
      </c>
      <c r="E654" s="1" t="s">
        <v>2519</v>
      </c>
      <c r="F654" s="1" t="s">
        <v>2520</v>
      </c>
      <c r="G654" s="1" t="s">
        <v>517</v>
      </c>
      <c r="H654">
        <v>2</v>
      </c>
    </row>
    <row r="655" spans="1:8" x14ac:dyDescent="0.25">
      <c r="A655" s="1" t="s">
        <v>982</v>
      </c>
      <c r="B655">
        <v>2012</v>
      </c>
      <c r="C655">
        <v>60201128</v>
      </c>
      <c r="D655" s="1" t="s">
        <v>527</v>
      </c>
      <c r="E655" s="1" t="s">
        <v>528</v>
      </c>
      <c r="F655" s="1" t="s">
        <v>529</v>
      </c>
      <c r="G655" s="1" t="s">
        <v>517</v>
      </c>
      <c r="H655">
        <v>99001</v>
      </c>
    </row>
    <row r="656" spans="1:8" x14ac:dyDescent="0.25">
      <c r="A656" s="1" t="s">
        <v>982</v>
      </c>
      <c r="B656">
        <v>2012</v>
      </c>
      <c r="C656">
        <v>60201484</v>
      </c>
      <c r="D656" s="1" t="s">
        <v>106</v>
      </c>
      <c r="E656" s="1" t="s">
        <v>530</v>
      </c>
      <c r="F656" s="1" t="s">
        <v>526</v>
      </c>
      <c r="G656" s="1" t="s">
        <v>517</v>
      </c>
      <c r="H656">
        <v>409</v>
      </c>
    </row>
    <row r="657" spans="1:8" x14ac:dyDescent="0.25">
      <c r="A657" s="1" t="s">
        <v>982</v>
      </c>
      <c r="B657">
        <v>2012</v>
      </c>
      <c r="C657">
        <v>60200735</v>
      </c>
      <c r="D657" s="1" t="s">
        <v>106</v>
      </c>
      <c r="E657" s="1" t="s">
        <v>531</v>
      </c>
      <c r="F657" s="1" t="s">
        <v>526</v>
      </c>
      <c r="G657" s="1" t="s">
        <v>517</v>
      </c>
      <c r="H657">
        <v>533918</v>
      </c>
    </row>
    <row r="658" spans="1:8" x14ac:dyDescent="0.25">
      <c r="A658" s="1" t="s">
        <v>982</v>
      </c>
      <c r="B658">
        <v>2012</v>
      </c>
      <c r="C658">
        <v>60201284</v>
      </c>
      <c r="D658" s="1" t="s">
        <v>2521</v>
      </c>
      <c r="E658" s="1" t="s">
        <v>2522</v>
      </c>
      <c r="F658" s="1" t="s">
        <v>2523</v>
      </c>
      <c r="G658" s="1" t="s">
        <v>517</v>
      </c>
      <c r="H658">
        <v>3</v>
      </c>
    </row>
    <row r="659" spans="1:8" x14ac:dyDescent="0.25">
      <c r="A659" s="1" t="s">
        <v>982</v>
      </c>
      <c r="B659">
        <v>2012</v>
      </c>
      <c r="C659">
        <v>60201259</v>
      </c>
      <c r="D659" s="1" t="s">
        <v>2524</v>
      </c>
      <c r="E659" s="1" t="s">
        <v>2525</v>
      </c>
      <c r="F659" s="1" t="s">
        <v>2526</v>
      </c>
      <c r="G659" s="1" t="s">
        <v>517</v>
      </c>
      <c r="H659">
        <v>9</v>
      </c>
    </row>
    <row r="660" spans="1:8" x14ac:dyDescent="0.25">
      <c r="A660" s="1" t="s">
        <v>982</v>
      </c>
      <c r="B660">
        <v>2012</v>
      </c>
      <c r="C660">
        <v>60201355</v>
      </c>
      <c r="D660" s="1" t="s">
        <v>2527</v>
      </c>
      <c r="E660" s="1" t="s">
        <v>2528</v>
      </c>
      <c r="F660" s="1" t="s">
        <v>2529</v>
      </c>
      <c r="G660" s="1" t="s">
        <v>517</v>
      </c>
      <c r="H660">
        <v>43</v>
      </c>
    </row>
    <row r="661" spans="1:8" x14ac:dyDescent="0.25">
      <c r="A661" s="1" t="s">
        <v>982</v>
      </c>
      <c r="B661">
        <v>2012</v>
      </c>
      <c r="C661">
        <v>60201645</v>
      </c>
      <c r="D661" s="1" t="s">
        <v>965</v>
      </c>
      <c r="E661" s="1" t="s">
        <v>966</v>
      </c>
      <c r="F661" s="1" t="s">
        <v>967</v>
      </c>
      <c r="G661" s="1" t="s">
        <v>517</v>
      </c>
      <c r="H661">
        <v>1</v>
      </c>
    </row>
    <row r="662" spans="1:8" x14ac:dyDescent="0.25">
      <c r="A662" s="1" t="s">
        <v>982</v>
      </c>
      <c r="B662">
        <v>2012</v>
      </c>
      <c r="C662">
        <v>82200698</v>
      </c>
      <c r="D662" s="1" t="s">
        <v>2530</v>
      </c>
      <c r="E662" s="1" t="s">
        <v>2531</v>
      </c>
      <c r="F662" s="1" t="s">
        <v>2532</v>
      </c>
      <c r="G662" s="1" t="s">
        <v>535</v>
      </c>
      <c r="H662">
        <v>212603</v>
      </c>
    </row>
    <row r="663" spans="1:8" x14ac:dyDescent="0.25">
      <c r="A663" s="1" t="s">
        <v>982</v>
      </c>
      <c r="B663">
        <v>2012</v>
      </c>
      <c r="C663">
        <v>82201309</v>
      </c>
      <c r="D663" s="1" t="s">
        <v>532</v>
      </c>
      <c r="E663" s="1" t="s">
        <v>2533</v>
      </c>
      <c r="F663" s="1" t="s">
        <v>534</v>
      </c>
      <c r="G663" s="1" t="s">
        <v>535</v>
      </c>
      <c r="H663">
        <v>2</v>
      </c>
    </row>
    <row r="664" spans="1:8" x14ac:dyDescent="0.25">
      <c r="A664" s="1" t="s">
        <v>982</v>
      </c>
      <c r="B664">
        <v>2012</v>
      </c>
      <c r="C664">
        <v>82201139</v>
      </c>
      <c r="D664" s="1" t="s">
        <v>2534</v>
      </c>
      <c r="E664" s="1" t="s">
        <v>2535</v>
      </c>
      <c r="F664" s="1" t="s">
        <v>2536</v>
      </c>
      <c r="G664" s="1" t="s">
        <v>535</v>
      </c>
      <c r="H664">
        <v>43</v>
      </c>
    </row>
    <row r="665" spans="1:8" x14ac:dyDescent="0.25">
      <c r="A665" s="1" t="s">
        <v>982</v>
      </c>
      <c r="B665">
        <v>2012</v>
      </c>
      <c r="C665">
        <v>58501827</v>
      </c>
      <c r="D665" s="1" t="s">
        <v>2537</v>
      </c>
      <c r="E665" s="1" t="s">
        <v>2538</v>
      </c>
      <c r="F665" s="1" t="s">
        <v>199</v>
      </c>
      <c r="G665" s="1" t="s">
        <v>539</v>
      </c>
      <c r="H665">
        <v>6</v>
      </c>
    </row>
    <row r="666" spans="1:8" x14ac:dyDescent="0.25">
      <c r="A666" s="1" t="s">
        <v>982</v>
      </c>
      <c r="B666">
        <v>2012</v>
      </c>
      <c r="C666">
        <v>58534601</v>
      </c>
      <c r="D666" s="1" t="s">
        <v>2539</v>
      </c>
      <c r="E666" s="1" t="s">
        <v>2540</v>
      </c>
      <c r="F666" s="1" t="s">
        <v>2541</v>
      </c>
      <c r="G666" s="1" t="s">
        <v>539</v>
      </c>
      <c r="H666">
        <v>3</v>
      </c>
    </row>
    <row r="667" spans="1:8" x14ac:dyDescent="0.25">
      <c r="A667" s="1" t="s">
        <v>982</v>
      </c>
      <c r="B667">
        <v>2012</v>
      </c>
      <c r="C667">
        <v>58501756</v>
      </c>
      <c r="D667" s="1" t="s">
        <v>2542</v>
      </c>
      <c r="E667" s="1" t="s">
        <v>2543</v>
      </c>
      <c r="F667" s="1" t="s">
        <v>131</v>
      </c>
      <c r="G667" s="1" t="s">
        <v>539</v>
      </c>
      <c r="H667">
        <v>7</v>
      </c>
    </row>
    <row r="668" spans="1:8" x14ac:dyDescent="0.25">
      <c r="A668" s="1" t="s">
        <v>982</v>
      </c>
      <c r="B668">
        <v>2012</v>
      </c>
      <c r="C668">
        <v>58501824</v>
      </c>
      <c r="D668" s="1" t="s">
        <v>2544</v>
      </c>
      <c r="E668" s="1" t="s">
        <v>2545</v>
      </c>
      <c r="F668" s="1" t="s">
        <v>2546</v>
      </c>
      <c r="G668" s="1" t="s">
        <v>539</v>
      </c>
      <c r="H668">
        <v>1</v>
      </c>
    </row>
    <row r="669" spans="1:8" x14ac:dyDescent="0.25">
      <c r="A669" s="1" t="s">
        <v>982</v>
      </c>
      <c r="B669">
        <v>2012</v>
      </c>
      <c r="C669">
        <v>58501420</v>
      </c>
      <c r="D669" s="1" t="s">
        <v>2547</v>
      </c>
      <c r="E669" s="1" t="s">
        <v>2548</v>
      </c>
      <c r="F669" s="1" t="s">
        <v>2549</v>
      </c>
      <c r="G669" s="1" t="s">
        <v>539</v>
      </c>
      <c r="H669">
        <v>2</v>
      </c>
    </row>
    <row r="670" spans="1:8" x14ac:dyDescent="0.25">
      <c r="A670" s="1" t="s">
        <v>982</v>
      </c>
      <c r="B670">
        <v>2012</v>
      </c>
      <c r="C670">
        <v>58500357</v>
      </c>
      <c r="D670" s="1" t="s">
        <v>2550</v>
      </c>
      <c r="E670" s="1" t="s">
        <v>2551</v>
      </c>
      <c r="F670" s="1" t="s">
        <v>2552</v>
      </c>
      <c r="G670" s="1" t="s">
        <v>539</v>
      </c>
      <c r="H670">
        <v>17</v>
      </c>
    </row>
    <row r="671" spans="1:8" x14ac:dyDescent="0.25">
      <c r="A671" s="1" t="s">
        <v>982</v>
      </c>
      <c r="B671">
        <v>2012</v>
      </c>
      <c r="C671">
        <v>58501401</v>
      </c>
      <c r="D671" s="1" t="s">
        <v>2553</v>
      </c>
      <c r="E671" s="1" t="s">
        <v>2554</v>
      </c>
      <c r="F671" s="1" t="s">
        <v>2555</v>
      </c>
      <c r="G671" s="1" t="s">
        <v>539</v>
      </c>
      <c r="H671">
        <v>2</v>
      </c>
    </row>
    <row r="672" spans="1:8" x14ac:dyDescent="0.25">
      <c r="A672" s="1" t="s">
        <v>982</v>
      </c>
      <c r="B672">
        <v>2012</v>
      </c>
      <c r="C672">
        <v>58501394</v>
      </c>
      <c r="D672" s="1" t="s">
        <v>2556</v>
      </c>
      <c r="E672" s="1" t="s">
        <v>2557</v>
      </c>
      <c r="F672" s="1" t="s">
        <v>2558</v>
      </c>
      <c r="G672" s="1" t="s">
        <v>539</v>
      </c>
      <c r="H672">
        <v>10</v>
      </c>
    </row>
    <row r="673" spans="1:8" x14ac:dyDescent="0.25">
      <c r="A673" s="1" t="s">
        <v>982</v>
      </c>
      <c r="B673">
        <v>2012</v>
      </c>
      <c r="C673">
        <v>58501194</v>
      </c>
      <c r="D673" s="1" t="s">
        <v>540</v>
      </c>
      <c r="E673" s="1" t="s">
        <v>541</v>
      </c>
      <c r="F673" s="1" t="s">
        <v>542</v>
      </c>
      <c r="G673" s="1" t="s">
        <v>539</v>
      </c>
      <c r="H673">
        <v>3</v>
      </c>
    </row>
    <row r="674" spans="1:8" x14ac:dyDescent="0.25">
      <c r="A674" s="1" t="s">
        <v>982</v>
      </c>
      <c r="B674">
        <v>2012</v>
      </c>
      <c r="C674">
        <v>58500713</v>
      </c>
      <c r="D674" s="1" t="s">
        <v>2559</v>
      </c>
      <c r="E674" s="1" t="s">
        <v>2560</v>
      </c>
      <c r="F674" s="1" t="s">
        <v>2561</v>
      </c>
      <c r="G674" s="1" t="s">
        <v>539</v>
      </c>
      <c r="H674">
        <v>6</v>
      </c>
    </row>
    <row r="675" spans="1:8" x14ac:dyDescent="0.25">
      <c r="A675" s="1" t="s">
        <v>982</v>
      </c>
      <c r="B675">
        <v>2012</v>
      </c>
      <c r="C675">
        <v>58501046</v>
      </c>
      <c r="D675" s="1" t="s">
        <v>2562</v>
      </c>
      <c r="E675" s="1" t="s">
        <v>2563</v>
      </c>
      <c r="F675" s="1" t="s">
        <v>2564</v>
      </c>
      <c r="G675" s="1" t="s">
        <v>539</v>
      </c>
      <c r="H675">
        <v>4</v>
      </c>
    </row>
    <row r="676" spans="1:8" x14ac:dyDescent="0.25">
      <c r="A676" s="1" t="s">
        <v>982</v>
      </c>
      <c r="B676">
        <v>2012</v>
      </c>
      <c r="C676">
        <v>58501307</v>
      </c>
      <c r="D676" s="1" t="s">
        <v>2565</v>
      </c>
      <c r="E676" s="1" t="s">
        <v>2566</v>
      </c>
      <c r="F676" s="1" t="s">
        <v>2558</v>
      </c>
      <c r="G676" s="1" t="s">
        <v>539</v>
      </c>
      <c r="H676">
        <v>16</v>
      </c>
    </row>
    <row r="677" spans="1:8" x14ac:dyDescent="0.25">
      <c r="A677" s="1" t="s">
        <v>982</v>
      </c>
      <c r="B677">
        <v>2012</v>
      </c>
      <c r="C677">
        <v>58501758</v>
      </c>
      <c r="D677" s="1" t="s">
        <v>2567</v>
      </c>
      <c r="E677" s="1" t="s">
        <v>2568</v>
      </c>
      <c r="F677" s="1" t="s">
        <v>131</v>
      </c>
      <c r="G677" s="1" t="s">
        <v>539</v>
      </c>
      <c r="H677">
        <v>1</v>
      </c>
    </row>
    <row r="678" spans="1:8" x14ac:dyDescent="0.25">
      <c r="A678" s="1" t="s">
        <v>982</v>
      </c>
      <c r="B678">
        <v>2012</v>
      </c>
      <c r="C678">
        <v>58501764</v>
      </c>
      <c r="D678" s="1" t="s">
        <v>2569</v>
      </c>
      <c r="E678" s="1" t="s">
        <v>2570</v>
      </c>
      <c r="F678" s="1" t="s">
        <v>2571</v>
      </c>
      <c r="G678" s="1" t="s">
        <v>539</v>
      </c>
      <c r="H678">
        <v>8</v>
      </c>
    </row>
    <row r="679" spans="1:8" x14ac:dyDescent="0.25">
      <c r="A679" s="1" t="s">
        <v>982</v>
      </c>
      <c r="B679">
        <v>2012</v>
      </c>
      <c r="C679">
        <v>58501474</v>
      </c>
      <c r="D679" s="1" t="s">
        <v>2572</v>
      </c>
      <c r="E679" s="1" t="s">
        <v>2573</v>
      </c>
      <c r="F679" s="1" t="s">
        <v>2574</v>
      </c>
      <c r="G679" s="1" t="s">
        <v>539</v>
      </c>
      <c r="H679">
        <v>9</v>
      </c>
    </row>
    <row r="680" spans="1:8" x14ac:dyDescent="0.25">
      <c r="A680" s="1" t="s">
        <v>982</v>
      </c>
      <c r="B680">
        <v>2012</v>
      </c>
      <c r="C680">
        <v>58501777</v>
      </c>
      <c r="D680" s="1" t="s">
        <v>2575</v>
      </c>
      <c r="E680" s="1" t="s">
        <v>2576</v>
      </c>
      <c r="F680" s="1" t="s">
        <v>577</v>
      </c>
      <c r="G680" s="1" t="s">
        <v>539</v>
      </c>
      <c r="H680">
        <v>34</v>
      </c>
    </row>
    <row r="681" spans="1:8" x14ac:dyDescent="0.25">
      <c r="A681" s="1" t="s">
        <v>982</v>
      </c>
      <c r="B681">
        <v>2012</v>
      </c>
      <c r="C681">
        <v>58501541</v>
      </c>
      <c r="D681" s="1" t="s">
        <v>2577</v>
      </c>
      <c r="E681" s="1" t="s">
        <v>2578</v>
      </c>
      <c r="F681" s="1" t="s">
        <v>2579</v>
      </c>
      <c r="G681" s="1" t="s">
        <v>539</v>
      </c>
      <c r="H681">
        <v>15</v>
      </c>
    </row>
    <row r="682" spans="1:8" x14ac:dyDescent="0.25">
      <c r="A682" s="1" t="s">
        <v>982</v>
      </c>
      <c r="B682">
        <v>2012</v>
      </c>
      <c r="C682">
        <v>58501695</v>
      </c>
      <c r="D682" s="1" t="s">
        <v>2580</v>
      </c>
      <c r="E682" s="1" t="s">
        <v>2581</v>
      </c>
      <c r="F682" s="1" t="s">
        <v>538</v>
      </c>
      <c r="G682" s="1" t="s">
        <v>539</v>
      </c>
      <c r="H682">
        <v>9</v>
      </c>
    </row>
    <row r="683" spans="1:8" x14ac:dyDescent="0.25">
      <c r="A683" s="1" t="s">
        <v>982</v>
      </c>
      <c r="B683">
        <v>2012</v>
      </c>
      <c r="C683">
        <v>98801026</v>
      </c>
      <c r="D683" s="1" t="s">
        <v>2582</v>
      </c>
      <c r="E683" s="1" t="s">
        <v>2583</v>
      </c>
      <c r="F683" s="1" t="s">
        <v>549</v>
      </c>
      <c r="G683" s="1" t="s">
        <v>546</v>
      </c>
      <c r="H683">
        <v>1</v>
      </c>
    </row>
    <row r="684" spans="1:8" x14ac:dyDescent="0.25">
      <c r="A684" s="1" t="s">
        <v>982</v>
      </c>
      <c r="B684">
        <v>2012</v>
      </c>
      <c r="C684">
        <v>98800094</v>
      </c>
      <c r="D684" s="1" t="s">
        <v>2584</v>
      </c>
      <c r="E684" s="1" t="s">
        <v>2585</v>
      </c>
      <c r="F684" s="1" t="s">
        <v>549</v>
      </c>
      <c r="G684" s="1" t="s">
        <v>546</v>
      </c>
      <c r="H684">
        <v>459</v>
      </c>
    </row>
    <row r="685" spans="1:8" x14ac:dyDescent="0.25">
      <c r="A685" s="1" t="s">
        <v>982</v>
      </c>
      <c r="B685">
        <v>2012</v>
      </c>
      <c r="C685">
        <v>98802091</v>
      </c>
      <c r="D685" s="1" t="s">
        <v>2586</v>
      </c>
      <c r="E685" s="1" t="s">
        <v>2587</v>
      </c>
      <c r="F685" s="1" t="s">
        <v>2588</v>
      </c>
      <c r="G685" s="1" t="s">
        <v>546</v>
      </c>
      <c r="H685">
        <v>17</v>
      </c>
    </row>
    <row r="686" spans="1:8" x14ac:dyDescent="0.25">
      <c r="A686" s="1" t="s">
        <v>982</v>
      </c>
      <c r="B686">
        <v>2012</v>
      </c>
      <c r="C686">
        <v>98802652</v>
      </c>
      <c r="D686" s="1" t="s">
        <v>2589</v>
      </c>
      <c r="E686" s="1" t="s">
        <v>2590</v>
      </c>
      <c r="F686" s="1" t="s">
        <v>2591</v>
      </c>
      <c r="G686" s="1" t="s">
        <v>546</v>
      </c>
      <c r="H686">
        <v>1</v>
      </c>
    </row>
    <row r="687" spans="1:8" x14ac:dyDescent="0.25">
      <c r="A687" s="1" t="s">
        <v>982</v>
      </c>
      <c r="B687">
        <v>2012</v>
      </c>
      <c r="C687">
        <v>98801121</v>
      </c>
      <c r="D687" s="1" t="s">
        <v>2592</v>
      </c>
      <c r="E687" s="1" t="s">
        <v>2593</v>
      </c>
      <c r="F687" s="1" t="s">
        <v>2594</v>
      </c>
      <c r="G687" s="1" t="s">
        <v>546</v>
      </c>
      <c r="H687">
        <v>47</v>
      </c>
    </row>
    <row r="688" spans="1:8" x14ac:dyDescent="0.25">
      <c r="A688" s="1" t="s">
        <v>982</v>
      </c>
      <c r="B688">
        <v>2012</v>
      </c>
      <c r="C688">
        <v>98802443</v>
      </c>
      <c r="D688" s="1" t="s">
        <v>2595</v>
      </c>
      <c r="E688" s="1" t="s">
        <v>2596</v>
      </c>
      <c r="F688" s="1" t="s">
        <v>2597</v>
      </c>
      <c r="G688" s="1" t="s">
        <v>546</v>
      </c>
      <c r="H688">
        <v>11</v>
      </c>
    </row>
    <row r="689" spans="1:8" x14ac:dyDescent="0.25">
      <c r="A689" s="1" t="s">
        <v>982</v>
      </c>
      <c r="B689">
        <v>2012</v>
      </c>
      <c r="C689">
        <v>98801258</v>
      </c>
      <c r="D689" s="1" t="s">
        <v>2598</v>
      </c>
      <c r="E689" s="1" t="s">
        <v>2599</v>
      </c>
      <c r="F689" s="1" t="s">
        <v>549</v>
      </c>
      <c r="G689" s="1" t="s">
        <v>546</v>
      </c>
      <c r="H689">
        <v>17</v>
      </c>
    </row>
    <row r="690" spans="1:8" x14ac:dyDescent="0.25">
      <c r="A690" s="1" t="s">
        <v>982</v>
      </c>
      <c r="B690">
        <v>2012</v>
      </c>
      <c r="C690">
        <v>98833020</v>
      </c>
      <c r="D690" s="1" t="s">
        <v>2600</v>
      </c>
      <c r="E690" s="1" t="s">
        <v>2601</v>
      </c>
      <c r="F690" s="1" t="s">
        <v>549</v>
      </c>
      <c r="G690" s="1" t="s">
        <v>546</v>
      </c>
      <c r="H690">
        <v>4</v>
      </c>
    </row>
    <row r="691" spans="1:8" x14ac:dyDescent="0.25">
      <c r="A691" s="1" t="s">
        <v>982</v>
      </c>
      <c r="B691">
        <v>2012</v>
      </c>
      <c r="C691">
        <v>98802888</v>
      </c>
      <c r="D691" s="1" t="s">
        <v>2602</v>
      </c>
      <c r="E691" s="1" t="s">
        <v>2603</v>
      </c>
      <c r="F691" s="1" t="s">
        <v>549</v>
      </c>
      <c r="G691" s="1" t="s">
        <v>546</v>
      </c>
      <c r="H691">
        <v>15</v>
      </c>
    </row>
    <row r="692" spans="1:8" x14ac:dyDescent="0.25">
      <c r="A692" s="1" t="s">
        <v>982</v>
      </c>
      <c r="B692">
        <v>2012</v>
      </c>
      <c r="C692">
        <v>98802210</v>
      </c>
      <c r="D692" s="1" t="s">
        <v>2604</v>
      </c>
      <c r="E692" s="1" t="s">
        <v>2605</v>
      </c>
      <c r="F692" s="1" t="s">
        <v>2606</v>
      </c>
      <c r="G692" s="1" t="s">
        <v>546</v>
      </c>
      <c r="H692">
        <v>13</v>
      </c>
    </row>
    <row r="693" spans="1:8" x14ac:dyDescent="0.25">
      <c r="A693" s="1" t="s">
        <v>982</v>
      </c>
      <c r="B693">
        <v>2012</v>
      </c>
      <c r="C693">
        <v>98801996</v>
      </c>
      <c r="D693" s="1" t="s">
        <v>2607</v>
      </c>
      <c r="E693" s="1" t="s">
        <v>2608</v>
      </c>
      <c r="F693" s="1" t="s">
        <v>2609</v>
      </c>
      <c r="G693" s="1" t="s">
        <v>546</v>
      </c>
      <c r="H693">
        <v>40</v>
      </c>
    </row>
    <row r="694" spans="1:8" x14ac:dyDescent="0.25">
      <c r="A694" s="1" t="s">
        <v>982</v>
      </c>
      <c r="B694">
        <v>2012</v>
      </c>
      <c r="C694">
        <v>98802240</v>
      </c>
      <c r="D694" s="1" t="s">
        <v>2610</v>
      </c>
      <c r="E694" s="1" t="s">
        <v>2611</v>
      </c>
      <c r="F694" s="1" t="s">
        <v>2609</v>
      </c>
      <c r="G694" s="1" t="s">
        <v>546</v>
      </c>
      <c r="H694">
        <v>447</v>
      </c>
    </row>
    <row r="695" spans="1:8" x14ac:dyDescent="0.25">
      <c r="A695" s="1" t="s">
        <v>982</v>
      </c>
      <c r="B695">
        <v>2012</v>
      </c>
      <c r="C695">
        <v>98802883</v>
      </c>
      <c r="D695" s="1" t="s">
        <v>2612</v>
      </c>
      <c r="E695" s="1" t="s">
        <v>2613</v>
      </c>
      <c r="F695" s="1" t="s">
        <v>552</v>
      </c>
      <c r="G695" s="1" t="s">
        <v>546</v>
      </c>
      <c r="H695">
        <v>11</v>
      </c>
    </row>
    <row r="696" spans="1:8" x14ac:dyDescent="0.25">
      <c r="A696" s="1" t="s">
        <v>982</v>
      </c>
      <c r="B696">
        <v>2012</v>
      </c>
      <c r="C696">
        <v>98802687</v>
      </c>
      <c r="D696" s="1" t="s">
        <v>2614</v>
      </c>
      <c r="E696" s="1" t="s">
        <v>2615</v>
      </c>
      <c r="F696" s="1" t="s">
        <v>552</v>
      </c>
      <c r="G696" s="1" t="s">
        <v>546</v>
      </c>
      <c r="H696">
        <v>2</v>
      </c>
    </row>
    <row r="697" spans="1:8" x14ac:dyDescent="0.25">
      <c r="A697" s="1" t="s">
        <v>982</v>
      </c>
      <c r="B697">
        <v>2012</v>
      </c>
      <c r="C697">
        <v>98801549</v>
      </c>
      <c r="D697" s="1" t="s">
        <v>2616</v>
      </c>
      <c r="E697" s="1" t="s">
        <v>2617</v>
      </c>
      <c r="F697" s="1" t="s">
        <v>2618</v>
      </c>
      <c r="G697" s="1" t="s">
        <v>546</v>
      </c>
      <c r="H697">
        <v>77</v>
      </c>
    </row>
    <row r="698" spans="1:8" x14ac:dyDescent="0.25">
      <c r="A698" s="1" t="s">
        <v>982</v>
      </c>
      <c r="B698">
        <v>2012</v>
      </c>
      <c r="C698">
        <v>61601909</v>
      </c>
      <c r="D698" s="1" t="s">
        <v>2619</v>
      </c>
      <c r="E698" s="1" t="s">
        <v>2620</v>
      </c>
      <c r="F698" s="1" t="s">
        <v>565</v>
      </c>
      <c r="G698" s="1" t="s">
        <v>556</v>
      </c>
      <c r="H698">
        <v>12</v>
      </c>
    </row>
    <row r="699" spans="1:8" x14ac:dyDescent="0.25">
      <c r="A699" s="1" t="s">
        <v>982</v>
      </c>
      <c r="B699">
        <v>2012</v>
      </c>
      <c r="C699">
        <v>61602459</v>
      </c>
      <c r="D699" s="1" t="s">
        <v>2621</v>
      </c>
      <c r="E699" s="1" t="s">
        <v>2622</v>
      </c>
      <c r="F699" s="1" t="s">
        <v>2623</v>
      </c>
      <c r="G699" s="1" t="s">
        <v>556</v>
      </c>
      <c r="H699">
        <v>1</v>
      </c>
    </row>
    <row r="700" spans="1:8" x14ac:dyDescent="0.25">
      <c r="A700" s="1" t="s">
        <v>982</v>
      </c>
      <c r="B700">
        <v>2012</v>
      </c>
      <c r="C700">
        <v>61602205</v>
      </c>
      <c r="D700" s="1" t="s">
        <v>2624</v>
      </c>
      <c r="E700" s="1" t="s">
        <v>2625</v>
      </c>
      <c r="F700" s="1" t="s">
        <v>565</v>
      </c>
      <c r="G700" s="1" t="s">
        <v>556</v>
      </c>
      <c r="H700">
        <v>989</v>
      </c>
    </row>
    <row r="701" spans="1:8" x14ac:dyDescent="0.25">
      <c r="A701" s="1" t="s">
        <v>982</v>
      </c>
      <c r="B701">
        <v>2012</v>
      </c>
      <c r="C701">
        <v>61602682</v>
      </c>
      <c r="D701" s="1" t="s">
        <v>2626</v>
      </c>
      <c r="E701" s="1" t="s">
        <v>2627</v>
      </c>
      <c r="F701" s="1" t="s">
        <v>2628</v>
      </c>
      <c r="G701" s="1" t="s">
        <v>556</v>
      </c>
      <c r="H701">
        <v>4</v>
      </c>
    </row>
    <row r="702" spans="1:8" x14ac:dyDescent="0.25">
      <c r="A702" s="1" t="s">
        <v>982</v>
      </c>
      <c r="B702">
        <v>2012</v>
      </c>
      <c r="C702">
        <v>61602693</v>
      </c>
      <c r="D702" s="1" t="s">
        <v>2629</v>
      </c>
      <c r="E702" s="1" t="s">
        <v>2630</v>
      </c>
      <c r="F702" s="1" t="s">
        <v>565</v>
      </c>
      <c r="G702" s="1" t="s">
        <v>556</v>
      </c>
      <c r="H702">
        <v>3206</v>
      </c>
    </row>
    <row r="703" spans="1:8" x14ac:dyDescent="0.25">
      <c r="A703" s="1" t="s">
        <v>982</v>
      </c>
      <c r="B703">
        <v>2012</v>
      </c>
      <c r="C703">
        <v>61602422</v>
      </c>
      <c r="D703" s="1" t="s">
        <v>2631</v>
      </c>
      <c r="E703" s="1" t="s">
        <v>2632</v>
      </c>
      <c r="F703" s="1" t="s">
        <v>2633</v>
      </c>
      <c r="G703" s="1" t="s">
        <v>556</v>
      </c>
      <c r="H703">
        <v>45</v>
      </c>
    </row>
    <row r="704" spans="1:8" x14ac:dyDescent="0.25">
      <c r="A704" s="1" t="s">
        <v>982</v>
      </c>
      <c r="B704">
        <v>2012</v>
      </c>
      <c r="C704">
        <v>61636095</v>
      </c>
      <c r="D704" s="1" t="s">
        <v>2634</v>
      </c>
      <c r="E704" s="1" t="s">
        <v>2635</v>
      </c>
      <c r="F704" s="1" t="s">
        <v>2636</v>
      </c>
      <c r="G704" s="1" t="s">
        <v>556</v>
      </c>
      <c r="H704">
        <v>2</v>
      </c>
    </row>
    <row r="705" spans="1:8" x14ac:dyDescent="0.25">
      <c r="A705" s="1" t="s">
        <v>982</v>
      </c>
      <c r="B705">
        <v>2012</v>
      </c>
      <c r="C705">
        <v>61100967</v>
      </c>
      <c r="D705" s="1" t="s">
        <v>2637</v>
      </c>
      <c r="E705" s="1" t="s">
        <v>2638</v>
      </c>
      <c r="F705" s="1" t="s">
        <v>2639</v>
      </c>
      <c r="G705" s="1" t="s">
        <v>556</v>
      </c>
      <c r="H705">
        <v>10</v>
      </c>
    </row>
    <row r="706" spans="1:8" x14ac:dyDescent="0.25">
      <c r="A706" s="1" t="s">
        <v>982</v>
      </c>
      <c r="B706">
        <v>2012</v>
      </c>
      <c r="C706">
        <v>61602596</v>
      </c>
      <c r="D706" s="1" t="s">
        <v>2640</v>
      </c>
      <c r="E706" s="1" t="s">
        <v>2641</v>
      </c>
      <c r="F706" s="1" t="s">
        <v>2642</v>
      </c>
      <c r="G706" s="1" t="s">
        <v>556</v>
      </c>
      <c r="H706">
        <v>2</v>
      </c>
    </row>
    <row r="707" spans="1:8" x14ac:dyDescent="0.25">
      <c r="A707" s="1" t="s">
        <v>982</v>
      </c>
      <c r="B707">
        <v>2012</v>
      </c>
      <c r="C707">
        <v>61602471</v>
      </c>
      <c r="D707" s="1" t="s">
        <v>2643</v>
      </c>
      <c r="E707" s="1" t="s">
        <v>2644</v>
      </c>
      <c r="F707" s="1" t="s">
        <v>2645</v>
      </c>
      <c r="G707" s="1" t="s">
        <v>556</v>
      </c>
      <c r="H707">
        <v>1</v>
      </c>
    </row>
    <row r="708" spans="1:8" x14ac:dyDescent="0.25">
      <c r="A708" s="1" t="s">
        <v>982</v>
      </c>
      <c r="B708">
        <v>2012</v>
      </c>
      <c r="C708">
        <v>61602026</v>
      </c>
      <c r="D708" s="1" t="s">
        <v>2646</v>
      </c>
      <c r="E708" s="1" t="s">
        <v>2647</v>
      </c>
      <c r="F708" s="1" t="s">
        <v>2648</v>
      </c>
      <c r="G708" s="1" t="s">
        <v>556</v>
      </c>
      <c r="H708">
        <v>1</v>
      </c>
    </row>
    <row r="709" spans="1:8" x14ac:dyDescent="0.25">
      <c r="A709" s="1" t="s">
        <v>982</v>
      </c>
      <c r="B709">
        <v>2012</v>
      </c>
      <c r="C709">
        <v>61600463</v>
      </c>
      <c r="D709" s="1" t="s">
        <v>2649</v>
      </c>
      <c r="E709" s="1" t="s">
        <v>2650</v>
      </c>
      <c r="F709" s="1" t="s">
        <v>2623</v>
      </c>
      <c r="G709" s="1" t="s">
        <v>556</v>
      </c>
      <c r="H709">
        <v>3</v>
      </c>
    </row>
    <row r="710" spans="1:8" x14ac:dyDescent="0.25">
      <c r="A710" s="1" t="s">
        <v>982</v>
      </c>
      <c r="B710">
        <v>2012</v>
      </c>
      <c r="C710">
        <v>61602093</v>
      </c>
      <c r="D710" s="1" t="s">
        <v>2651</v>
      </c>
      <c r="E710" s="1" t="s">
        <v>2652</v>
      </c>
      <c r="F710" s="1" t="s">
        <v>2653</v>
      </c>
      <c r="G710" s="1" t="s">
        <v>556</v>
      </c>
      <c r="H710">
        <v>2</v>
      </c>
    </row>
    <row r="711" spans="1:8" x14ac:dyDescent="0.25">
      <c r="A711" s="1" t="s">
        <v>982</v>
      </c>
      <c r="B711">
        <v>2012</v>
      </c>
      <c r="C711">
        <v>61602170</v>
      </c>
      <c r="D711" s="1" t="s">
        <v>2654</v>
      </c>
      <c r="E711" s="1" t="s">
        <v>2655</v>
      </c>
      <c r="F711" s="1" t="s">
        <v>2656</v>
      </c>
      <c r="G711" s="1" t="s">
        <v>556</v>
      </c>
      <c r="H711">
        <v>5889</v>
      </c>
    </row>
    <row r="712" spans="1:8" x14ac:dyDescent="0.25">
      <c r="A712" s="1" t="s">
        <v>982</v>
      </c>
      <c r="B712">
        <v>2012</v>
      </c>
      <c r="C712">
        <v>61334276</v>
      </c>
      <c r="D712" s="1" t="s">
        <v>560</v>
      </c>
      <c r="E712" s="1" t="s">
        <v>561</v>
      </c>
      <c r="F712" s="1" t="s">
        <v>562</v>
      </c>
      <c r="G712" s="1" t="s">
        <v>556</v>
      </c>
      <c r="H712">
        <v>3852</v>
      </c>
    </row>
    <row r="713" spans="1:8" x14ac:dyDescent="0.25">
      <c r="A713" s="1" t="s">
        <v>982</v>
      </c>
      <c r="B713">
        <v>2012</v>
      </c>
      <c r="C713">
        <v>61602713</v>
      </c>
      <c r="D713" s="1" t="s">
        <v>2657</v>
      </c>
      <c r="E713" s="1" t="s">
        <v>2658</v>
      </c>
      <c r="F713" s="1" t="s">
        <v>2659</v>
      </c>
      <c r="G713" s="1" t="s">
        <v>556</v>
      </c>
      <c r="H713">
        <v>1</v>
      </c>
    </row>
    <row r="714" spans="1:8" x14ac:dyDescent="0.25">
      <c r="A714" s="1" t="s">
        <v>982</v>
      </c>
      <c r="B714">
        <v>2012</v>
      </c>
      <c r="C714">
        <v>61602574</v>
      </c>
      <c r="D714" s="1" t="s">
        <v>2660</v>
      </c>
      <c r="E714" s="1" t="s">
        <v>2661</v>
      </c>
      <c r="F714" s="1" t="s">
        <v>2197</v>
      </c>
      <c r="G714" s="1" t="s">
        <v>556</v>
      </c>
      <c r="H714">
        <v>1</v>
      </c>
    </row>
    <row r="715" spans="1:8" x14ac:dyDescent="0.25">
      <c r="A715" s="1" t="s">
        <v>982</v>
      </c>
      <c r="B715">
        <v>2012</v>
      </c>
      <c r="C715">
        <v>61100308</v>
      </c>
      <c r="D715" s="1" t="s">
        <v>2662</v>
      </c>
      <c r="E715" s="1" t="s">
        <v>2663</v>
      </c>
      <c r="F715" s="1" t="s">
        <v>2664</v>
      </c>
      <c r="G715" s="1" t="s">
        <v>556</v>
      </c>
      <c r="H715">
        <v>13111</v>
      </c>
    </row>
    <row r="716" spans="1:8" x14ac:dyDescent="0.25">
      <c r="A716" s="1" t="s">
        <v>982</v>
      </c>
      <c r="B716">
        <v>2012</v>
      </c>
      <c r="C716">
        <v>61400873</v>
      </c>
      <c r="D716" s="1" t="s">
        <v>2665</v>
      </c>
      <c r="E716" s="1" t="s">
        <v>2666</v>
      </c>
      <c r="F716" s="1" t="s">
        <v>2667</v>
      </c>
      <c r="G716" s="1" t="s">
        <v>556</v>
      </c>
      <c r="H716">
        <v>37</v>
      </c>
    </row>
    <row r="717" spans="1:8" x14ac:dyDescent="0.25">
      <c r="A717" s="1" t="s">
        <v>982</v>
      </c>
      <c r="B717">
        <v>2012</v>
      </c>
      <c r="C717">
        <v>61602457</v>
      </c>
      <c r="D717" s="1" t="s">
        <v>2668</v>
      </c>
      <c r="E717" s="1" t="s">
        <v>2669</v>
      </c>
      <c r="F717" s="1" t="s">
        <v>2670</v>
      </c>
      <c r="G717" s="1" t="s">
        <v>556</v>
      </c>
      <c r="H717">
        <v>2</v>
      </c>
    </row>
    <row r="718" spans="1:8" x14ac:dyDescent="0.25">
      <c r="A718" s="1" t="s">
        <v>982</v>
      </c>
      <c r="B718">
        <v>2012</v>
      </c>
      <c r="C718">
        <v>61401470</v>
      </c>
      <c r="D718" s="1" t="s">
        <v>2671</v>
      </c>
      <c r="E718" s="1" t="s">
        <v>2672</v>
      </c>
      <c r="F718" s="1" t="s">
        <v>408</v>
      </c>
      <c r="G718" s="1" t="s">
        <v>556</v>
      </c>
      <c r="H718">
        <v>1</v>
      </c>
    </row>
    <row r="719" spans="1:8" x14ac:dyDescent="0.25">
      <c r="A719" s="1" t="s">
        <v>982</v>
      </c>
      <c r="B719">
        <v>2012</v>
      </c>
      <c r="C719">
        <v>61602475</v>
      </c>
      <c r="D719" s="1" t="s">
        <v>1975</v>
      </c>
      <c r="E719" s="1" t="s">
        <v>567</v>
      </c>
      <c r="F719" s="1" t="s">
        <v>568</v>
      </c>
      <c r="G719" s="1" t="s">
        <v>556</v>
      </c>
      <c r="H719">
        <v>200255</v>
      </c>
    </row>
    <row r="720" spans="1:8" x14ac:dyDescent="0.25">
      <c r="A720" s="1" t="s">
        <v>982</v>
      </c>
      <c r="B720">
        <v>2012</v>
      </c>
      <c r="C720">
        <v>61602403</v>
      </c>
      <c r="D720" s="1" t="s">
        <v>2673</v>
      </c>
      <c r="E720" s="1" t="s">
        <v>2674</v>
      </c>
      <c r="F720" s="1" t="s">
        <v>2675</v>
      </c>
      <c r="G720" s="1" t="s">
        <v>556</v>
      </c>
      <c r="H720">
        <v>22</v>
      </c>
    </row>
    <row r="721" spans="1:8" x14ac:dyDescent="0.25">
      <c r="A721" s="1" t="s">
        <v>982</v>
      </c>
      <c r="B721">
        <v>2012</v>
      </c>
      <c r="C721">
        <v>61602351</v>
      </c>
      <c r="D721" s="1" t="s">
        <v>2676</v>
      </c>
      <c r="E721" s="1" t="s">
        <v>2677</v>
      </c>
      <c r="F721" s="1" t="s">
        <v>2633</v>
      </c>
      <c r="G721" s="1" t="s">
        <v>556</v>
      </c>
      <c r="H721">
        <v>6</v>
      </c>
    </row>
    <row r="722" spans="1:8" x14ac:dyDescent="0.25">
      <c r="A722" s="1" t="s">
        <v>982</v>
      </c>
      <c r="B722">
        <v>2012</v>
      </c>
      <c r="C722">
        <v>61602575</v>
      </c>
      <c r="D722" s="1" t="s">
        <v>2678</v>
      </c>
      <c r="E722" s="1" t="s">
        <v>2679</v>
      </c>
      <c r="F722" s="1" t="s">
        <v>2680</v>
      </c>
      <c r="G722" s="1" t="s">
        <v>556</v>
      </c>
      <c r="H722">
        <v>1</v>
      </c>
    </row>
    <row r="723" spans="1:8" x14ac:dyDescent="0.25">
      <c r="A723" s="1" t="s">
        <v>982</v>
      </c>
      <c r="B723">
        <v>2012</v>
      </c>
      <c r="C723">
        <v>61601135</v>
      </c>
      <c r="D723" s="1" t="s">
        <v>2681</v>
      </c>
      <c r="E723" s="1" t="s">
        <v>576</v>
      </c>
      <c r="F723" s="1" t="s">
        <v>577</v>
      </c>
      <c r="G723" s="1" t="s">
        <v>556</v>
      </c>
      <c r="H723">
        <v>93</v>
      </c>
    </row>
    <row r="724" spans="1:8" x14ac:dyDescent="0.25">
      <c r="A724" s="1" t="s">
        <v>982</v>
      </c>
      <c r="B724">
        <v>2012</v>
      </c>
      <c r="C724">
        <v>61602604</v>
      </c>
      <c r="D724" s="1" t="s">
        <v>2682</v>
      </c>
      <c r="E724" s="1" t="s">
        <v>2683</v>
      </c>
      <c r="F724" s="1" t="s">
        <v>2684</v>
      </c>
      <c r="G724" s="1" t="s">
        <v>556</v>
      </c>
      <c r="H724">
        <v>5</v>
      </c>
    </row>
    <row r="725" spans="1:8" x14ac:dyDescent="0.25">
      <c r="A725" s="1" t="s">
        <v>982</v>
      </c>
      <c r="B725">
        <v>2012</v>
      </c>
      <c r="C725">
        <v>61401366</v>
      </c>
      <c r="D725" s="1" t="s">
        <v>2685</v>
      </c>
      <c r="E725" s="1" t="s">
        <v>2686</v>
      </c>
      <c r="F725" s="1" t="s">
        <v>2687</v>
      </c>
      <c r="G725" s="1" t="s">
        <v>556</v>
      </c>
      <c r="H725">
        <v>2</v>
      </c>
    </row>
    <row r="726" spans="1:8" x14ac:dyDescent="0.25">
      <c r="A726" s="1" t="s">
        <v>982</v>
      </c>
      <c r="B726">
        <v>2012</v>
      </c>
      <c r="C726">
        <v>43102394</v>
      </c>
      <c r="D726" s="1" t="s">
        <v>2688</v>
      </c>
      <c r="E726" s="1" t="s">
        <v>2689</v>
      </c>
      <c r="F726" s="1" t="s">
        <v>2487</v>
      </c>
      <c r="G726" s="1" t="s">
        <v>581</v>
      </c>
      <c r="H726">
        <v>13</v>
      </c>
    </row>
    <row r="727" spans="1:8" x14ac:dyDescent="0.25">
      <c r="A727" s="1" t="s">
        <v>982</v>
      </c>
      <c r="B727">
        <v>2012</v>
      </c>
      <c r="C727">
        <v>43101268</v>
      </c>
      <c r="D727" s="1" t="s">
        <v>2690</v>
      </c>
      <c r="E727" s="1" t="s">
        <v>2691</v>
      </c>
      <c r="F727" s="1" t="s">
        <v>2692</v>
      </c>
      <c r="G727" s="1" t="s">
        <v>581</v>
      </c>
      <c r="H727">
        <v>1</v>
      </c>
    </row>
    <row r="728" spans="1:8" x14ac:dyDescent="0.25">
      <c r="A728" s="1" t="s">
        <v>982</v>
      </c>
      <c r="B728">
        <v>2012</v>
      </c>
      <c r="C728">
        <v>43103870</v>
      </c>
      <c r="D728" s="1" t="s">
        <v>2693</v>
      </c>
      <c r="E728" s="1" t="s">
        <v>2694</v>
      </c>
      <c r="F728" s="1" t="s">
        <v>2695</v>
      </c>
      <c r="G728" s="1" t="s">
        <v>581</v>
      </c>
      <c r="H728">
        <v>80</v>
      </c>
    </row>
    <row r="729" spans="1:8" x14ac:dyDescent="0.25">
      <c r="A729" s="1" t="s">
        <v>982</v>
      </c>
      <c r="B729">
        <v>2012</v>
      </c>
      <c r="C729">
        <v>43435702</v>
      </c>
      <c r="D729" s="1" t="s">
        <v>578</v>
      </c>
      <c r="E729" s="1" t="s">
        <v>579</v>
      </c>
      <c r="F729" s="1" t="s">
        <v>580</v>
      </c>
      <c r="G729" s="1" t="s">
        <v>581</v>
      </c>
      <c r="H729">
        <v>36300</v>
      </c>
    </row>
    <row r="730" spans="1:8" x14ac:dyDescent="0.25">
      <c r="A730" s="1" t="s">
        <v>982</v>
      </c>
      <c r="B730">
        <v>2012</v>
      </c>
      <c r="C730">
        <v>43403711</v>
      </c>
      <c r="D730" s="1" t="s">
        <v>2696</v>
      </c>
      <c r="E730" s="1" t="s">
        <v>2697</v>
      </c>
      <c r="F730" s="1" t="s">
        <v>2698</v>
      </c>
      <c r="G730" s="1" t="s">
        <v>581</v>
      </c>
      <c r="H730">
        <v>12</v>
      </c>
    </row>
    <row r="731" spans="1:8" x14ac:dyDescent="0.25">
      <c r="A731" s="1" t="s">
        <v>982</v>
      </c>
      <c r="B731">
        <v>2012</v>
      </c>
      <c r="C731">
        <v>43403656</v>
      </c>
      <c r="D731" s="1" t="s">
        <v>2699</v>
      </c>
      <c r="E731" s="1" t="s">
        <v>2700</v>
      </c>
      <c r="F731" s="1" t="s">
        <v>580</v>
      </c>
      <c r="G731" s="1" t="s">
        <v>581</v>
      </c>
      <c r="H731">
        <v>44</v>
      </c>
    </row>
    <row r="732" spans="1:8" x14ac:dyDescent="0.25">
      <c r="A732" s="1" t="s">
        <v>982</v>
      </c>
      <c r="B732">
        <v>2012</v>
      </c>
      <c r="C732">
        <v>43403105</v>
      </c>
      <c r="D732" s="1" t="s">
        <v>2701</v>
      </c>
      <c r="E732" s="1" t="s">
        <v>2702</v>
      </c>
      <c r="F732" s="1" t="s">
        <v>2703</v>
      </c>
      <c r="G732" s="1" t="s">
        <v>581</v>
      </c>
      <c r="H732">
        <v>4</v>
      </c>
    </row>
    <row r="733" spans="1:8" x14ac:dyDescent="0.25">
      <c r="A733" s="1" t="s">
        <v>982</v>
      </c>
      <c r="B733">
        <v>2012</v>
      </c>
      <c r="C733">
        <v>43101810</v>
      </c>
      <c r="D733" s="1" t="s">
        <v>582</v>
      </c>
      <c r="E733" s="1" t="s">
        <v>583</v>
      </c>
      <c r="F733" s="1" t="s">
        <v>584</v>
      </c>
      <c r="G733" s="1" t="s">
        <v>581</v>
      </c>
      <c r="H733">
        <v>11806</v>
      </c>
    </row>
    <row r="734" spans="1:8" x14ac:dyDescent="0.25">
      <c r="A734" s="1" t="s">
        <v>982</v>
      </c>
      <c r="B734">
        <v>2012</v>
      </c>
      <c r="C734">
        <v>43403909</v>
      </c>
      <c r="D734" s="1" t="s">
        <v>2704</v>
      </c>
      <c r="E734" s="1" t="s">
        <v>2705</v>
      </c>
      <c r="F734" s="1" t="s">
        <v>2706</v>
      </c>
      <c r="G734" s="1" t="s">
        <v>581</v>
      </c>
      <c r="H734">
        <v>2</v>
      </c>
    </row>
    <row r="735" spans="1:8" x14ac:dyDescent="0.25">
      <c r="A735" s="1" t="s">
        <v>982</v>
      </c>
      <c r="B735">
        <v>2012</v>
      </c>
      <c r="C735">
        <v>43403473</v>
      </c>
      <c r="D735" s="1" t="s">
        <v>2707</v>
      </c>
      <c r="E735" s="1" t="s">
        <v>2708</v>
      </c>
      <c r="F735" s="1" t="s">
        <v>2709</v>
      </c>
      <c r="G735" s="1" t="s">
        <v>581</v>
      </c>
      <c r="H735">
        <v>7</v>
      </c>
    </row>
    <row r="736" spans="1:8" x14ac:dyDescent="0.25">
      <c r="A736" s="1" t="s">
        <v>982</v>
      </c>
      <c r="B736">
        <v>2012</v>
      </c>
      <c r="C736">
        <v>43402755</v>
      </c>
      <c r="D736" s="1" t="s">
        <v>2710</v>
      </c>
      <c r="E736" s="1" t="s">
        <v>2711</v>
      </c>
      <c r="F736" s="1" t="s">
        <v>2712</v>
      </c>
      <c r="G736" s="1" t="s">
        <v>581</v>
      </c>
      <c r="H736">
        <v>7</v>
      </c>
    </row>
    <row r="737" spans="1:8" x14ac:dyDescent="0.25">
      <c r="A737" s="1" t="s">
        <v>982</v>
      </c>
      <c r="B737">
        <v>2012</v>
      </c>
      <c r="C737">
        <v>43403742</v>
      </c>
      <c r="D737" s="1" t="s">
        <v>588</v>
      </c>
      <c r="E737" s="1" t="s">
        <v>589</v>
      </c>
      <c r="F737" s="1" t="s">
        <v>590</v>
      </c>
      <c r="G737" s="1" t="s">
        <v>581</v>
      </c>
      <c r="H737">
        <v>1</v>
      </c>
    </row>
    <row r="738" spans="1:8" x14ac:dyDescent="0.25">
      <c r="A738" s="1" t="s">
        <v>982</v>
      </c>
      <c r="B738">
        <v>2012</v>
      </c>
      <c r="C738">
        <v>43402170</v>
      </c>
      <c r="D738" s="1" t="s">
        <v>2713</v>
      </c>
      <c r="E738" s="1" t="s">
        <v>2714</v>
      </c>
      <c r="F738" s="1" t="s">
        <v>2715</v>
      </c>
      <c r="G738" s="1" t="s">
        <v>581</v>
      </c>
      <c r="H738">
        <v>7</v>
      </c>
    </row>
    <row r="739" spans="1:8" x14ac:dyDescent="0.25">
      <c r="A739" s="1" t="s">
        <v>982</v>
      </c>
      <c r="B739">
        <v>2012</v>
      </c>
      <c r="C739">
        <v>43101446</v>
      </c>
      <c r="D739" s="1" t="s">
        <v>2716</v>
      </c>
      <c r="E739" s="1" t="s">
        <v>2717</v>
      </c>
      <c r="F739" s="1" t="s">
        <v>2718</v>
      </c>
      <c r="G739" s="1" t="s">
        <v>581</v>
      </c>
      <c r="H739">
        <v>24</v>
      </c>
    </row>
    <row r="740" spans="1:8" x14ac:dyDescent="0.25">
      <c r="A740" s="1" t="s">
        <v>982</v>
      </c>
      <c r="B740">
        <v>2012</v>
      </c>
      <c r="C740">
        <v>43403675</v>
      </c>
      <c r="D740" s="1" t="s">
        <v>2719</v>
      </c>
      <c r="E740" s="1" t="s">
        <v>2720</v>
      </c>
      <c r="F740" s="1" t="s">
        <v>2721</v>
      </c>
      <c r="G740" s="1" t="s">
        <v>581</v>
      </c>
      <c r="H740">
        <v>4</v>
      </c>
    </row>
    <row r="741" spans="1:8" x14ac:dyDescent="0.25">
      <c r="A741" s="1" t="s">
        <v>982</v>
      </c>
      <c r="B741">
        <v>2012</v>
      </c>
      <c r="C741">
        <v>43103670</v>
      </c>
      <c r="D741" s="1" t="s">
        <v>2722</v>
      </c>
      <c r="E741" s="1" t="s">
        <v>2723</v>
      </c>
      <c r="F741" s="1" t="s">
        <v>2487</v>
      </c>
      <c r="G741" s="1" t="s">
        <v>581</v>
      </c>
      <c r="H741">
        <v>20</v>
      </c>
    </row>
    <row r="742" spans="1:8" x14ac:dyDescent="0.25">
      <c r="A742" s="1" t="s">
        <v>982</v>
      </c>
      <c r="B742">
        <v>2012</v>
      </c>
      <c r="C742">
        <v>43403520</v>
      </c>
      <c r="D742" s="1" t="s">
        <v>2724</v>
      </c>
      <c r="E742" s="1" t="s">
        <v>2725</v>
      </c>
      <c r="F742" s="1" t="s">
        <v>2726</v>
      </c>
      <c r="G742" s="1" t="s">
        <v>581</v>
      </c>
      <c r="H742">
        <v>4</v>
      </c>
    </row>
    <row r="743" spans="1:8" x14ac:dyDescent="0.25">
      <c r="A743" s="1" t="s">
        <v>982</v>
      </c>
      <c r="B743">
        <v>2012</v>
      </c>
      <c r="C743">
        <v>43403518</v>
      </c>
      <c r="D743" s="1" t="s">
        <v>2727</v>
      </c>
      <c r="E743" s="1" t="s">
        <v>2728</v>
      </c>
      <c r="F743" s="1" t="s">
        <v>2729</v>
      </c>
      <c r="G743" s="1" t="s">
        <v>581</v>
      </c>
      <c r="H743">
        <v>53</v>
      </c>
    </row>
    <row r="744" spans="1:8" x14ac:dyDescent="0.25">
      <c r="A744" s="1" t="s">
        <v>982</v>
      </c>
      <c r="B744">
        <v>2012</v>
      </c>
      <c r="C744">
        <v>43437529</v>
      </c>
      <c r="D744" s="1" t="s">
        <v>2730</v>
      </c>
      <c r="E744" s="1" t="s">
        <v>2731</v>
      </c>
      <c r="F744" s="1" t="s">
        <v>2732</v>
      </c>
      <c r="G744" s="1" t="s">
        <v>581</v>
      </c>
      <c r="H744">
        <v>1</v>
      </c>
    </row>
    <row r="745" spans="1:8" x14ac:dyDescent="0.25">
      <c r="A745" s="1" t="s">
        <v>982</v>
      </c>
      <c r="B745">
        <v>2012</v>
      </c>
      <c r="C745">
        <v>43403347</v>
      </c>
      <c r="D745" s="1" t="s">
        <v>2733</v>
      </c>
      <c r="E745" s="1" t="s">
        <v>2734</v>
      </c>
      <c r="F745" s="1" t="s">
        <v>2735</v>
      </c>
      <c r="G745" s="1" t="s">
        <v>581</v>
      </c>
      <c r="H745">
        <v>18</v>
      </c>
    </row>
    <row r="746" spans="1:8" x14ac:dyDescent="0.25">
      <c r="A746" s="1" t="s">
        <v>982</v>
      </c>
      <c r="B746">
        <v>2012</v>
      </c>
      <c r="C746">
        <v>43437450</v>
      </c>
      <c r="D746" s="1" t="s">
        <v>2736</v>
      </c>
      <c r="E746" s="1" t="s">
        <v>2737</v>
      </c>
      <c r="F746" s="1" t="s">
        <v>2738</v>
      </c>
      <c r="G746" s="1" t="s">
        <v>581</v>
      </c>
      <c r="H746">
        <v>6</v>
      </c>
    </row>
    <row r="747" spans="1:8" x14ac:dyDescent="0.25">
      <c r="A747" s="1" t="s">
        <v>982</v>
      </c>
      <c r="B747">
        <v>2012</v>
      </c>
      <c r="C747">
        <v>43100615</v>
      </c>
      <c r="D747" s="1" t="s">
        <v>2739</v>
      </c>
      <c r="E747" s="1" t="s">
        <v>2740</v>
      </c>
      <c r="F747" s="1" t="s">
        <v>2741</v>
      </c>
      <c r="G747" s="1" t="s">
        <v>581</v>
      </c>
      <c r="H747">
        <v>3</v>
      </c>
    </row>
    <row r="748" spans="1:8" x14ac:dyDescent="0.25">
      <c r="A748" s="1" t="s">
        <v>982</v>
      </c>
      <c r="B748">
        <v>2012</v>
      </c>
      <c r="C748">
        <v>43436235</v>
      </c>
      <c r="D748" s="1" t="s">
        <v>600</v>
      </c>
      <c r="E748" s="1" t="s">
        <v>601</v>
      </c>
      <c r="F748" s="1" t="s">
        <v>602</v>
      </c>
      <c r="G748" s="1" t="s">
        <v>581</v>
      </c>
      <c r="H748">
        <v>17</v>
      </c>
    </row>
    <row r="749" spans="1:8" x14ac:dyDescent="0.25">
      <c r="A749" s="1" t="s">
        <v>982</v>
      </c>
      <c r="B749">
        <v>2012</v>
      </c>
      <c r="C749">
        <v>43103635</v>
      </c>
      <c r="D749" s="1" t="s">
        <v>2742</v>
      </c>
      <c r="E749" s="1" t="s">
        <v>2743</v>
      </c>
      <c r="F749" s="1" t="s">
        <v>2692</v>
      </c>
      <c r="G749" s="1" t="s">
        <v>581</v>
      </c>
      <c r="H749">
        <v>5</v>
      </c>
    </row>
    <row r="750" spans="1:8" x14ac:dyDescent="0.25">
      <c r="A750" s="1" t="s">
        <v>982</v>
      </c>
      <c r="B750">
        <v>2012</v>
      </c>
      <c r="C750">
        <v>43437065</v>
      </c>
      <c r="D750" s="1" t="s">
        <v>2744</v>
      </c>
      <c r="E750" s="1" t="s">
        <v>2745</v>
      </c>
      <c r="F750" s="1" t="s">
        <v>2746</v>
      </c>
      <c r="G750" s="1" t="s">
        <v>581</v>
      </c>
      <c r="H750">
        <v>68</v>
      </c>
    </row>
    <row r="751" spans="1:8" x14ac:dyDescent="0.25">
      <c r="A751" s="1" t="s">
        <v>982</v>
      </c>
      <c r="B751">
        <v>2012</v>
      </c>
      <c r="C751">
        <v>43102696</v>
      </c>
      <c r="D751" s="1" t="s">
        <v>2747</v>
      </c>
      <c r="E751" s="1" t="s">
        <v>2748</v>
      </c>
      <c r="F751" s="1" t="s">
        <v>2749</v>
      </c>
      <c r="G751" s="1" t="s">
        <v>581</v>
      </c>
      <c r="H751">
        <v>47</v>
      </c>
    </row>
    <row r="752" spans="1:8" x14ac:dyDescent="0.25">
      <c r="A752" s="1" t="s">
        <v>982</v>
      </c>
      <c r="B752">
        <v>2012</v>
      </c>
      <c r="C752">
        <v>43401741</v>
      </c>
      <c r="D752" s="1" t="s">
        <v>2750</v>
      </c>
      <c r="E752" s="1" t="s">
        <v>2751</v>
      </c>
      <c r="F752" s="1" t="s">
        <v>2752</v>
      </c>
      <c r="G752" s="1" t="s">
        <v>581</v>
      </c>
      <c r="H752">
        <v>6</v>
      </c>
    </row>
    <row r="753" spans="1:8" x14ac:dyDescent="0.25">
      <c r="A753" s="1" t="s">
        <v>982</v>
      </c>
      <c r="B753">
        <v>2012</v>
      </c>
      <c r="C753">
        <v>43103410</v>
      </c>
      <c r="D753" s="1" t="s">
        <v>2753</v>
      </c>
      <c r="E753" s="1" t="s">
        <v>2754</v>
      </c>
      <c r="F753" s="1" t="s">
        <v>220</v>
      </c>
      <c r="G753" s="1" t="s">
        <v>581</v>
      </c>
      <c r="H753">
        <v>7</v>
      </c>
    </row>
    <row r="754" spans="1:8" x14ac:dyDescent="0.25">
      <c r="A754" s="1" t="s">
        <v>982</v>
      </c>
      <c r="B754">
        <v>2012</v>
      </c>
      <c r="C754">
        <v>43401419</v>
      </c>
      <c r="D754" s="1" t="s">
        <v>603</v>
      </c>
      <c r="E754" s="1" t="s">
        <v>604</v>
      </c>
      <c r="F754" s="1" t="s">
        <v>605</v>
      </c>
      <c r="G754" s="1" t="s">
        <v>581</v>
      </c>
      <c r="H754">
        <v>46</v>
      </c>
    </row>
    <row r="755" spans="1:8" x14ac:dyDescent="0.25">
      <c r="A755" s="1" t="s">
        <v>982</v>
      </c>
      <c r="B755">
        <v>2012</v>
      </c>
      <c r="C755">
        <v>43102967</v>
      </c>
      <c r="D755" s="1" t="s">
        <v>2755</v>
      </c>
      <c r="E755" s="1" t="s">
        <v>2756</v>
      </c>
      <c r="F755" s="1" t="s">
        <v>2757</v>
      </c>
      <c r="G755" s="1" t="s">
        <v>581</v>
      </c>
      <c r="H755">
        <v>122</v>
      </c>
    </row>
    <row r="756" spans="1:8" x14ac:dyDescent="0.25">
      <c r="A756" s="1" t="s">
        <v>982</v>
      </c>
      <c r="B756">
        <v>2012</v>
      </c>
      <c r="C756">
        <v>43403100</v>
      </c>
      <c r="D756" s="1" t="s">
        <v>2758</v>
      </c>
      <c r="E756" s="1" t="s">
        <v>2759</v>
      </c>
      <c r="F756" s="1" t="s">
        <v>2760</v>
      </c>
      <c r="G756" s="1" t="s">
        <v>581</v>
      </c>
      <c r="H756">
        <v>39</v>
      </c>
    </row>
    <row r="757" spans="1:8" x14ac:dyDescent="0.25">
      <c r="A757" s="1" t="s">
        <v>982</v>
      </c>
      <c r="B757">
        <v>2012</v>
      </c>
      <c r="C757">
        <v>43403673</v>
      </c>
      <c r="D757" s="1" t="s">
        <v>2761</v>
      </c>
      <c r="E757" s="1" t="s">
        <v>2762</v>
      </c>
      <c r="F757" s="1" t="s">
        <v>602</v>
      </c>
      <c r="G757" s="1" t="s">
        <v>581</v>
      </c>
      <c r="H757">
        <v>2</v>
      </c>
    </row>
    <row r="758" spans="1:8" x14ac:dyDescent="0.25">
      <c r="A758" s="1" t="s">
        <v>982</v>
      </c>
      <c r="B758">
        <v>2012</v>
      </c>
      <c r="C758">
        <v>43403346</v>
      </c>
      <c r="D758" s="1" t="s">
        <v>2763</v>
      </c>
      <c r="E758" s="1" t="s">
        <v>2764</v>
      </c>
      <c r="F758" s="1" t="s">
        <v>2088</v>
      </c>
      <c r="G758" s="1" t="s">
        <v>581</v>
      </c>
      <c r="H758">
        <v>14</v>
      </c>
    </row>
    <row r="759" spans="1:8" x14ac:dyDescent="0.25">
      <c r="A759" s="1" t="s">
        <v>982</v>
      </c>
      <c r="B759">
        <v>2012</v>
      </c>
      <c r="C759">
        <v>43402507</v>
      </c>
      <c r="D759" s="1" t="s">
        <v>2765</v>
      </c>
      <c r="E759" s="1" t="s">
        <v>2766</v>
      </c>
      <c r="F759" s="1" t="s">
        <v>481</v>
      </c>
      <c r="G759" s="1" t="s">
        <v>581</v>
      </c>
      <c r="H759">
        <v>1</v>
      </c>
    </row>
    <row r="760" spans="1:8" x14ac:dyDescent="0.25">
      <c r="A760" s="1" t="s">
        <v>982</v>
      </c>
      <c r="B760">
        <v>2012</v>
      </c>
      <c r="C760">
        <v>43401651</v>
      </c>
      <c r="D760" s="1" t="s">
        <v>2767</v>
      </c>
      <c r="E760" s="1" t="s">
        <v>2768</v>
      </c>
      <c r="F760" s="1" t="s">
        <v>2769</v>
      </c>
      <c r="G760" s="1" t="s">
        <v>581</v>
      </c>
      <c r="H760">
        <v>1375</v>
      </c>
    </row>
    <row r="761" spans="1:8" x14ac:dyDescent="0.25">
      <c r="A761" s="1" t="s">
        <v>982</v>
      </c>
      <c r="B761">
        <v>2012</v>
      </c>
      <c r="C761">
        <v>43403975</v>
      </c>
      <c r="D761" s="1" t="s">
        <v>2770</v>
      </c>
      <c r="E761" s="1" t="s">
        <v>2771</v>
      </c>
      <c r="F761" s="1" t="s">
        <v>2772</v>
      </c>
      <c r="G761" s="1" t="s">
        <v>581</v>
      </c>
      <c r="H761">
        <v>2</v>
      </c>
    </row>
    <row r="762" spans="1:8" x14ac:dyDescent="0.25">
      <c r="A762" s="1" t="s">
        <v>982</v>
      </c>
      <c r="B762">
        <v>2012</v>
      </c>
      <c r="C762">
        <v>43103784</v>
      </c>
      <c r="D762" s="1" t="s">
        <v>2773</v>
      </c>
      <c r="E762" s="1" t="s">
        <v>2774</v>
      </c>
      <c r="F762" s="1" t="s">
        <v>2103</v>
      </c>
      <c r="G762" s="1" t="s">
        <v>581</v>
      </c>
      <c r="H762">
        <v>14</v>
      </c>
    </row>
    <row r="763" spans="1:8" x14ac:dyDescent="0.25">
      <c r="A763" s="1" t="s">
        <v>982</v>
      </c>
      <c r="B763">
        <v>2012</v>
      </c>
      <c r="C763">
        <v>43402882</v>
      </c>
      <c r="D763" s="1" t="s">
        <v>2775</v>
      </c>
      <c r="E763" s="1" t="s">
        <v>2776</v>
      </c>
      <c r="F763" s="1" t="s">
        <v>333</v>
      </c>
      <c r="G763" s="1" t="s">
        <v>581</v>
      </c>
      <c r="H763">
        <v>36</v>
      </c>
    </row>
    <row r="764" spans="1:8" x14ac:dyDescent="0.25">
      <c r="A764" s="1" t="s">
        <v>982</v>
      </c>
      <c r="B764">
        <v>2012</v>
      </c>
      <c r="C764">
        <v>43403015</v>
      </c>
      <c r="D764" s="1" t="s">
        <v>2777</v>
      </c>
      <c r="E764" s="1" t="s">
        <v>2778</v>
      </c>
      <c r="F764" s="1" t="s">
        <v>2779</v>
      </c>
      <c r="G764" s="1" t="s">
        <v>581</v>
      </c>
      <c r="H764">
        <v>9642</v>
      </c>
    </row>
    <row r="765" spans="1:8" x14ac:dyDescent="0.25">
      <c r="A765" s="1" t="s">
        <v>982</v>
      </c>
      <c r="B765">
        <v>2012</v>
      </c>
      <c r="C765">
        <v>43102059</v>
      </c>
      <c r="D765" s="1" t="s">
        <v>2780</v>
      </c>
      <c r="E765" s="1" t="s">
        <v>2781</v>
      </c>
      <c r="F765" s="1" t="s">
        <v>2782</v>
      </c>
      <c r="G765" s="1" t="s">
        <v>581</v>
      </c>
      <c r="H765">
        <v>31</v>
      </c>
    </row>
    <row r="766" spans="1:8" x14ac:dyDescent="0.25">
      <c r="A766" s="1" t="s">
        <v>982</v>
      </c>
      <c r="B766">
        <v>2012</v>
      </c>
      <c r="C766">
        <v>43102558</v>
      </c>
      <c r="D766" s="1" t="s">
        <v>2783</v>
      </c>
      <c r="E766" s="1" t="s">
        <v>2784</v>
      </c>
      <c r="F766" s="1" t="s">
        <v>301</v>
      </c>
      <c r="G766" s="1" t="s">
        <v>581</v>
      </c>
      <c r="H766">
        <v>1</v>
      </c>
    </row>
    <row r="767" spans="1:8" x14ac:dyDescent="0.25">
      <c r="A767" s="1" t="s">
        <v>982</v>
      </c>
      <c r="B767">
        <v>2012</v>
      </c>
      <c r="C767">
        <v>43402521</v>
      </c>
      <c r="D767" s="1" t="s">
        <v>609</v>
      </c>
      <c r="E767" s="1" t="s">
        <v>610</v>
      </c>
      <c r="F767" s="1" t="s">
        <v>611</v>
      </c>
      <c r="G767" s="1" t="s">
        <v>581</v>
      </c>
      <c r="H767">
        <v>9</v>
      </c>
    </row>
    <row r="768" spans="1:8" x14ac:dyDescent="0.25">
      <c r="A768" s="1" t="s">
        <v>982</v>
      </c>
      <c r="B768">
        <v>2012</v>
      </c>
      <c r="C768">
        <v>43103023</v>
      </c>
      <c r="D768" s="1" t="s">
        <v>2785</v>
      </c>
      <c r="E768" s="1" t="s">
        <v>2786</v>
      </c>
      <c r="F768" s="1" t="s">
        <v>2787</v>
      </c>
      <c r="G768" s="1" t="s">
        <v>581</v>
      </c>
      <c r="H768">
        <v>7</v>
      </c>
    </row>
    <row r="769" spans="1:8" x14ac:dyDescent="0.25">
      <c r="A769" s="1" t="s">
        <v>982</v>
      </c>
      <c r="B769">
        <v>2012</v>
      </c>
      <c r="C769">
        <v>43400683</v>
      </c>
      <c r="D769" s="1" t="s">
        <v>2788</v>
      </c>
      <c r="E769" s="1" t="s">
        <v>2789</v>
      </c>
      <c r="F769" s="1" t="s">
        <v>2790</v>
      </c>
      <c r="G769" s="1" t="s">
        <v>581</v>
      </c>
      <c r="H769">
        <v>23</v>
      </c>
    </row>
    <row r="770" spans="1:8" x14ac:dyDescent="0.25">
      <c r="A770" s="1" t="s">
        <v>982</v>
      </c>
      <c r="B770">
        <v>2012</v>
      </c>
      <c r="C770">
        <v>43401749</v>
      </c>
      <c r="D770" s="1" t="s">
        <v>2791</v>
      </c>
      <c r="E770" s="1" t="s">
        <v>2792</v>
      </c>
      <c r="F770" s="1" t="s">
        <v>2793</v>
      </c>
      <c r="G770" s="1" t="s">
        <v>581</v>
      </c>
      <c r="H770">
        <v>1</v>
      </c>
    </row>
    <row r="771" spans="1:8" x14ac:dyDescent="0.25">
      <c r="A771" s="1" t="s">
        <v>982</v>
      </c>
      <c r="B771">
        <v>2012</v>
      </c>
      <c r="C771">
        <v>43437699</v>
      </c>
      <c r="D771" s="1" t="s">
        <v>2794</v>
      </c>
      <c r="E771" s="1" t="s">
        <v>2795</v>
      </c>
      <c r="F771" s="1" t="s">
        <v>333</v>
      </c>
      <c r="G771" s="1" t="s">
        <v>581</v>
      </c>
      <c r="H771">
        <v>8</v>
      </c>
    </row>
    <row r="772" spans="1:8" x14ac:dyDescent="0.25">
      <c r="A772" s="1" t="s">
        <v>982</v>
      </c>
      <c r="B772">
        <v>2012</v>
      </c>
      <c r="C772">
        <v>43402493</v>
      </c>
      <c r="D772" s="1" t="s">
        <v>2796</v>
      </c>
      <c r="E772" s="1" t="s">
        <v>2797</v>
      </c>
      <c r="F772" s="1" t="s">
        <v>611</v>
      </c>
      <c r="G772" s="1" t="s">
        <v>581</v>
      </c>
      <c r="H772">
        <v>6</v>
      </c>
    </row>
    <row r="773" spans="1:8" x14ac:dyDescent="0.25">
      <c r="A773" s="1" t="s">
        <v>982</v>
      </c>
      <c r="B773">
        <v>2012</v>
      </c>
      <c r="C773">
        <v>43102512</v>
      </c>
      <c r="D773" s="1" t="s">
        <v>2798</v>
      </c>
      <c r="E773" s="1" t="s">
        <v>2799</v>
      </c>
      <c r="F773" s="1" t="s">
        <v>2800</v>
      </c>
      <c r="G773" s="1" t="s">
        <v>581</v>
      </c>
      <c r="H773">
        <v>140</v>
      </c>
    </row>
    <row r="774" spans="1:8" x14ac:dyDescent="0.25">
      <c r="A774" s="1" t="s">
        <v>982</v>
      </c>
      <c r="B774">
        <v>2012</v>
      </c>
      <c r="C774">
        <v>57303844</v>
      </c>
      <c r="D774" s="1" t="s">
        <v>2801</v>
      </c>
      <c r="E774" s="1" t="s">
        <v>2802</v>
      </c>
      <c r="F774" s="1" t="s">
        <v>2803</v>
      </c>
      <c r="G774" s="1" t="s">
        <v>615</v>
      </c>
      <c r="H774">
        <v>38</v>
      </c>
    </row>
    <row r="775" spans="1:8" x14ac:dyDescent="0.25">
      <c r="A775" s="1" t="s">
        <v>982</v>
      </c>
      <c r="B775">
        <v>2012</v>
      </c>
      <c r="C775">
        <v>57303394</v>
      </c>
      <c r="D775" s="1" t="s">
        <v>2804</v>
      </c>
      <c r="E775" s="1" t="s">
        <v>2805</v>
      </c>
      <c r="F775" s="1" t="s">
        <v>709</v>
      </c>
      <c r="G775" s="1" t="s">
        <v>615</v>
      </c>
      <c r="H775">
        <v>1</v>
      </c>
    </row>
    <row r="776" spans="1:8" x14ac:dyDescent="0.25">
      <c r="A776" s="1" t="s">
        <v>982</v>
      </c>
      <c r="B776">
        <v>2012</v>
      </c>
      <c r="C776">
        <v>57303768</v>
      </c>
      <c r="D776" s="1" t="s">
        <v>2806</v>
      </c>
      <c r="E776" s="1" t="s">
        <v>2807</v>
      </c>
      <c r="F776" s="1" t="s">
        <v>636</v>
      </c>
      <c r="G776" s="1" t="s">
        <v>615</v>
      </c>
      <c r="H776">
        <v>11</v>
      </c>
    </row>
    <row r="777" spans="1:8" x14ac:dyDescent="0.25">
      <c r="A777" s="1" t="s">
        <v>982</v>
      </c>
      <c r="B777">
        <v>2012</v>
      </c>
      <c r="C777">
        <v>57305348</v>
      </c>
      <c r="D777" s="1" t="s">
        <v>2808</v>
      </c>
      <c r="E777" s="1" t="s">
        <v>2809</v>
      </c>
      <c r="F777" s="1" t="s">
        <v>2810</v>
      </c>
      <c r="G777" s="1" t="s">
        <v>615</v>
      </c>
      <c r="H777">
        <v>2</v>
      </c>
    </row>
    <row r="778" spans="1:8" x14ac:dyDescent="0.25">
      <c r="A778" s="1" t="s">
        <v>982</v>
      </c>
      <c r="B778">
        <v>2012</v>
      </c>
      <c r="C778">
        <v>57303828</v>
      </c>
      <c r="D778" s="1" t="s">
        <v>2811</v>
      </c>
      <c r="E778" s="1" t="s">
        <v>2812</v>
      </c>
      <c r="F778" s="1" t="s">
        <v>2813</v>
      </c>
      <c r="G778" s="1" t="s">
        <v>615</v>
      </c>
      <c r="H778">
        <v>13</v>
      </c>
    </row>
    <row r="779" spans="1:8" x14ac:dyDescent="0.25">
      <c r="A779" s="1" t="s">
        <v>982</v>
      </c>
      <c r="B779">
        <v>2012</v>
      </c>
      <c r="C779">
        <v>57304163</v>
      </c>
      <c r="D779" s="1" t="s">
        <v>2814</v>
      </c>
      <c r="E779" s="1" t="s">
        <v>2815</v>
      </c>
      <c r="F779" s="1" t="s">
        <v>2816</v>
      </c>
      <c r="G779" s="1" t="s">
        <v>615</v>
      </c>
      <c r="H779">
        <v>9</v>
      </c>
    </row>
    <row r="780" spans="1:8" x14ac:dyDescent="0.25">
      <c r="A780" s="1" t="s">
        <v>982</v>
      </c>
      <c r="B780">
        <v>2012</v>
      </c>
      <c r="C780">
        <v>57302798</v>
      </c>
      <c r="D780" s="1" t="s">
        <v>2817</v>
      </c>
      <c r="E780" s="1" t="s">
        <v>2818</v>
      </c>
      <c r="F780" s="1" t="s">
        <v>624</v>
      </c>
      <c r="G780" s="1" t="s">
        <v>615</v>
      </c>
      <c r="H780">
        <v>2</v>
      </c>
    </row>
    <row r="781" spans="1:8" x14ac:dyDescent="0.25">
      <c r="A781" s="1" t="s">
        <v>982</v>
      </c>
      <c r="B781">
        <v>2012</v>
      </c>
      <c r="C781">
        <v>57302390</v>
      </c>
      <c r="D781" s="1" t="s">
        <v>622</v>
      </c>
      <c r="E781" s="1" t="s">
        <v>623</v>
      </c>
      <c r="F781" s="1" t="s">
        <v>624</v>
      </c>
      <c r="G781" s="1" t="s">
        <v>615</v>
      </c>
      <c r="H781">
        <v>3</v>
      </c>
    </row>
    <row r="782" spans="1:8" x14ac:dyDescent="0.25">
      <c r="A782" s="1" t="s">
        <v>982</v>
      </c>
      <c r="B782">
        <v>2012</v>
      </c>
      <c r="C782">
        <v>57337041</v>
      </c>
      <c r="D782" s="1" t="s">
        <v>2819</v>
      </c>
      <c r="E782" s="1" t="s">
        <v>2820</v>
      </c>
      <c r="F782" s="1" t="s">
        <v>2821</v>
      </c>
      <c r="G782" s="1" t="s">
        <v>615</v>
      </c>
      <c r="H782">
        <v>2</v>
      </c>
    </row>
    <row r="783" spans="1:8" x14ac:dyDescent="0.25">
      <c r="A783" s="1" t="s">
        <v>982</v>
      </c>
      <c r="B783">
        <v>2012</v>
      </c>
      <c r="C783">
        <v>57303304</v>
      </c>
      <c r="D783" s="1" t="s">
        <v>2822</v>
      </c>
      <c r="E783" s="1" t="s">
        <v>2823</v>
      </c>
      <c r="F783" s="1" t="s">
        <v>2824</v>
      </c>
      <c r="G783" s="1" t="s">
        <v>615</v>
      </c>
      <c r="H783">
        <v>4</v>
      </c>
    </row>
    <row r="784" spans="1:8" x14ac:dyDescent="0.25">
      <c r="A784" s="1" t="s">
        <v>982</v>
      </c>
      <c r="B784">
        <v>2012</v>
      </c>
      <c r="C784">
        <v>57336993</v>
      </c>
      <c r="D784" s="1" t="s">
        <v>2825</v>
      </c>
      <c r="E784" s="1" t="s">
        <v>2826</v>
      </c>
      <c r="F784" s="1" t="s">
        <v>2827</v>
      </c>
      <c r="G784" s="1" t="s">
        <v>615</v>
      </c>
      <c r="H784">
        <v>43</v>
      </c>
    </row>
    <row r="785" spans="1:8" x14ac:dyDescent="0.25">
      <c r="A785" s="1" t="s">
        <v>982</v>
      </c>
      <c r="B785">
        <v>2012</v>
      </c>
      <c r="C785">
        <v>57302947</v>
      </c>
      <c r="D785" s="1" t="s">
        <v>2828</v>
      </c>
      <c r="E785" s="1" t="s">
        <v>2829</v>
      </c>
      <c r="F785" s="1" t="s">
        <v>2830</v>
      </c>
      <c r="G785" s="1" t="s">
        <v>615</v>
      </c>
      <c r="H785">
        <v>9</v>
      </c>
    </row>
    <row r="786" spans="1:8" x14ac:dyDescent="0.25">
      <c r="A786" s="1" t="s">
        <v>982</v>
      </c>
      <c r="B786">
        <v>2012</v>
      </c>
      <c r="C786">
        <v>57303725</v>
      </c>
      <c r="D786" s="1" t="s">
        <v>2831</v>
      </c>
      <c r="E786" s="1" t="s">
        <v>2832</v>
      </c>
      <c r="F786" s="1" t="s">
        <v>2833</v>
      </c>
      <c r="G786" s="1" t="s">
        <v>615</v>
      </c>
      <c r="H786">
        <v>2</v>
      </c>
    </row>
    <row r="787" spans="1:8" x14ac:dyDescent="0.25">
      <c r="A787" s="1" t="s">
        <v>982</v>
      </c>
      <c r="B787">
        <v>2012</v>
      </c>
      <c r="C787">
        <v>57303206</v>
      </c>
      <c r="D787" s="1" t="s">
        <v>2834</v>
      </c>
      <c r="E787" s="1" t="s">
        <v>2835</v>
      </c>
      <c r="F787" s="1" t="s">
        <v>2836</v>
      </c>
      <c r="G787" s="1" t="s">
        <v>615</v>
      </c>
      <c r="H787">
        <v>1</v>
      </c>
    </row>
    <row r="788" spans="1:8" x14ac:dyDescent="0.25">
      <c r="A788" s="1" t="s">
        <v>982</v>
      </c>
      <c r="B788">
        <v>2012</v>
      </c>
      <c r="C788">
        <v>57304144</v>
      </c>
      <c r="D788" s="1" t="s">
        <v>2837</v>
      </c>
      <c r="E788" s="1" t="s">
        <v>2838</v>
      </c>
      <c r="F788" s="1" t="s">
        <v>2839</v>
      </c>
      <c r="G788" s="1" t="s">
        <v>615</v>
      </c>
      <c r="H788">
        <v>4</v>
      </c>
    </row>
    <row r="789" spans="1:8" x14ac:dyDescent="0.25">
      <c r="A789" s="1" t="s">
        <v>982</v>
      </c>
      <c r="B789">
        <v>2012</v>
      </c>
      <c r="C789">
        <v>57302561</v>
      </c>
      <c r="D789" s="1" t="s">
        <v>628</v>
      </c>
      <c r="E789" s="1" t="s">
        <v>629</v>
      </c>
      <c r="F789" s="1" t="s">
        <v>630</v>
      </c>
      <c r="G789" s="1" t="s">
        <v>615</v>
      </c>
      <c r="H789">
        <v>21</v>
      </c>
    </row>
    <row r="790" spans="1:8" x14ac:dyDescent="0.25">
      <c r="A790" s="1" t="s">
        <v>982</v>
      </c>
      <c r="B790">
        <v>2012</v>
      </c>
      <c r="C790">
        <v>57303501</v>
      </c>
      <c r="D790" s="1" t="s">
        <v>2840</v>
      </c>
      <c r="E790" s="1" t="s">
        <v>2841</v>
      </c>
      <c r="F790" s="1" t="s">
        <v>2842</v>
      </c>
      <c r="G790" s="1" t="s">
        <v>615</v>
      </c>
      <c r="H790">
        <v>2</v>
      </c>
    </row>
    <row r="791" spans="1:8" x14ac:dyDescent="0.25">
      <c r="A791" s="1" t="s">
        <v>982</v>
      </c>
      <c r="B791">
        <v>2012</v>
      </c>
      <c r="C791">
        <v>57303692</v>
      </c>
      <c r="D791" s="1" t="s">
        <v>2843</v>
      </c>
      <c r="E791" s="1" t="s">
        <v>2844</v>
      </c>
      <c r="F791" s="1" t="s">
        <v>636</v>
      </c>
      <c r="G791" s="1" t="s">
        <v>615</v>
      </c>
      <c r="H791">
        <v>1</v>
      </c>
    </row>
    <row r="792" spans="1:8" x14ac:dyDescent="0.25">
      <c r="A792" s="1" t="s">
        <v>982</v>
      </c>
      <c r="B792">
        <v>2012</v>
      </c>
      <c r="C792">
        <v>57302643</v>
      </c>
      <c r="D792" s="1" t="s">
        <v>2845</v>
      </c>
      <c r="E792" s="1" t="s">
        <v>2846</v>
      </c>
      <c r="F792" s="1" t="s">
        <v>2155</v>
      </c>
      <c r="G792" s="1" t="s">
        <v>615</v>
      </c>
      <c r="H792">
        <v>1</v>
      </c>
    </row>
    <row r="793" spans="1:8" x14ac:dyDescent="0.25">
      <c r="A793" s="1" t="s">
        <v>982</v>
      </c>
      <c r="B793">
        <v>2012</v>
      </c>
      <c r="C793">
        <v>57303668</v>
      </c>
      <c r="D793" s="1" t="s">
        <v>2847</v>
      </c>
      <c r="E793" s="1" t="s">
        <v>2848</v>
      </c>
      <c r="F793" s="1" t="s">
        <v>1022</v>
      </c>
      <c r="G793" s="1" t="s">
        <v>615</v>
      </c>
      <c r="H793">
        <v>2</v>
      </c>
    </row>
    <row r="794" spans="1:8" x14ac:dyDescent="0.25">
      <c r="A794" s="1" t="s">
        <v>982</v>
      </c>
      <c r="B794">
        <v>2012</v>
      </c>
      <c r="C794">
        <v>57302568</v>
      </c>
      <c r="D794" s="1" t="s">
        <v>631</v>
      </c>
      <c r="E794" s="1" t="s">
        <v>632</v>
      </c>
      <c r="F794" s="1" t="s">
        <v>633</v>
      </c>
      <c r="G794" s="1" t="s">
        <v>615</v>
      </c>
      <c r="H794">
        <v>6</v>
      </c>
    </row>
    <row r="795" spans="1:8" x14ac:dyDescent="0.25">
      <c r="A795" s="1" t="s">
        <v>982</v>
      </c>
      <c r="B795">
        <v>2012</v>
      </c>
      <c r="C795">
        <v>57304309</v>
      </c>
      <c r="D795" s="1" t="s">
        <v>2849</v>
      </c>
      <c r="E795" s="1" t="s">
        <v>2850</v>
      </c>
      <c r="F795" s="1" t="s">
        <v>1251</v>
      </c>
      <c r="G795" s="1" t="s">
        <v>615</v>
      </c>
      <c r="H795">
        <v>1</v>
      </c>
    </row>
    <row r="796" spans="1:8" x14ac:dyDescent="0.25">
      <c r="A796" s="1" t="s">
        <v>982</v>
      </c>
      <c r="B796">
        <v>2012</v>
      </c>
      <c r="C796">
        <v>57302942</v>
      </c>
      <c r="D796" s="1" t="s">
        <v>2851</v>
      </c>
      <c r="E796" s="1" t="s">
        <v>2852</v>
      </c>
      <c r="F796" s="1" t="s">
        <v>2833</v>
      </c>
      <c r="G796" s="1" t="s">
        <v>615</v>
      </c>
      <c r="H796">
        <v>47</v>
      </c>
    </row>
    <row r="797" spans="1:8" x14ac:dyDescent="0.25">
      <c r="A797" s="1" t="s">
        <v>982</v>
      </c>
      <c r="B797">
        <v>2012</v>
      </c>
      <c r="C797">
        <v>57303090</v>
      </c>
      <c r="D797" s="1" t="s">
        <v>2853</v>
      </c>
      <c r="E797" s="1" t="s">
        <v>2854</v>
      </c>
      <c r="F797" s="1" t="s">
        <v>2855</v>
      </c>
      <c r="G797" s="1" t="s">
        <v>615</v>
      </c>
      <c r="H797">
        <v>20</v>
      </c>
    </row>
    <row r="798" spans="1:8" x14ac:dyDescent="0.25">
      <c r="A798" s="1" t="s">
        <v>982</v>
      </c>
      <c r="B798">
        <v>2012</v>
      </c>
      <c r="C798">
        <v>57302130</v>
      </c>
      <c r="D798" s="1" t="s">
        <v>2856</v>
      </c>
      <c r="E798" s="1" t="s">
        <v>2857</v>
      </c>
      <c r="F798" s="1" t="s">
        <v>2858</v>
      </c>
      <c r="G798" s="1" t="s">
        <v>615</v>
      </c>
      <c r="H798">
        <v>1</v>
      </c>
    </row>
    <row r="799" spans="1:8" x14ac:dyDescent="0.25">
      <c r="A799" s="1" t="s">
        <v>982</v>
      </c>
      <c r="B799">
        <v>2012</v>
      </c>
      <c r="C799">
        <v>57300150</v>
      </c>
      <c r="D799" s="1" t="s">
        <v>2859</v>
      </c>
      <c r="E799" s="1" t="s">
        <v>2860</v>
      </c>
      <c r="F799" s="1" t="s">
        <v>614</v>
      </c>
      <c r="G799" s="1" t="s">
        <v>615</v>
      </c>
      <c r="H799">
        <v>238</v>
      </c>
    </row>
    <row r="800" spans="1:8" x14ac:dyDescent="0.25">
      <c r="A800" s="1" t="s">
        <v>982</v>
      </c>
      <c r="B800">
        <v>2012</v>
      </c>
      <c r="C800">
        <v>57303997</v>
      </c>
      <c r="D800" s="1" t="s">
        <v>2861</v>
      </c>
      <c r="E800" s="1" t="s">
        <v>2862</v>
      </c>
      <c r="F800" s="1" t="s">
        <v>2863</v>
      </c>
      <c r="G800" s="1" t="s">
        <v>615</v>
      </c>
      <c r="H800">
        <v>10</v>
      </c>
    </row>
    <row r="801" spans="1:8" x14ac:dyDescent="0.25">
      <c r="A801" s="1" t="s">
        <v>982</v>
      </c>
      <c r="B801">
        <v>2012</v>
      </c>
      <c r="C801">
        <v>57304079</v>
      </c>
      <c r="D801" s="1" t="s">
        <v>634</v>
      </c>
      <c r="E801" s="1" t="s">
        <v>635</v>
      </c>
      <c r="F801" s="1" t="s">
        <v>636</v>
      </c>
      <c r="G801" s="1" t="s">
        <v>615</v>
      </c>
      <c r="H801">
        <v>3</v>
      </c>
    </row>
    <row r="802" spans="1:8" x14ac:dyDescent="0.25">
      <c r="A802" s="1" t="s">
        <v>982</v>
      </c>
      <c r="B802">
        <v>2012</v>
      </c>
      <c r="C802">
        <v>57301293</v>
      </c>
      <c r="D802" s="1" t="s">
        <v>2864</v>
      </c>
      <c r="E802" s="1" t="s">
        <v>2865</v>
      </c>
      <c r="F802" s="1" t="s">
        <v>2866</v>
      </c>
      <c r="G802" s="1" t="s">
        <v>615</v>
      </c>
      <c r="H802">
        <v>323</v>
      </c>
    </row>
    <row r="803" spans="1:8" x14ac:dyDescent="0.25">
      <c r="A803" s="1" t="s">
        <v>982</v>
      </c>
      <c r="B803">
        <v>2012</v>
      </c>
      <c r="C803">
        <v>57302525</v>
      </c>
      <c r="D803" s="1" t="s">
        <v>2867</v>
      </c>
      <c r="E803" s="1" t="s">
        <v>2868</v>
      </c>
      <c r="F803" s="1" t="s">
        <v>2869</v>
      </c>
      <c r="G803" s="1" t="s">
        <v>615</v>
      </c>
      <c r="H803">
        <v>3</v>
      </c>
    </row>
    <row r="804" spans="1:8" x14ac:dyDescent="0.25">
      <c r="A804" s="1" t="s">
        <v>982</v>
      </c>
      <c r="B804">
        <v>2012</v>
      </c>
      <c r="C804">
        <v>57302059</v>
      </c>
      <c r="D804" s="1" t="s">
        <v>2870</v>
      </c>
      <c r="E804" s="1" t="s">
        <v>2871</v>
      </c>
      <c r="F804" s="1" t="s">
        <v>2872</v>
      </c>
      <c r="G804" s="1" t="s">
        <v>615</v>
      </c>
      <c r="H804">
        <v>7</v>
      </c>
    </row>
    <row r="805" spans="1:8" x14ac:dyDescent="0.25">
      <c r="A805" s="1" t="s">
        <v>982</v>
      </c>
      <c r="B805">
        <v>2012</v>
      </c>
      <c r="C805">
        <v>57304048</v>
      </c>
      <c r="D805" s="1" t="s">
        <v>2873</v>
      </c>
      <c r="E805" s="1" t="s">
        <v>2874</v>
      </c>
      <c r="F805" s="1" t="s">
        <v>342</v>
      </c>
      <c r="G805" s="1" t="s">
        <v>615</v>
      </c>
      <c r="H805">
        <v>1</v>
      </c>
    </row>
    <row r="806" spans="1:8" x14ac:dyDescent="0.25">
      <c r="A806" s="1" t="s">
        <v>982</v>
      </c>
      <c r="B806">
        <v>2012</v>
      </c>
      <c r="C806">
        <v>57303329</v>
      </c>
      <c r="D806" s="1" t="s">
        <v>2875</v>
      </c>
      <c r="E806" s="1" t="s">
        <v>2876</v>
      </c>
      <c r="F806" s="1" t="s">
        <v>624</v>
      </c>
      <c r="G806" s="1" t="s">
        <v>615</v>
      </c>
      <c r="H806">
        <v>36</v>
      </c>
    </row>
    <row r="807" spans="1:8" x14ac:dyDescent="0.25">
      <c r="A807" s="1" t="s">
        <v>982</v>
      </c>
      <c r="B807">
        <v>2012</v>
      </c>
      <c r="C807">
        <v>57303789</v>
      </c>
      <c r="D807" s="1" t="s">
        <v>2877</v>
      </c>
      <c r="E807" s="1" t="s">
        <v>2878</v>
      </c>
      <c r="F807" s="1" t="s">
        <v>1387</v>
      </c>
      <c r="G807" s="1" t="s">
        <v>615</v>
      </c>
      <c r="H807">
        <v>2</v>
      </c>
    </row>
    <row r="808" spans="1:8" x14ac:dyDescent="0.25">
      <c r="A808" s="1" t="s">
        <v>982</v>
      </c>
      <c r="B808">
        <v>2012</v>
      </c>
      <c r="C808">
        <v>57303611</v>
      </c>
      <c r="D808" s="1" t="s">
        <v>2879</v>
      </c>
      <c r="E808" s="1" t="s">
        <v>2880</v>
      </c>
      <c r="F808" s="1" t="s">
        <v>1349</v>
      </c>
      <c r="G808" s="1" t="s">
        <v>615</v>
      </c>
      <c r="H808">
        <v>6</v>
      </c>
    </row>
    <row r="809" spans="1:8" x14ac:dyDescent="0.25">
      <c r="A809" s="1" t="s">
        <v>982</v>
      </c>
      <c r="B809">
        <v>2012</v>
      </c>
      <c r="C809">
        <v>57303113</v>
      </c>
      <c r="D809" s="1" t="s">
        <v>2881</v>
      </c>
      <c r="E809" s="1" t="s">
        <v>2882</v>
      </c>
      <c r="F809" s="1" t="s">
        <v>636</v>
      </c>
      <c r="G809" s="1" t="s">
        <v>615</v>
      </c>
      <c r="H809">
        <v>112</v>
      </c>
    </row>
    <row r="810" spans="1:8" x14ac:dyDescent="0.25">
      <c r="A810" s="1" t="s">
        <v>982</v>
      </c>
      <c r="B810">
        <v>2012</v>
      </c>
      <c r="C810">
        <v>99302497</v>
      </c>
      <c r="D810" s="1" t="s">
        <v>2883</v>
      </c>
      <c r="E810" s="1" t="s">
        <v>2884</v>
      </c>
      <c r="F810" s="1" t="s">
        <v>2885</v>
      </c>
      <c r="G810" s="1" t="s">
        <v>643</v>
      </c>
      <c r="H810">
        <v>123</v>
      </c>
    </row>
    <row r="811" spans="1:8" x14ac:dyDescent="0.25">
      <c r="A811" s="1" t="s">
        <v>982</v>
      </c>
      <c r="B811">
        <v>2012</v>
      </c>
      <c r="C811">
        <v>99303103</v>
      </c>
      <c r="D811" s="1" t="s">
        <v>2886</v>
      </c>
      <c r="E811" s="1" t="s">
        <v>2887</v>
      </c>
      <c r="F811" s="1" t="s">
        <v>2888</v>
      </c>
      <c r="G811" s="1" t="s">
        <v>643</v>
      </c>
      <c r="H811">
        <v>5</v>
      </c>
    </row>
    <row r="812" spans="1:8" x14ac:dyDescent="0.25">
      <c r="A812" s="1" t="s">
        <v>982</v>
      </c>
      <c r="B812">
        <v>2012</v>
      </c>
      <c r="C812">
        <v>99301526</v>
      </c>
      <c r="D812" s="1" t="s">
        <v>2889</v>
      </c>
      <c r="E812" s="1" t="s">
        <v>645</v>
      </c>
      <c r="F812" s="1" t="s">
        <v>646</v>
      </c>
      <c r="G812" s="1" t="s">
        <v>643</v>
      </c>
      <c r="H812">
        <v>100</v>
      </c>
    </row>
    <row r="813" spans="1:8" x14ac:dyDescent="0.25">
      <c r="A813" s="1" t="s">
        <v>982</v>
      </c>
      <c r="B813">
        <v>2012</v>
      </c>
      <c r="C813">
        <v>99303044</v>
      </c>
      <c r="D813" s="1" t="s">
        <v>2890</v>
      </c>
      <c r="E813" s="1" t="s">
        <v>2891</v>
      </c>
      <c r="F813" s="1" t="s">
        <v>2892</v>
      </c>
      <c r="G813" s="1" t="s">
        <v>643</v>
      </c>
      <c r="H813">
        <v>1308</v>
      </c>
    </row>
    <row r="814" spans="1:8" x14ac:dyDescent="0.25">
      <c r="A814" s="1" t="s">
        <v>982</v>
      </c>
      <c r="B814">
        <v>2012</v>
      </c>
      <c r="C814">
        <v>99303060</v>
      </c>
      <c r="D814" s="1" t="s">
        <v>2893</v>
      </c>
      <c r="E814" s="1" t="s">
        <v>2894</v>
      </c>
      <c r="F814" s="1" t="s">
        <v>2895</v>
      </c>
      <c r="G814" s="1" t="s">
        <v>643</v>
      </c>
      <c r="H814">
        <v>69</v>
      </c>
    </row>
    <row r="815" spans="1:8" x14ac:dyDescent="0.25">
      <c r="A815" s="1" t="s">
        <v>982</v>
      </c>
      <c r="B815">
        <v>2012</v>
      </c>
      <c r="C815">
        <v>99303240</v>
      </c>
      <c r="D815" s="1" t="s">
        <v>2896</v>
      </c>
      <c r="E815" s="1" t="s">
        <v>2897</v>
      </c>
      <c r="F815" s="1" t="s">
        <v>2898</v>
      </c>
      <c r="G815" s="1" t="s">
        <v>643</v>
      </c>
      <c r="H815">
        <v>12</v>
      </c>
    </row>
    <row r="816" spans="1:8" x14ac:dyDescent="0.25">
      <c r="A816" s="1" t="s">
        <v>982</v>
      </c>
      <c r="B816">
        <v>2012</v>
      </c>
      <c r="C816">
        <v>99303193</v>
      </c>
      <c r="D816" s="1" t="s">
        <v>2899</v>
      </c>
      <c r="E816" s="1" t="s">
        <v>2900</v>
      </c>
      <c r="F816" s="1" t="s">
        <v>1596</v>
      </c>
      <c r="G816" s="1" t="s">
        <v>643</v>
      </c>
      <c r="H816">
        <v>1</v>
      </c>
    </row>
    <row r="817" spans="1:8" x14ac:dyDescent="0.25">
      <c r="A817" s="1" t="s">
        <v>982</v>
      </c>
      <c r="B817">
        <v>2012</v>
      </c>
      <c r="C817">
        <v>99302091</v>
      </c>
      <c r="D817" s="1" t="s">
        <v>2901</v>
      </c>
      <c r="E817" s="1" t="s">
        <v>2902</v>
      </c>
      <c r="F817" s="1" t="s">
        <v>2903</v>
      </c>
      <c r="G817" s="1" t="s">
        <v>643</v>
      </c>
      <c r="H817">
        <v>7</v>
      </c>
    </row>
    <row r="818" spans="1:8" x14ac:dyDescent="0.25">
      <c r="A818" s="1" t="s">
        <v>982</v>
      </c>
      <c r="B818">
        <v>2012</v>
      </c>
      <c r="C818">
        <v>99303133</v>
      </c>
      <c r="D818" s="1" t="s">
        <v>2904</v>
      </c>
      <c r="E818" s="1" t="s">
        <v>2905</v>
      </c>
      <c r="F818" s="1" t="s">
        <v>2906</v>
      </c>
      <c r="G818" s="1" t="s">
        <v>643</v>
      </c>
      <c r="H818">
        <v>1</v>
      </c>
    </row>
    <row r="819" spans="1:8" x14ac:dyDescent="0.25">
      <c r="A819" s="1" t="s">
        <v>982</v>
      </c>
      <c r="B819">
        <v>2012</v>
      </c>
      <c r="C819">
        <v>99301979</v>
      </c>
      <c r="D819" s="1" t="s">
        <v>2907</v>
      </c>
      <c r="E819" s="1" t="s">
        <v>2908</v>
      </c>
      <c r="F819" s="1" t="s">
        <v>2909</v>
      </c>
      <c r="G819" s="1" t="s">
        <v>643</v>
      </c>
      <c r="H819">
        <v>24</v>
      </c>
    </row>
    <row r="820" spans="1:8" x14ac:dyDescent="0.25">
      <c r="A820" s="1" t="s">
        <v>982</v>
      </c>
      <c r="B820">
        <v>2012</v>
      </c>
      <c r="C820">
        <v>99303342</v>
      </c>
      <c r="D820" s="1" t="s">
        <v>2910</v>
      </c>
      <c r="E820" s="1" t="s">
        <v>2911</v>
      </c>
      <c r="F820" s="1" t="s">
        <v>2079</v>
      </c>
      <c r="G820" s="1" t="s">
        <v>643</v>
      </c>
      <c r="H820">
        <v>5</v>
      </c>
    </row>
    <row r="821" spans="1:8" x14ac:dyDescent="0.25">
      <c r="A821" s="1" t="s">
        <v>982</v>
      </c>
      <c r="B821">
        <v>2012</v>
      </c>
      <c r="C821">
        <v>99301142</v>
      </c>
      <c r="D821" s="1" t="s">
        <v>2912</v>
      </c>
      <c r="E821" s="1" t="s">
        <v>2913</v>
      </c>
      <c r="F821" s="1" t="s">
        <v>2914</v>
      </c>
      <c r="G821" s="1" t="s">
        <v>643</v>
      </c>
      <c r="H821">
        <v>454</v>
      </c>
    </row>
    <row r="822" spans="1:8" x14ac:dyDescent="0.25">
      <c r="A822" s="1" t="s">
        <v>982</v>
      </c>
      <c r="B822">
        <v>2012</v>
      </c>
      <c r="C822">
        <v>99301001</v>
      </c>
      <c r="D822" s="1" t="s">
        <v>647</v>
      </c>
      <c r="E822" s="1" t="s">
        <v>648</v>
      </c>
      <c r="F822" s="1" t="s">
        <v>649</v>
      </c>
      <c r="G822" s="1" t="s">
        <v>643</v>
      </c>
      <c r="H822">
        <v>2280</v>
      </c>
    </row>
    <row r="823" spans="1:8" x14ac:dyDescent="0.25">
      <c r="A823" s="1" t="s">
        <v>982</v>
      </c>
      <c r="B823">
        <v>2012</v>
      </c>
      <c r="C823">
        <v>99303209</v>
      </c>
      <c r="D823" s="1" t="s">
        <v>2915</v>
      </c>
      <c r="E823" s="1" t="s">
        <v>2916</v>
      </c>
      <c r="F823" s="1" t="s">
        <v>2885</v>
      </c>
      <c r="G823" s="1" t="s">
        <v>643</v>
      </c>
      <c r="H823">
        <v>6</v>
      </c>
    </row>
    <row r="824" spans="1:8" x14ac:dyDescent="0.25">
      <c r="A824" s="1" t="s">
        <v>982</v>
      </c>
      <c r="B824">
        <v>2012</v>
      </c>
      <c r="C824">
        <v>99302138</v>
      </c>
      <c r="D824" s="1" t="s">
        <v>2917</v>
      </c>
      <c r="E824" s="1" t="s">
        <v>2918</v>
      </c>
      <c r="F824" s="1" t="s">
        <v>2919</v>
      </c>
      <c r="G824" s="1" t="s">
        <v>643</v>
      </c>
      <c r="H824">
        <v>5</v>
      </c>
    </row>
    <row r="825" spans="1:8" x14ac:dyDescent="0.25">
      <c r="A825" s="1" t="s">
        <v>982</v>
      </c>
      <c r="B825">
        <v>2012</v>
      </c>
      <c r="C825">
        <v>99302108</v>
      </c>
      <c r="D825" s="1" t="s">
        <v>2920</v>
      </c>
      <c r="E825" s="1" t="s">
        <v>2921</v>
      </c>
      <c r="F825" s="1" t="s">
        <v>2922</v>
      </c>
      <c r="G825" s="1" t="s">
        <v>643</v>
      </c>
      <c r="H825">
        <v>1</v>
      </c>
    </row>
    <row r="826" spans="1:8" x14ac:dyDescent="0.25">
      <c r="A826" s="1" t="s">
        <v>982</v>
      </c>
      <c r="B826">
        <v>2012</v>
      </c>
      <c r="C826">
        <v>99302881</v>
      </c>
      <c r="D826" s="1" t="s">
        <v>656</v>
      </c>
      <c r="E826" s="1" t="s">
        <v>657</v>
      </c>
      <c r="F826" s="1" t="s">
        <v>658</v>
      </c>
      <c r="G826" s="1" t="s">
        <v>643</v>
      </c>
      <c r="H826">
        <v>99</v>
      </c>
    </row>
    <row r="827" spans="1:8" x14ac:dyDescent="0.25">
      <c r="A827" s="1" t="s">
        <v>982</v>
      </c>
      <c r="B827">
        <v>2012</v>
      </c>
      <c r="C827">
        <v>99301710</v>
      </c>
      <c r="D827" s="1" t="s">
        <v>2923</v>
      </c>
      <c r="E827" s="1" t="s">
        <v>2924</v>
      </c>
      <c r="F827" s="1" t="s">
        <v>649</v>
      </c>
      <c r="G827" s="1" t="s">
        <v>643</v>
      </c>
      <c r="H827">
        <v>4</v>
      </c>
    </row>
    <row r="828" spans="1:8" x14ac:dyDescent="0.25">
      <c r="A828" s="1" t="s">
        <v>982</v>
      </c>
      <c r="B828">
        <v>2012</v>
      </c>
      <c r="C828">
        <v>99302152</v>
      </c>
      <c r="D828" s="1" t="s">
        <v>2925</v>
      </c>
      <c r="E828" s="1" t="s">
        <v>2926</v>
      </c>
      <c r="F828" s="1" t="s">
        <v>2927</v>
      </c>
      <c r="G828" s="1" t="s">
        <v>643</v>
      </c>
      <c r="H828">
        <v>4</v>
      </c>
    </row>
    <row r="829" spans="1:8" x14ac:dyDescent="0.25">
      <c r="A829" s="1" t="s">
        <v>982</v>
      </c>
      <c r="B829">
        <v>2012</v>
      </c>
      <c r="C829">
        <v>99337182</v>
      </c>
      <c r="D829" s="1" t="s">
        <v>659</v>
      </c>
      <c r="E829" s="1" t="s">
        <v>660</v>
      </c>
      <c r="F829" s="1" t="s">
        <v>661</v>
      </c>
      <c r="G829" s="1" t="s">
        <v>643</v>
      </c>
      <c r="H829">
        <v>2680</v>
      </c>
    </row>
    <row r="830" spans="1:8" x14ac:dyDescent="0.25">
      <c r="A830" s="1" t="s">
        <v>982</v>
      </c>
      <c r="B830">
        <v>2012</v>
      </c>
      <c r="C830">
        <v>99301095</v>
      </c>
      <c r="D830" s="1" t="s">
        <v>662</v>
      </c>
      <c r="E830" s="1" t="s">
        <v>663</v>
      </c>
      <c r="F830" s="1" t="s">
        <v>664</v>
      </c>
      <c r="G830" s="1" t="s">
        <v>643</v>
      </c>
      <c r="H830">
        <v>2</v>
      </c>
    </row>
    <row r="831" spans="1:8" x14ac:dyDescent="0.25">
      <c r="A831" s="1" t="s">
        <v>982</v>
      </c>
      <c r="B831">
        <v>2012</v>
      </c>
      <c r="C831">
        <v>99303052</v>
      </c>
      <c r="D831" s="1" t="s">
        <v>2928</v>
      </c>
      <c r="E831" s="1" t="s">
        <v>2929</v>
      </c>
      <c r="F831" s="1" t="s">
        <v>2930</v>
      </c>
      <c r="G831" s="1" t="s">
        <v>643</v>
      </c>
      <c r="H831">
        <v>3</v>
      </c>
    </row>
    <row r="832" spans="1:8" x14ac:dyDescent="0.25">
      <c r="A832" s="1" t="s">
        <v>982</v>
      </c>
      <c r="B832">
        <v>2012</v>
      </c>
      <c r="C832">
        <v>99302088</v>
      </c>
      <c r="D832" s="1" t="s">
        <v>665</v>
      </c>
      <c r="E832" s="1" t="s">
        <v>666</v>
      </c>
      <c r="F832" s="1" t="s">
        <v>667</v>
      </c>
      <c r="G832" s="1" t="s">
        <v>643</v>
      </c>
      <c r="H832">
        <v>48</v>
      </c>
    </row>
    <row r="833" spans="1:8" x14ac:dyDescent="0.25">
      <c r="A833" s="1" t="s">
        <v>982</v>
      </c>
      <c r="B833">
        <v>2012</v>
      </c>
      <c r="C833">
        <v>82502166</v>
      </c>
      <c r="D833" s="1" t="s">
        <v>2931</v>
      </c>
      <c r="E833" s="1" t="s">
        <v>2932</v>
      </c>
      <c r="F833" s="1" t="s">
        <v>2933</v>
      </c>
      <c r="G833" s="1" t="s">
        <v>671</v>
      </c>
      <c r="H833">
        <v>4</v>
      </c>
    </row>
    <row r="834" spans="1:8" x14ac:dyDescent="0.25">
      <c r="A834" s="1" t="s">
        <v>982</v>
      </c>
      <c r="B834">
        <v>2012</v>
      </c>
      <c r="C834">
        <v>82304950</v>
      </c>
      <c r="D834" s="1" t="s">
        <v>2934</v>
      </c>
      <c r="E834" s="1" t="s">
        <v>2935</v>
      </c>
      <c r="F834" s="1" t="s">
        <v>2936</v>
      </c>
      <c r="G834" s="1" t="s">
        <v>671</v>
      </c>
      <c r="H834">
        <v>46</v>
      </c>
    </row>
    <row r="835" spans="1:8" x14ac:dyDescent="0.25">
      <c r="A835" s="1" t="s">
        <v>982</v>
      </c>
      <c r="B835">
        <v>2012</v>
      </c>
      <c r="C835">
        <v>82305449</v>
      </c>
      <c r="D835" s="1" t="s">
        <v>2937</v>
      </c>
      <c r="E835" s="1" t="s">
        <v>2938</v>
      </c>
      <c r="F835" s="1" t="s">
        <v>2939</v>
      </c>
      <c r="G835" s="1" t="s">
        <v>671</v>
      </c>
      <c r="H835">
        <v>1</v>
      </c>
    </row>
    <row r="836" spans="1:8" x14ac:dyDescent="0.25">
      <c r="A836" s="1" t="s">
        <v>982</v>
      </c>
      <c r="B836">
        <v>2012</v>
      </c>
      <c r="C836">
        <v>82303723</v>
      </c>
      <c r="D836" s="1" t="s">
        <v>2940</v>
      </c>
      <c r="E836" s="1" t="s">
        <v>2941</v>
      </c>
      <c r="F836" s="1" t="s">
        <v>2842</v>
      </c>
      <c r="G836" s="1" t="s">
        <v>671</v>
      </c>
      <c r="H836">
        <v>2</v>
      </c>
    </row>
    <row r="837" spans="1:8" x14ac:dyDescent="0.25">
      <c r="A837" s="1" t="s">
        <v>982</v>
      </c>
      <c r="B837">
        <v>2012</v>
      </c>
      <c r="C837">
        <v>82305770</v>
      </c>
      <c r="D837" s="1" t="s">
        <v>2942</v>
      </c>
      <c r="E837" s="1" t="s">
        <v>2943</v>
      </c>
      <c r="F837" s="1" t="s">
        <v>2944</v>
      </c>
      <c r="G837" s="1" t="s">
        <v>671</v>
      </c>
      <c r="H837">
        <v>4</v>
      </c>
    </row>
    <row r="838" spans="1:8" x14ac:dyDescent="0.25">
      <c r="A838" s="1" t="s">
        <v>982</v>
      </c>
      <c r="B838">
        <v>2012</v>
      </c>
      <c r="C838">
        <v>82338992</v>
      </c>
      <c r="D838" s="1" t="s">
        <v>2945</v>
      </c>
      <c r="E838" s="1" t="s">
        <v>2946</v>
      </c>
      <c r="F838" s="1" t="s">
        <v>2947</v>
      </c>
      <c r="G838" s="1" t="s">
        <v>671</v>
      </c>
      <c r="H838">
        <v>38</v>
      </c>
    </row>
    <row r="839" spans="1:8" x14ac:dyDescent="0.25">
      <c r="A839" s="1" t="s">
        <v>982</v>
      </c>
      <c r="B839">
        <v>2012</v>
      </c>
      <c r="C839">
        <v>82504242</v>
      </c>
      <c r="D839" s="1" t="s">
        <v>2948</v>
      </c>
      <c r="E839" s="1" t="s">
        <v>2949</v>
      </c>
      <c r="F839" s="1" t="s">
        <v>2950</v>
      </c>
      <c r="G839" s="1" t="s">
        <v>671</v>
      </c>
      <c r="H839">
        <v>1</v>
      </c>
    </row>
    <row r="840" spans="1:8" x14ac:dyDescent="0.25">
      <c r="A840" s="1" t="s">
        <v>982</v>
      </c>
      <c r="B840">
        <v>2012</v>
      </c>
      <c r="C840">
        <v>82301687</v>
      </c>
      <c r="D840" s="1" t="s">
        <v>2951</v>
      </c>
      <c r="E840" s="1" t="s">
        <v>2952</v>
      </c>
      <c r="F840" s="1" t="s">
        <v>2953</v>
      </c>
      <c r="G840" s="1" t="s">
        <v>671</v>
      </c>
      <c r="H840">
        <v>1</v>
      </c>
    </row>
    <row r="841" spans="1:8" x14ac:dyDescent="0.25">
      <c r="A841" s="1" t="s">
        <v>982</v>
      </c>
      <c r="B841">
        <v>2012</v>
      </c>
      <c r="C841">
        <v>82503611</v>
      </c>
      <c r="D841" s="1" t="s">
        <v>2954</v>
      </c>
      <c r="E841" s="1" t="s">
        <v>2955</v>
      </c>
      <c r="F841" s="1" t="s">
        <v>2956</v>
      </c>
      <c r="G841" s="1" t="s">
        <v>671</v>
      </c>
      <c r="H841">
        <v>19</v>
      </c>
    </row>
    <row r="842" spans="1:8" x14ac:dyDescent="0.25">
      <c r="A842" s="1" t="s">
        <v>982</v>
      </c>
      <c r="B842">
        <v>2012</v>
      </c>
      <c r="C842">
        <v>82503004</v>
      </c>
      <c r="D842" s="1" t="s">
        <v>2957</v>
      </c>
      <c r="E842" s="1" t="s">
        <v>2958</v>
      </c>
      <c r="F842" s="1" t="s">
        <v>584</v>
      </c>
      <c r="G842" s="1" t="s">
        <v>671</v>
      </c>
      <c r="H842">
        <v>13</v>
      </c>
    </row>
    <row r="843" spans="1:8" x14ac:dyDescent="0.25">
      <c r="A843" s="1" t="s">
        <v>982</v>
      </c>
      <c r="B843">
        <v>2012</v>
      </c>
      <c r="C843">
        <v>82337357</v>
      </c>
      <c r="D843" s="1" t="s">
        <v>2959</v>
      </c>
      <c r="E843" s="1" t="s">
        <v>2960</v>
      </c>
      <c r="F843" s="1" t="s">
        <v>357</v>
      </c>
      <c r="G843" s="1" t="s">
        <v>671</v>
      </c>
      <c r="H843">
        <v>6</v>
      </c>
    </row>
    <row r="844" spans="1:8" x14ac:dyDescent="0.25">
      <c r="A844" s="1" t="s">
        <v>982</v>
      </c>
      <c r="B844">
        <v>2012</v>
      </c>
      <c r="C844">
        <v>82305684</v>
      </c>
      <c r="D844" s="1" t="s">
        <v>668</v>
      </c>
      <c r="E844" s="1" t="s">
        <v>669</v>
      </c>
      <c r="F844" s="1" t="s">
        <v>670</v>
      </c>
      <c r="G844" s="1" t="s">
        <v>671</v>
      </c>
      <c r="H844">
        <v>42</v>
      </c>
    </row>
    <row r="845" spans="1:8" x14ac:dyDescent="0.25">
      <c r="A845" s="1" t="s">
        <v>982</v>
      </c>
      <c r="B845">
        <v>2012</v>
      </c>
      <c r="C845">
        <v>82301096</v>
      </c>
      <c r="D845" s="1" t="s">
        <v>2961</v>
      </c>
      <c r="E845" s="1" t="s">
        <v>2962</v>
      </c>
      <c r="F845" s="1" t="s">
        <v>2963</v>
      </c>
      <c r="G845" s="1" t="s">
        <v>671</v>
      </c>
      <c r="H845">
        <v>1</v>
      </c>
    </row>
    <row r="846" spans="1:8" x14ac:dyDescent="0.25">
      <c r="A846" s="1" t="s">
        <v>982</v>
      </c>
      <c r="B846">
        <v>2012</v>
      </c>
      <c r="C846">
        <v>82508282</v>
      </c>
      <c r="D846" s="1" t="s">
        <v>2964</v>
      </c>
      <c r="E846" s="1" t="s">
        <v>2965</v>
      </c>
      <c r="F846" s="1" t="s">
        <v>2966</v>
      </c>
      <c r="G846" s="1" t="s">
        <v>671</v>
      </c>
      <c r="H846">
        <v>275</v>
      </c>
    </row>
    <row r="847" spans="1:8" x14ac:dyDescent="0.25">
      <c r="A847" s="1" t="s">
        <v>982</v>
      </c>
      <c r="B847">
        <v>2012</v>
      </c>
      <c r="C847">
        <v>82303952</v>
      </c>
      <c r="D847" s="1" t="s">
        <v>672</v>
      </c>
      <c r="E847" s="1" t="s">
        <v>673</v>
      </c>
      <c r="F847" s="1" t="s">
        <v>674</v>
      </c>
      <c r="G847" s="1" t="s">
        <v>671</v>
      </c>
      <c r="H847">
        <v>169</v>
      </c>
    </row>
    <row r="848" spans="1:8" x14ac:dyDescent="0.25">
      <c r="A848" s="1" t="s">
        <v>982</v>
      </c>
      <c r="B848">
        <v>2012</v>
      </c>
      <c r="C848">
        <v>82304778</v>
      </c>
      <c r="D848" s="1" t="s">
        <v>2967</v>
      </c>
      <c r="E848" s="1" t="s">
        <v>2968</v>
      </c>
      <c r="F848" s="1" t="s">
        <v>2969</v>
      </c>
      <c r="G848" s="1" t="s">
        <v>671</v>
      </c>
      <c r="H848">
        <v>1</v>
      </c>
    </row>
    <row r="849" spans="1:8" x14ac:dyDescent="0.25">
      <c r="A849" s="1" t="s">
        <v>982</v>
      </c>
      <c r="B849">
        <v>2012</v>
      </c>
      <c r="C849">
        <v>82304844</v>
      </c>
      <c r="D849" s="1" t="s">
        <v>2970</v>
      </c>
      <c r="E849" s="1" t="s">
        <v>2971</v>
      </c>
      <c r="F849" s="1" t="s">
        <v>2972</v>
      </c>
      <c r="G849" s="1" t="s">
        <v>671</v>
      </c>
      <c r="H849">
        <v>10</v>
      </c>
    </row>
    <row r="850" spans="1:8" x14ac:dyDescent="0.25">
      <c r="A850" s="1" t="s">
        <v>982</v>
      </c>
      <c r="B850">
        <v>2012</v>
      </c>
      <c r="C850">
        <v>82304894</v>
      </c>
      <c r="D850" s="1" t="s">
        <v>675</v>
      </c>
      <c r="E850" s="1" t="s">
        <v>669</v>
      </c>
      <c r="F850" s="1" t="s">
        <v>670</v>
      </c>
      <c r="G850" s="1" t="s">
        <v>671</v>
      </c>
      <c r="H850">
        <v>20</v>
      </c>
    </row>
    <row r="851" spans="1:8" x14ac:dyDescent="0.25">
      <c r="A851" s="1" t="s">
        <v>982</v>
      </c>
      <c r="B851">
        <v>2012</v>
      </c>
      <c r="C851">
        <v>82300848</v>
      </c>
      <c r="D851" s="1" t="s">
        <v>2973</v>
      </c>
      <c r="E851" s="1" t="s">
        <v>2974</v>
      </c>
      <c r="F851" s="1" t="s">
        <v>2975</v>
      </c>
      <c r="G851" s="1" t="s">
        <v>671</v>
      </c>
      <c r="H851">
        <v>8</v>
      </c>
    </row>
    <row r="852" spans="1:8" x14ac:dyDescent="0.25">
      <c r="A852" s="1" t="s">
        <v>982</v>
      </c>
      <c r="B852">
        <v>2012</v>
      </c>
      <c r="C852">
        <v>82503370</v>
      </c>
      <c r="D852" s="1" t="s">
        <v>2976</v>
      </c>
      <c r="E852" s="1" t="s">
        <v>2977</v>
      </c>
      <c r="F852" s="1" t="s">
        <v>2978</v>
      </c>
      <c r="G852" s="1" t="s">
        <v>671</v>
      </c>
      <c r="H852">
        <v>1</v>
      </c>
    </row>
    <row r="853" spans="1:8" x14ac:dyDescent="0.25">
      <c r="A853" s="1" t="s">
        <v>982</v>
      </c>
      <c r="B853">
        <v>2012</v>
      </c>
      <c r="C853">
        <v>82339102</v>
      </c>
      <c r="D853" s="1" t="s">
        <v>2979</v>
      </c>
      <c r="E853" s="1" t="s">
        <v>2980</v>
      </c>
      <c r="F853" s="1" t="s">
        <v>2981</v>
      </c>
      <c r="G853" s="1" t="s">
        <v>671</v>
      </c>
      <c r="H853">
        <v>3</v>
      </c>
    </row>
    <row r="854" spans="1:8" x14ac:dyDescent="0.25">
      <c r="A854" s="1" t="s">
        <v>982</v>
      </c>
      <c r="B854">
        <v>2012</v>
      </c>
      <c r="C854">
        <v>82502688</v>
      </c>
      <c r="D854" s="1" t="s">
        <v>2982</v>
      </c>
      <c r="E854" s="1" t="s">
        <v>2983</v>
      </c>
      <c r="F854" s="1" t="s">
        <v>2984</v>
      </c>
      <c r="G854" s="1" t="s">
        <v>671</v>
      </c>
      <c r="H854">
        <v>1</v>
      </c>
    </row>
    <row r="855" spans="1:8" x14ac:dyDescent="0.25">
      <c r="A855" s="1" t="s">
        <v>982</v>
      </c>
      <c r="B855">
        <v>2012</v>
      </c>
      <c r="C855">
        <v>82302834</v>
      </c>
      <c r="D855" s="1" t="s">
        <v>2985</v>
      </c>
      <c r="E855" s="1" t="s">
        <v>677</v>
      </c>
      <c r="F855" s="1" t="s">
        <v>678</v>
      </c>
      <c r="G855" s="1" t="s">
        <v>671</v>
      </c>
      <c r="H855">
        <v>72304</v>
      </c>
    </row>
    <row r="856" spans="1:8" x14ac:dyDescent="0.25">
      <c r="A856" s="1" t="s">
        <v>982</v>
      </c>
      <c r="B856">
        <v>2012</v>
      </c>
      <c r="C856">
        <v>82304013</v>
      </c>
      <c r="D856" s="1" t="s">
        <v>2986</v>
      </c>
      <c r="E856" s="1" t="s">
        <v>2987</v>
      </c>
      <c r="F856" s="1" t="s">
        <v>2988</v>
      </c>
      <c r="G856" s="1" t="s">
        <v>671</v>
      </c>
      <c r="H856">
        <v>7</v>
      </c>
    </row>
    <row r="857" spans="1:8" x14ac:dyDescent="0.25">
      <c r="A857" s="1" t="s">
        <v>982</v>
      </c>
      <c r="B857">
        <v>2012</v>
      </c>
      <c r="C857">
        <v>82304234</v>
      </c>
      <c r="D857" s="1" t="s">
        <v>2989</v>
      </c>
      <c r="E857" s="1" t="s">
        <v>2990</v>
      </c>
      <c r="F857" s="1" t="s">
        <v>2991</v>
      </c>
      <c r="G857" s="1" t="s">
        <v>671</v>
      </c>
      <c r="H857">
        <v>44</v>
      </c>
    </row>
    <row r="858" spans="1:8" x14ac:dyDescent="0.25">
      <c r="A858" s="1" t="s">
        <v>982</v>
      </c>
      <c r="B858">
        <v>2012</v>
      </c>
      <c r="C858">
        <v>82303888</v>
      </c>
      <c r="D858" s="1" t="s">
        <v>2992</v>
      </c>
      <c r="E858" s="1" t="s">
        <v>2993</v>
      </c>
      <c r="F858" s="1" t="s">
        <v>2409</v>
      </c>
      <c r="G858" s="1" t="s">
        <v>671</v>
      </c>
      <c r="H858">
        <v>3</v>
      </c>
    </row>
    <row r="859" spans="1:8" x14ac:dyDescent="0.25">
      <c r="A859" s="1" t="s">
        <v>982</v>
      </c>
      <c r="B859">
        <v>2012</v>
      </c>
      <c r="C859">
        <v>82302810</v>
      </c>
      <c r="D859" s="1" t="s">
        <v>2994</v>
      </c>
      <c r="E859" s="1" t="s">
        <v>2995</v>
      </c>
      <c r="F859" s="1" t="s">
        <v>2996</v>
      </c>
      <c r="G859" s="1" t="s">
        <v>671</v>
      </c>
      <c r="H859">
        <v>7</v>
      </c>
    </row>
    <row r="860" spans="1:8" x14ac:dyDescent="0.25">
      <c r="A860" s="1" t="s">
        <v>982</v>
      </c>
      <c r="B860">
        <v>2012</v>
      </c>
      <c r="C860">
        <v>82504054</v>
      </c>
      <c r="D860" s="1" t="s">
        <v>2997</v>
      </c>
      <c r="E860" s="1" t="s">
        <v>2998</v>
      </c>
      <c r="F860" s="1" t="s">
        <v>2999</v>
      </c>
      <c r="G860" s="1" t="s">
        <v>671</v>
      </c>
      <c r="H860">
        <v>124</v>
      </c>
    </row>
    <row r="861" spans="1:8" x14ac:dyDescent="0.25">
      <c r="A861" s="1" t="s">
        <v>982</v>
      </c>
      <c r="B861">
        <v>2012</v>
      </c>
      <c r="C861">
        <v>82304762</v>
      </c>
      <c r="D861" s="1" t="s">
        <v>3000</v>
      </c>
      <c r="E861" s="1" t="s">
        <v>3001</v>
      </c>
      <c r="F861" s="1" t="s">
        <v>3002</v>
      </c>
      <c r="G861" s="1" t="s">
        <v>671</v>
      </c>
      <c r="H861">
        <v>4</v>
      </c>
    </row>
    <row r="862" spans="1:8" x14ac:dyDescent="0.25">
      <c r="A862" s="1" t="s">
        <v>982</v>
      </c>
      <c r="B862">
        <v>2012</v>
      </c>
      <c r="C862">
        <v>82305091</v>
      </c>
      <c r="D862" s="1" t="s">
        <v>3003</v>
      </c>
      <c r="E862" s="1" t="s">
        <v>3004</v>
      </c>
      <c r="F862" s="1" t="s">
        <v>3005</v>
      </c>
      <c r="G862" s="1" t="s">
        <v>671</v>
      </c>
      <c r="H862">
        <v>2</v>
      </c>
    </row>
    <row r="863" spans="1:8" x14ac:dyDescent="0.25">
      <c r="A863" s="1" t="s">
        <v>982</v>
      </c>
      <c r="B863">
        <v>2012</v>
      </c>
      <c r="C863">
        <v>82502687</v>
      </c>
      <c r="D863" s="1" t="s">
        <v>3006</v>
      </c>
      <c r="E863" s="1" t="s">
        <v>3007</v>
      </c>
      <c r="F863" s="1" t="s">
        <v>3008</v>
      </c>
      <c r="G863" s="1" t="s">
        <v>671</v>
      </c>
      <c r="H863">
        <v>1</v>
      </c>
    </row>
    <row r="864" spans="1:8" x14ac:dyDescent="0.25">
      <c r="A864" s="1" t="s">
        <v>982</v>
      </c>
      <c r="B864">
        <v>2012</v>
      </c>
      <c r="C864">
        <v>82300479</v>
      </c>
      <c r="D864" s="1" t="s">
        <v>3009</v>
      </c>
      <c r="E864" s="1" t="s">
        <v>3010</v>
      </c>
      <c r="F864" s="1" t="s">
        <v>3011</v>
      </c>
      <c r="G864" s="1" t="s">
        <v>671</v>
      </c>
      <c r="H864">
        <v>905</v>
      </c>
    </row>
    <row r="865" spans="1:8" x14ac:dyDescent="0.25">
      <c r="A865" s="1" t="s">
        <v>982</v>
      </c>
      <c r="B865">
        <v>2012</v>
      </c>
      <c r="C865">
        <v>82503101</v>
      </c>
      <c r="D865" s="1" t="s">
        <v>3012</v>
      </c>
      <c r="E865" s="1" t="s">
        <v>3013</v>
      </c>
      <c r="F865" s="1" t="s">
        <v>3014</v>
      </c>
      <c r="G865" s="1" t="s">
        <v>671</v>
      </c>
      <c r="H865">
        <v>5</v>
      </c>
    </row>
    <row r="866" spans="1:8" x14ac:dyDescent="0.25">
      <c r="A866" s="1" t="s">
        <v>982</v>
      </c>
      <c r="B866">
        <v>2012</v>
      </c>
      <c r="C866">
        <v>82304402</v>
      </c>
      <c r="D866" s="1" t="s">
        <v>3015</v>
      </c>
      <c r="E866" s="1" t="s">
        <v>3016</v>
      </c>
      <c r="F866" s="1" t="s">
        <v>3017</v>
      </c>
      <c r="G866" s="1" t="s">
        <v>671</v>
      </c>
      <c r="H866">
        <v>902</v>
      </c>
    </row>
    <row r="867" spans="1:8" x14ac:dyDescent="0.25">
      <c r="A867" s="1" t="s">
        <v>982</v>
      </c>
      <c r="B867">
        <v>2012</v>
      </c>
      <c r="C867">
        <v>82305099</v>
      </c>
      <c r="D867" s="1" t="s">
        <v>3018</v>
      </c>
      <c r="E867" s="1" t="s">
        <v>3019</v>
      </c>
      <c r="F867" s="1" t="s">
        <v>3020</v>
      </c>
      <c r="G867" s="1" t="s">
        <v>671</v>
      </c>
      <c r="H867">
        <v>3</v>
      </c>
    </row>
    <row r="868" spans="1:8" x14ac:dyDescent="0.25">
      <c r="A868" s="1" t="s">
        <v>982</v>
      </c>
      <c r="B868">
        <v>2012</v>
      </c>
      <c r="C868">
        <v>82503544</v>
      </c>
      <c r="D868" s="1" t="s">
        <v>688</v>
      </c>
      <c r="E868" s="1" t="s">
        <v>689</v>
      </c>
      <c r="F868" s="1" t="s">
        <v>690</v>
      </c>
      <c r="G868" s="1" t="s">
        <v>671</v>
      </c>
      <c r="H868">
        <v>3</v>
      </c>
    </row>
    <row r="869" spans="1:8" x14ac:dyDescent="0.25">
      <c r="A869" s="1" t="s">
        <v>982</v>
      </c>
      <c r="B869">
        <v>2012</v>
      </c>
      <c r="C869">
        <v>82300267</v>
      </c>
      <c r="D869" s="1" t="s">
        <v>3021</v>
      </c>
      <c r="E869" s="1" t="s">
        <v>3022</v>
      </c>
      <c r="F869" s="1" t="s">
        <v>3023</v>
      </c>
      <c r="G869" s="1" t="s">
        <v>671</v>
      </c>
      <c r="H869">
        <v>49</v>
      </c>
    </row>
    <row r="870" spans="1:8" x14ac:dyDescent="0.25">
      <c r="A870" s="1" t="s">
        <v>982</v>
      </c>
      <c r="B870">
        <v>2012</v>
      </c>
      <c r="C870">
        <v>82303517</v>
      </c>
      <c r="D870" s="1" t="s">
        <v>3024</v>
      </c>
      <c r="E870" s="1" t="s">
        <v>3025</v>
      </c>
      <c r="F870" s="1" t="s">
        <v>611</v>
      </c>
      <c r="G870" s="1" t="s">
        <v>671</v>
      </c>
      <c r="H870">
        <v>3</v>
      </c>
    </row>
    <row r="871" spans="1:8" x14ac:dyDescent="0.25">
      <c r="A871" s="1" t="s">
        <v>982</v>
      </c>
      <c r="B871">
        <v>2012</v>
      </c>
      <c r="C871">
        <v>82304974</v>
      </c>
      <c r="D871" s="1" t="s">
        <v>3026</v>
      </c>
      <c r="E871" s="1" t="s">
        <v>3027</v>
      </c>
      <c r="F871" s="1" t="s">
        <v>526</v>
      </c>
      <c r="G871" s="1" t="s">
        <v>671</v>
      </c>
      <c r="H871">
        <v>15</v>
      </c>
    </row>
    <row r="872" spans="1:8" x14ac:dyDescent="0.25">
      <c r="A872" s="1" t="s">
        <v>982</v>
      </c>
      <c r="B872">
        <v>2012</v>
      </c>
      <c r="C872">
        <v>82503640</v>
      </c>
      <c r="D872" s="1" t="s">
        <v>3028</v>
      </c>
      <c r="E872" s="1" t="s">
        <v>3029</v>
      </c>
      <c r="F872" s="1" t="s">
        <v>3030</v>
      </c>
      <c r="G872" s="1" t="s">
        <v>671</v>
      </c>
      <c r="H872">
        <v>5</v>
      </c>
    </row>
    <row r="873" spans="1:8" x14ac:dyDescent="0.25">
      <c r="A873" s="1" t="s">
        <v>982</v>
      </c>
      <c r="B873">
        <v>2012</v>
      </c>
      <c r="C873">
        <v>82502168</v>
      </c>
      <c r="D873" s="1" t="s">
        <v>3031</v>
      </c>
      <c r="E873" s="1" t="s">
        <v>3032</v>
      </c>
      <c r="F873" s="1" t="s">
        <v>3033</v>
      </c>
      <c r="G873" s="1" t="s">
        <v>671</v>
      </c>
      <c r="H873">
        <v>10</v>
      </c>
    </row>
    <row r="874" spans="1:8" x14ac:dyDescent="0.25">
      <c r="A874" s="1" t="s">
        <v>982</v>
      </c>
      <c r="B874">
        <v>2012</v>
      </c>
      <c r="C874">
        <v>82333855</v>
      </c>
      <c r="D874" s="1" t="s">
        <v>3034</v>
      </c>
      <c r="E874" s="1" t="s">
        <v>3035</v>
      </c>
      <c r="F874" s="1" t="s">
        <v>3036</v>
      </c>
      <c r="G874" s="1" t="s">
        <v>671</v>
      </c>
      <c r="H874">
        <v>2</v>
      </c>
    </row>
    <row r="875" spans="1:8" x14ac:dyDescent="0.25">
      <c r="A875" s="1" t="s">
        <v>982</v>
      </c>
      <c r="B875">
        <v>2012</v>
      </c>
      <c r="C875">
        <v>82303270</v>
      </c>
      <c r="D875" s="1" t="s">
        <v>3037</v>
      </c>
      <c r="E875" s="1" t="s">
        <v>3038</v>
      </c>
      <c r="F875" s="1" t="s">
        <v>3017</v>
      </c>
      <c r="G875" s="1" t="s">
        <v>671</v>
      </c>
      <c r="H875">
        <v>33</v>
      </c>
    </row>
    <row r="876" spans="1:8" x14ac:dyDescent="0.25">
      <c r="A876" s="1" t="s">
        <v>982</v>
      </c>
      <c r="B876">
        <v>2012</v>
      </c>
      <c r="C876">
        <v>82502999</v>
      </c>
      <c r="D876" s="1" t="s">
        <v>3039</v>
      </c>
      <c r="E876" s="1" t="s">
        <v>3040</v>
      </c>
      <c r="F876" s="1" t="s">
        <v>3041</v>
      </c>
      <c r="G876" s="1" t="s">
        <v>671</v>
      </c>
      <c r="H876">
        <v>49</v>
      </c>
    </row>
    <row r="877" spans="1:8" x14ac:dyDescent="0.25">
      <c r="A877" s="1" t="s">
        <v>982</v>
      </c>
      <c r="B877">
        <v>2012</v>
      </c>
      <c r="C877">
        <v>82304158</v>
      </c>
      <c r="D877" s="1" t="s">
        <v>3042</v>
      </c>
      <c r="E877" s="1" t="s">
        <v>3043</v>
      </c>
      <c r="F877" s="1" t="s">
        <v>3044</v>
      </c>
      <c r="G877" s="1" t="s">
        <v>671</v>
      </c>
      <c r="H877">
        <v>6</v>
      </c>
    </row>
    <row r="878" spans="1:8" x14ac:dyDescent="0.25">
      <c r="A878" s="1" t="s">
        <v>982</v>
      </c>
      <c r="B878">
        <v>2012</v>
      </c>
      <c r="C878">
        <v>60500255</v>
      </c>
      <c r="D878" s="1" t="s">
        <v>3045</v>
      </c>
      <c r="E878" s="1" t="s">
        <v>3046</v>
      </c>
      <c r="F878" s="1" t="s">
        <v>3047</v>
      </c>
      <c r="G878" s="1" t="s">
        <v>694</v>
      </c>
      <c r="H878">
        <v>2</v>
      </c>
    </row>
    <row r="879" spans="1:8" x14ac:dyDescent="0.25">
      <c r="A879" s="1" t="s">
        <v>982</v>
      </c>
      <c r="B879">
        <v>2012</v>
      </c>
      <c r="C879">
        <v>15703513</v>
      </c>
      <c r="D879" s="1" t="s">
        <v>3048</v>
      </c>
      <c r="E879" s="1" t="s">
        <v>3049</v>
      </c>
      <c r="F879" s="1" t="s">
        <v>681</v>
      </c>
      <c r="G879" s="1" t="s">
        <v>698</v>
      </c>
      <c r="H879">
        <v>15</v>
      </c>
    </row>
    <row r="880" spans="1:8" x14ac:dyDescent="0.25">
      <c r="A880" s="1" t="s">
        <v>982</v>
      </c>
      <c r="B880">
        <v>2012</v>
      </c>
      <c r="C880">
        <v>15703586</v>
      </c>
      <c r="D880" s="1" t="s">
        <v>3050</v>
      </c>
      <c r="E880" s="1" t="s">
        <v>3051</v>
      </c>
      <c r="F880" s="1" t="s">
        <v>3052</v>
      </c>
      <c r="G880" s="1" t="s">
        <v>698</v>
      </c>
      <c r="H880">
        <v>1</v>
      </c>
    </row>
    <row r="881" spans="1:8" x14ac:dyDescent="0.25">
      <c r="A881" s="1" t="s">
        <v>982</v>
      </c>
      <c r="B881">
        <v>2012</v>
      </c>
      <c r="C881">
        <v>15703141</v>
      </c>
      <c r="D881" s="1" t="s">
        <v>3053</v>
      </c>
      <c r="E881" s="1" t="s">
        <v>3054</v>
      </c>
      <c r="F881" s="1" t="s">
        <v>3052</v>
      </c>
      <c r="G881" s="1" t="s">
        <v>698</v>
      </c>
      <c r="H881">
        <v>4</v>
      </c>
    </row>
    <row r="882" spans="1:8" x14ac:dyDescent="0.25">
      <c r="A882" s="1" t="s">
        <v>982</v>
      </c>
      <c r="B882">
        <v>2012</v>
      </c>
      <c r="C882">
        <v>15703200</v>
      </c>
      <c r="D882" s="1" t="s">
        <v>3055</v>
      </c>
      <c r="E882" s="1" t="s">
        <v>3056</v>
      </c>
      <c r="F882" s="1" t="s">
        <v>3057</v>
      </c>
      <c r="G882" s="1" t="s">
        <v>698</v>
      </c>
      <c r="H882">
        <v>23</v>
      </c>
    </row>
    <row r="883" spans="1:8" x14ac:dyDescent="0.25">
      <c r="A883" s="1" t="s">
        <v>982</v>
      </c>
      <c r="B883">
        <v>2012</v>
      </c>
      <c r="C883">
        <v>15703491</v>
      </c>
      <c r="D883" s="1" t="s">
        <v>3058</v>
      </c>
      <c r="E883" s="1" t="s">
        <v>3059</v>
      </c>
      <c r="F883" s="1" t="s">
        <v>396</v>
      </c>
      <c r="G883" s="1" t="s">
        <v>698</v>
      </c>
      <c r="H883">
        <v>3</v>
      </c>
    </row>
    <row r="884" spans="1:8" x14ac:dyDescent="0.25">
      <c r="A884" s="1" t="s">
        <v>982</v>
      </c>
      <c r="B884">
        <v>2012</v>
      </c>
      <c r="C884">
        <v>15702332</v>
      </c>
      <c r="D884" s="1" t="s">
        <v>3060</v>
      </c>
      <c r="E884" s="1" t="s">
        <v>3061</v>
      </c>
      <c r="F884" s="1" t="s">
        <v>342</v>
      </c>
      <c r="G884" s="1" t="s">
        <v>698</v>
      </c>
      <c r="H884">
        <v>4</v>
      </c>
    </row>
    <row r="885" spans="1:8" x14ac:dyDescent="0.25">
      <c r="A885" s="1" t="s">
        <v>982</v>
      </c>
      <c r="B885">
        <v>2012</v>
      </c>
      <c r="C885">
        <v>15703899</v>
      </c>
      <c r="D885" s="1" t="s">
        <v>3062</v>
      </c>
      <c r="E885" s="1" t="s">
        <v>3063</v>
      </c>
      <c r="F885" s="1" t="s">
        <v>3064</v>
      </c>
      <c r="G885" s="1" t="s">
        <v>698</v>
      </c>
      <c r="H885">
        <v>8</v>
      </c>
    </row>
    <row r="886" spans="1:8" x14ac:dyDescent="0.25">
      <c r="A886" s="1" t="s">
        <v>982</v>
      </c>
      <c r="B886">
        <v>2012</v>
      </c>
      <c r="C886">
        <v>15703422</v>
      </c>
      <c r="D886" s="1" t="s">
        <v>695</v>
      </c>
      <c r="E886" s="1" t="s">
        <v>696</v>
      </c>
      <c r="F886" s="1" t="s">
        <v>697</v>
      </c>
      <c r="G886" s="1" t="s">
        <v>698</v>
      </c>
      <c r="H886">
        <v>15</v>
      </c>
    </row>
    <row r="887" spans="1:8" x14ac:dyDescent="0.25">
      <c r="A887" s="1" t="s">
        <v>982</v>
      </c>
      <c r="B887">
        <v>2012</v>
      </c>
      <c r="C887">
        <v>15703590</v>
      </c>
      <c r="D887" s="1" t="s">
        <v>3065</v>
      </c>
      <c r="E887" s="1" t="s">
        <v>3066</v>
      </c>
      <c r="F887" s="1" t="s">
        <v>3067</v>
      </c>
      <c r="G887" s="1" t="s">
        <v>698</v>
      </c>
      <c r="H887">
        <v>11552</v>
      </c>
    </row>
    <row r="888" spans="1:8" x14ac:dyDescent="0.25">
      <c r="A888" s="1" t="s">
        <v>982</v>
      </c>
      <c r="B888">
        <v>2012</v>
      </c>
      <c r="C888">
        <v>15702640</v>
      </c>
      <c r="D888" s="1" t="s">
        <v>699</v>
      </c>
      <c r="E888" s="1" t="s">
        <v>700</v>
      </c>
      <c r="F888" s="1" t="s">
        <v>465</v>
      </c>
      <c r="G888" s="1" t="s">
        <v>698</v>
      </c>
      <c r="H888">
        <v>15360</v>
      </c>
    </row>
    <row r="889" spans="1:8" x14ac:dyDescent="0.25">
      <c r="A889" s="1" t="s">
        <v>982</v>
      </c>
      <c r="B889">
        <v>2012</v>
      </c>
      <c r="C889">
        <v>15703649</v>
      </c>
      <c r="D889" s="1" t="s">
        <v>701</v>
      </c>
      <c r="E889" s="1" t="s">
        <v>702</v>
      </c>
      <c r="F889" s="1" t="s">
        <v>703</v>
      </c>
      <c r="G889" s="1" t="s">
        <v>698</v>
      </c>
      <c r="H889">
        <v>1</v>
      </c>
    </row>
    <row r="890" spans="1:8" x14ac:dyDescent="0.25">
      <c r="A890" s="1" t="s">
        <v>982</v>
      </c>
      <c r="B890">
        <v>2012</v>
      </c>
      <c r="C890">
        <v>15702231</v>
      </c>
      <c r="D890" s="1" t="s">
        <v>3068</v>
      </c>
      <c r="E890" s="1" t="s">
        <v>3069</v>
      </c>
      <c r="F890" s="1" t="s">
        <v>1448</v>
      </c>
      <c r="G890" s="1" t="s">
        <v>698</v>
      </c>
      <c r="H890">
        <v>8</v>
      </c>
    </row>
    <row r="891" spans="1:8" x14ac:dyDescent="0.25">
      <c r="A891" s="1" t="s">
        <v>982</v>
      </c>
      <c r="B891">
        <v>2012</v>
      </c>
      <c r="C891">
        <v>15701803</v>
      </c>
      <c r="D891" s="1" t="s">
        <v>3070</v>
      </c>
      <c r="E891" s="1" t="s">
        <v>3071</v>
      </c>
      <c r="F891" s="1" t="s">
        <v>396</v>
      </c>
      <c r="G891" s="1" t="s">
        <v>698</v>
      </c>
      <c r="H891">
        <v>94</v>
      </c>
    </row>
    <row r="892" spans="1:8" x14ac:dyDescent="0.25">
      <c r="A892" s="1" t="s">
        <v>982</v>
      </c>
      <c r="B892">
        <v>2012</v>
      </c>
      <c r="C892">
        <v>15703527</v>
      </c>
      <c r="D892" s="1" t="s">
        <v>3072</v>
      </c>
      <c r="E892" s="1" t="s">
        <v>3073</v>
      </c>
      <c r="F892" s="1" t="s">
        <v>3074</v>
      </c>
      <c r="G892" s="1" t="s">
        <v>698</v>
      </c>
      <c r="H892">
        <v>1</v>
      </c>
    </row>
    <row r="893" spans="1:8" x14ac:dyDescent="0.25">
      <c r="A893" s="1" t="s">
        <v>982</v>
      </c>
      <c r="B893">
        <v>2012</v>
      </c>
      <c r="C893">
        <v>15702815</v>
      </c>
      <c r="D893" s="1" t="s">
        <v>3075</v>
      </c>
      <c r="E893" s="1" t="s">
        <v>3076</v>
      </c>
      <c r="F893" s="1" t="s">
        <v>3077</v>
      </c>
      <c r="G893" s="1" t="s">
        <v>698</v>
      </c>
      <c r="H893">
        <v>14339</v>
      </c>
    </row>
    <row r="894" spans="1:8" x14ac:dyDescent="0.25">
      <c r="A894" s="1" t="s">
        <v>982</v>
      </c>
      <c r="B894">
        <v>2012</v>
      </c>
      <c r="C894">
        <v>15703176</v>
      </c>
      <c r="D894" s="1" t="s">
        <v>3078</v>
      </c>
      <c r="E894" s="1" t="s">
        <v>3079</v>
      </c>
      <c r="F894" s="1" t="s">
        <v>3080</v>
      </c>
      <c r="G894" s="1" t="s">
        <v>698</v>
      </c>
      <c r="H894">
        <v>5</v>
      </c>
    </row>
    <row r="895" spans="1:8" x14ac:dyDescent="0.25">
      <c r="A895" s="1" t="s">
        <v>982</v>
      </c>
      <c r="B895">
        <v>2012</v>
      </c>
      <c r="C895">
        <v>15703969</v>
      </c>
      <c r="D895" s="1" t="s">
        <v>3081</v>
      </c>
      <c r="E895" s="1" t="s">
        <v>3082</v>
      </c>
      <c r="F895" s="1" t="s">
        <v>3083</v>
      </c>
      <c r="G895" s="1" t="s">
        <v>698</v>
      </c>
      <c r="H895">
        <v>7</v>
      </c>
    </row>
    <row r="896" spans="1:8" x14ac:dyDescent="0.25">
      <c r="A896" s="1" t="s">
        <v>982</v>
      </c>
      <c r="B896">
        <v>2012</v>
      </c>
      <c r="C896">
        <v>15736279</v>
      </c>
      <c r="D896" s="1" t="s">
        <v>3084</v>
      </c>
      <c r="E896" s="1" t="s">
        <v>3085</v>
      </c>
      <c r="F896" s="1" t="s">
        <v>3077</v>
      </c>
      <c r="G896" s="1" t="s">
        <v>698</v>
      </c>
      <c r="H896">
        <v>7</v>
      </c>
    </row>
    <row r="897" spans="1:8" x14ac:dyDescent="0.25">
      <c r="A897" s="1" t="s">
        <v>982</v>
      </c>
      <c r="B897">
        <v>2012</v>
      </c>
      <c r="C897">
        <v>15702546</v>
      </c>
      <c r="D897" s="1" t="s">
        <v>3086</v>
      </c>
      <c r="E897" s="1" t="s">
        <v>3087</v>
      </c>
      <c r="F897" s="1" t="s">
        <v>465</v>
      </c>
      <c r="G897" s="1" t="s">
        <v>698</v>
      </c>
      <c r="H897">
        <v>11297</v>
      </c>
    </row>
    <row r="898" spans="1:8" x14ac:dyDescent="0.25">
      <c r="A898" s="1" t="s">
        <v>982</v>
      </c>
      <c r="B898">
        <v>2012</v>
      </c>
      <c r="C898">
        <v>15702946</v>
      </c>
      <c r="D898" s="1" t="s">
        <v>3088</v>
      </c>
      <c r="E898" s="1" t="s">
        <v>3089</v>
      </c>
      <c r="F898" s="1" t="s">
        <v>3090</v>
      </c>
      <c r="G898" s="1" t="s">
        <v>698</v>
      </c>
      <c r="H898">
        <v>453</v>
      </c>
    </row>
    <row r="899" spans="1:8" x14ac:dyDescent="0.25">
      <c r="A899" s="1" t="s">
        <v>982</v>
      </c>
      <c r="B899">
        <v>2012</v>
      </c>
      <c r="C899">
        <v>15703876</v>
      </c>
      <c r="D899" s="1" t="s">
        <v>3091</v>
      </c>
      <c r="E899" s="1" t="s">
        <v>3092</v>
      </c>
      <c r="F899" s="1" t="s">
        <v>56</v>
      </c>
      <c r="G899" s="1" t="s">
        <v>698</v>
      </c>
      <c r="H899">
        <v>5</v>
      </c>
    </row>
    <row r="900" spans="1:8" x14ac:dyDescent="0.25">
      <c r="A900" s="1" t="s">
        <v>982</v>
      </c>
      <c r="B900">
        <v>2012</v>
      </c>
      <c r="C900">
        <v>15702747</v>
      </c>
      <c r="D900" s="1" t="s">
        <v>707</v>
      </c>
      <c r="E900" s="1" t="s">
        <v>708</v>
      </c>
      <c r="F900" s="1" t="s">
        <v>709</v>
      </c>
      <c r="G900" s="1" t="s">
        <v>698</v>
      </c>
      <c r="H900">
        <v>6</v>
      </c>
    </row>
    <row r="901" spans="1:8" x14ac:dyDescent="0.25">
      <c r="A901" s="1" t="s">
        <v>982</v>
      </c>
      <c r="B901">
        <v>2012</v>
      </c>
      <c r="C901">
        <v>15703732</v>
      </c>
      <c r="D901" s="1" t="s">
        <v>3093</v>
      </c>
      <c r="E901" s="1" t="s">
        <v>3094</v>
      </c>
      <c r="F901" s="1" t="s">
        <v>3095</v>
      </c>
      <c r="G901" s="1" t="s">
        <v>698</v>
      </c>
      <c r="H901">
        <v>1</v>
      </c>
    </row>
    <row r="902" spans="1:8" x14ac:dyDescent="0.25">
      <c r="A902" s="1" t="s">
        <v>982</v>
      </c>
      <c r="B902">
        <v>2012</v>
      </c>
      <c r="C902">
        <v>34600713</v>
      </c>
      <c r="D902" s="1" t="s">
        <v>3096</v>
      </c>
      <c r="E902" s="1" t="s">
        <v>3097</v>
      </c>
      <c r="F902" s="1" t="s">
        <v>3098</v>
      </c>
      <c r="G902" s="1" t="s">
        <v>713</v>
      </c>
      <c r="H902">
        <v>3</v>
      </c>
    </row>
    <row r="903" spans="1:8" x14ac:dyDescent="0.25">
      <c r="A903" s="1" t="s">
        <v>982</v>
      </c>
      <c r="B903">
        <v>2012</v>
      </c>
      <c r="C903">
        <v>34633475</v>
      </c>
      <c r="D903" s="1" t="s">
        <v>3099</v>
      </c>
      <c r="E903" s="1" t="s">
        <v>3100</v>
      </c>
      <c r="F903" s="1" t="s">
        <v>3098</v>
      </c>
      <c r="G903" s="1" t="s">
        <v>713</v>
      </c>
      <c r="H903">
        <v>454</v>
      </c>
    </row>
    <row r="904" spans="1:8" x14ac:dyDescent="0.25">
      <c r="A904" s="1" t="s">
        <v>982</v>
      </c>
      <c r="B904">
        <v>2012</v>
      </c>
      <c r="C904">
        <v>34600677</v>
      </c>
      <c r="D904" s="1" t="s">
        <v>3101</v>
      </c>
      <c r="E904" s="1" t="s">
        <v>3102</v>
      </c>
      <c r="F904" s="1" t="s">
        <v>3098</v>
      </c>
      <c r="G904" s="1" t="s">
        <v>713</v>
      </c>
      <c r="H904">
        <v>2</v>
      </c>
    </row>
    <row r="905" spans="1:8" x14ac:dyDescent="0.25">
      <c r="A905" s="1" t="s">
        <v>982</v>
      </c>
      <c r="B905">
        <v>2012</v>
      </c>
      <c r="C905">
        <v>34633933</v>
      </c>
      <c r="D905" s="1" t="s">
        <v>3103</v>
      </c>
      <c r="E905" s="1" t="s">
        <v>3104</v>
      </c>
      <c r="F905" s="1" t="s">
        <v>3105</v>
      </c>
      <c r="G905" s="1" t="s">
        <v>713</v>
      </c>
      <c r="H905">
        <v>2</v>
      </c>
    </row>
    <row r="906" spans="1:8" x14ac:dyDescent="0.25">
      <c r="A906" s="1" t="s">
        <v>982</v>
      </c>
      <c r="B906">
        <v>2012</v>
      </c>
      <c r="C906">
        <v>34600847</v>
      </c>
      <c r="D906" s="1" t="s">
        <v>3106</v>
      </c>
      <c r="E906" s="1" t="s">
        <v>3107</v>
      </c>
      <c r="F906" s="1" t="s">
        <v>3108</v>
      </c>
      <c r="G906" s="1" t="s">
        <v>713</v>
      </c>
      <c r="H906">
        <v>1</v>
      </c>
    </row>
    <row r="907" spans="1:8" x14ac:dyDescent="0.25">
      <c r="A907" s="1" t="s">
        <v>982</v>
      </c>
      <c r="B907">
        <v>2012</v>
      </c>
      <c r="C907">
        <v>34601058</v>
      </c>
      <c r="D907" s="1" t="s">
        <v>3109</v>
      </c>
      <c r="E907" s="1" t="s">
        <v>3110</v>
      </c>
      <c r="F907" s="1" t="s">
        <v>716</v>
      </c>
      <c r="G907" s="1" t="s">
        <v>713</v>
      </c>
      <c r="H907">
        <v>1</v>
      </c>
    </row>
    <row r="908" spans="1:8" x14ac:dyDescent="0.25">
      <c r="A908" s="1" t="s">
        <v>982</v>
      </c>
      <c r="B908">
        <v>2012</v>
      </c>
      <c r="C908">
        <v>34600878</v>
      </c>
      <c r="D908" s="1" t="s">
        <v>1975</v>
      </c>
      <c r="E908" s="1" t="s">
        <v>3111</v>
      </c>
      <c r="F908" s="1" t="s">
        <v>712</v>
      </c>
      <c r="G908" s="1" t="s">
        <v>713</v>
      </c>
      <c r="H908">
        <v>404</v>
      </c>
    </row>
    <row r="909" spans="1:8" x14ac:dyDescent="0.25">
      <c r="A909" s="1" t="s">
        <v>982</v>
      </c>
      <c r="B909">
        <v>2012</v>
      </c>
      <c r="C909">
        <v>34600644</v>
      </c>
      <c r="D909" s="1" t="s">
        <v>3112</v>
      </c>
      <c r="E909" s="1" t="s">
        <v>3113</v>
      </c>
      <c r="F909" s="1" t="s">
        <v>3114</v>
      </c>
      <c r="G909" s="1" t="s">
        <v>713</v>
      </c>
      <c r="H909">
        <v>23</v>
      </c>
    </row>
    <row r="910" spans="1:8" x14ac:dyDescent="0.25">
      <c r="A910" s="1" t="s">
        <v>982</v>
      </c>
      <c r="B910">
        <v>2012</v>
      </c>
      <c r="C910">
        <v>34601025</v>
      </c>
      <c r="D910" s="1" t="s">
        <v>3115</v>
      </c>
      <c r="E910" s="1" t="s">
        <v>3116</v>
      </c>
      <c r="F910" s="1" t="s">
        <v>3117</v>
      </c>
      <c r="G910" s="1" t="s">
        <v>713</v>
      </c>
      <c r="H910">
        <v>1</v>
      </c>
    </row>
    <row r="911" spans="1:8" x14ac:dyDescent="0.25">
      <c r="A911" s="1" t="s">
        <v>982</v>
      </c>
      <c r="B911">
        <v>2012</v>
      </c>
      <c r="C911">
        <v>16203124</v>
      </c>
      <c r="D911" s="1" t="s">
        <v>3118</v>
      </c>
      <c r="E911" s="1" t="s">
        <v>3119</v>
      </c>
      <c r="F911" s="1" t="s">
        <v>3120</v>
      </c>
      <c r="G911" s="1" t="s">
        <v>720</v>
      </c>
      <c r="H911">
        <v>1</v>
      </c>
    </row>
    <row r="912" spans="1:8" x14ac:dyDescent="0.25">
      <c r="A912" s="1" t="s">
        <v>982</v>
      </c>
      <c r="B912">
        <v>2012</v>
      </c>
      <c r="C912">
        <v>16203463</v>
      </c>
      <c r="D912" s="1" t="s">
        <v>3121</v>
      </c>
      <c r="E912" s="1" t="s">
        <v>3122</v>
      </c>
      <c r="F912" s="1" t="s">
        <v>3123</v>
      </c>
      <c r="G912" s="1" t="s">
        <v>720</v>
      </c>
      <c r="H912">
        <v>1</v>
      </c>
    </row>
    <row r="913" spans="1:8" x14ac:dyDescent="0.25">
      <c r="A913" s="1" t="s">
        <v>982</v>
      </c>
      <c r="B913">
        <v>2012</v>
      </c>
      <c r="C913">
        <v>16206145</v>
      </c>
      <c r="D913" s="1" t="s">
        <v>3124</v>
      </c>
      <c r="E913" s="1" t="s">
        <v>3125</v>
      </c>
      <c r="F913" s="1" t="s">
        <v>342</v>
      </c>
      <c r="G913" s="1" t="s">
        <v>720</v>
      </c>
      <c r="H913">
        <v>15</v>
      </c>
    </row>
    <row r="914" spans="1:8" x14ac:dyDescent="0.25">
      <c r="A914" s="1" t="s">
        <v>982</v>
      </c>
      <c r="B914">
        <v>2012</v>
      </c>
      <c r="C914">
        <v>16206396</v>
      </c>
      <c r="D914" s="1" t="s">
        <v>3126</v>
      </c>
      <c r="E914" s="1" t="s">
        <v>3127</v>
      </c>
      <c r="F914" s="1" t="s">
        <v>3128</v>
      </c>
      <c r="G914" s="1" t="s">
        <v>720</v>
      </c>
      <c r="H914">
        <v>2</v>
      </c>
    </row>
    <row r="915" spans="1:8" x14ac:dyDescent="0.25">
      <c r="A915" s="1" t="s">
        <v>982</v>
      </c>
      <c r="B915">
        <v>2012</v>
      </c>
      <c r="C915">
        <v>16205051</v>
      </c>
      <c r="D915" s="1" t="s">
        <v>3129</v>
      </c>
      <c r="E915" s="1" t="s">
        <v>3130</v>
      </c>
      <c r="F915" s="1" t="s">
        <v>3120</v>
      </c>
      <c r="G915" s="1" t="s">
        <v>720</v>
      </c>
      <c r="H915">
        <v>39</v>
      </c>
    </row>
    <row r="916" spans="1:8" x14ac:dyDescent="0.25">
      <c r="A916" s="1" t="s">
        <v>982</v>
      </c>
      <c r="B916">
        <v>2012</v>
      </c>
      <c r="C916">
        <v>16205591</v>
      </c>
      <c r="D916" s="1" t="s">
        <v>3131</v>
      </c>
      <c r="E916" s="1" t="s">
        <v>3132</v>
      </c>
      <c r="F916" s="1" t="s">
        <v>3133</v>
      </c>
      <c r="G916" s="1" t="s">
        <v>720</v>
      </c>
      <c r="H916">
        <v>1</v>
      </c>
    </row>
    <row r="917" spans="1:8" x14ac:dyDescent="0.25">
      <c r="A917" s="1" t="s">
        <v>982</v>
      </c>
      <c r="B917">
        <v>2012</v>
      </c>
      <c r="C917">
        <v>16205819</v>
      </c>
      <c r="D917" s="1" t="s">
        <v>3134</v>
      </c>
      <c r="E917" s="1" t="s">
        <v>3135</v>
      </c>
      <c r="F917" s="1" t="s">
        <v>3136</v>
      </c>
      <c r="G917" s="1" t="s">
        <v>720</v>
      </c>
      <c r="H917">
        <v>22</v>
      </c>
    </row>
    <row r="918" spans="1:8" x14ac:dyDescent="0.25">
      <c r="A918" s="1" t="s">
        <v>982</v>
      </c>
      <c r="B918">
        <v>2012</v>
      </c>
      <c r="C918">
        <v>16204731</v>
      </c>
      <c r="D918" s="1" t="s">
        <v>3137</v>
      </c>
      <c r="E918" s="1" t="s">
        <v>3138</v>
      </c>
      <c r="F918" s="1" t="s">
        <v>3139</v>
      </c>
      <c r="G918" s="1" t="s">
        <v>720</v>
      </c>
      <c r="H918">
        <v>37</v>
      </c>
    </row>
    <row r="919" spans="1:8" x14ac:dyDescent="0.25">
      <c r="A919" s="1" t="s">
        <v>982</v>
      </c>
      <c r="B919">
        <v>2012</v>
      </c>
      <c r="C919">
        <v>16203266</v>
      </c>
      <c r="D919" s="1" t="s">
        <v>3140</v>
      </c>
      <c r="E919" s="1" t="s">
        <v>3141</v>
      </c>
      <c r="F919" s="1" t="s">
        <v>3142</v>
      </c>
      <c r="G919" s="1" t="s">
        <v>720</v>
      </c>
      <c r="H919">
        <v>42</v>
      </c>
    </row>
    <row r="920" spans="1:8" x14ac:dyDescent="0.25">
      <c r="A920" s="1" t="s">
        <v>982</v>
      </c>
      <c r="B920">
        <v>2012</v>
      </c>
      <c r="C920">
        <v>16203450</v>
      </c>
      <c r="D920" s="1" t="s">
        <v>3143</v>
      </c>
      <c r="E920" s="1" t="s">
        <v>3144</v>
      </c>
      <c r="F920" s="1" t="s">
        <v>3142</v>
      </c>
      <c r="G920" s="1" t="s">
        <v>720</v>
      </c>
      <c r="H920">
        <v>31</v>
      </c>
    </row>
    <row r="921" spans="1:8" x14ac:dyDescent="0.25">
      <c r="A921" s="1" t="s">
        <v>982</v>
      </c>
      <c r="B921">
        <v>2012</v>
      </c>
      <c r="C921">
        <v>16204224</v>
      </c>
      <c r="D921" s="1" t="s">
        <v>3145</v>
      </c>
      <c r="E921" s="1" t="s">
        <v>3146</v>
      </c>
      <c r="F921" s="1" t="s">
        <v>1614</v>
      </c>
      <c r="G921" s="1" t="s">
        <v>720</v>
      </c>
      <c r="H921">
        <v>24</v>
      </c>
    </row>
    <row r="922" spans="1:8" x14ac:dyDescent="0.25">
      <c r="A922" s="1" t="s">
        <v>982</v>
      </c>
      <c r="B922">
        <v>2012</v>
      </c>
      <c r="C922">
        <v>16201749</v>
      </c>
      <c r="D922" s="1" t="s">
        <v>3147</v>
      </c>
      <c r="E922" s="1" t="s">
        <v>3148</v>
      </c>
      <c r="F922" s="1" t="s">
        <v>3149</v>
      </c>
      <c r="G922" s="1" t="s">
        <v>720</v>
      </c>
      <c r="H922">
        <v>1</v>
      </c>
    </row>
    <row r="923" spans="1:8" x14ac:dyDescent="0.25">
      <c r="A923" s="1" t="s">
        <v>982</v>
      </c>
      <c r="B923">
        <v>2012</v>
      </c>
      <c r="C923">
        <v>16203559</v>
      </c>
      <c r="D923" s="1" t="s">
        <v>3150</v>
      </c>
      <c r="E923" s="1" t="s">
        <v>3151</v>
      </c>
      <c r="F923" s="1" t="s">
        <v>3152</v>
      </c>
      <c r="G923" s="1" t="s">
        <v>720</v>
      </c>
      <c r="H923">
        <v>2</v>
      </c>
    </row>
    <row r="924" spans="1:8" x14ac:dyDescent="0.25">
      <c r="A924" s="1" t="s">
        <v>982</v>
      </c>
      <c r="B924">
        <v>2012</v>
      </c>
      <c r="C924">
        <v>16203903</v>
      </c>
      <c r="D924" s="1" t="s">
        <v>724</v>
      </c>
      <c r="E924" s="1" t="s">
        <v>725</v>
      </c>
      <c r="F924" s="1" t="s">
        <v>726</v>
      </c>
      <c r="G924" s="1" t="s">
        <v>720</v>
      </c>
      <c r="H924">
        <v>41</v>
      </c>
    </row>
    <row r="925" spans="1:8" x14ac:dyDescent="0.25">
      <c r="A925" s="1" t="s">
        <v>982</v>
      </c>
      <c r="B925">
        <v>2012</v>
      </c>
      <c r="C925">
        <v>16205022</v>
      </c>
      <c r="D925" s="1" t="s">
        <v>727</v>
      </c>
      <c r="E925" s="1" t="s">
        <v>728</v>
      </c>
      <c r="F925" s="1" t="s">
        <v>729</v>
      </c>
      <c r="G925" s="1" t="s">
        <v>720</v>
      </c>
      <c r="H925">
        <v>39</v>
      </c>
    </row>
    <row r="926" spans="1:8" x14ac:dyDescent="0.25">
      <c r="A926" s="1" t="s">
        <v>982</v>
      </c>
      <c r="B926">
        <v>2012</v>
      </c>
      <c r="C926">
        <v>16205304</v>
      </c>
      <c r="D926" s="1" t="s">
        <v>3153</v>
      </c>
      <c r="E926" s="1" t="s">
        <v>3154</v>
      </c>
      <c r="F926" s="1" t="s">
        <v>226</v>
      </c>
      <c r="G926" s="1" t="s">
        <v>720</v>
      </c>
      <c r="H926">
        <v>2</v>
      </c>
    </row>
    <row r="927" spans="1:8" x14ac:dyDescent="0.25">
      <c r="A927" s="1" t="s">
        <v>982</v>
      </c>
      <c r="B927">
        <v>2012</v>
      </c>
      <c r="C927">
        <v>16204750</v>
      </c>
      <c r="D927" s="1" t="s">
        <v>3155</v>
      </c>
      <c r="E927" s="1" t="s">
        <v>3156</v>
      </c>
      <c r="F927" s="1" t="s">
        <v>3157</v>
      </c>
      <c r="G927" s="1" t="s">
        <v>720</v>
      </c>
      <c r="H927">
        <v>48</v>
      </c>
    </row>
    <row r="928" spans="1:8" x14ac:dyDescent="0.25">
      <c r="A928" s="1" t="s">
        <v>982</v>
      </c>
      <c r="B928">
        <v>2012</v>
      </c>
      <c r="C928">
        <v>16200053</v>
      </c>
      <c r="D928" s="1" t="s">
        <v>3158</v>
      </c>
      <c r="E928" s="1" t="s">
        <v>3135</v>
      </c>
      <c r="F928" s="1" t="s">
        <v>3136</v>
      </c>
      <c r="G928" s="1" t="s">
        <v>720</v>
      </c>
      <c r="H928">
        <v>33</v>
      </c>
    </row>
    <row r="929" spans="1:8" x14ac:dyDescent="0.25">
      <c r="A929" s="1" t="s">
        <v>982</v>
      </c>
      <c r="B929">
        <v>2012</v>
      </c>
      <c r="C929">
        <v>16203269</v>
      </c>
      <c r="D929" s="1" t="s">
        <v>3159</v>
      </c>
      <c r="E929" s="1" t="s">
        <v>3160</v>
      </c>
      <c r="F929" s="1" t="s">
        <v>1326</v>
      </c>
      <c r="G929" s="1" t="s">
        <v>720</v>
      </c>
      <c r="H929">
        <v>269</v>
      </c>
    </row>
    <row r="930" spans="1:8" x14ac:dyDescent="0.25">
      <c r="A930" s="1" t="s">
        <v>982</v>
      </c>
      <c r="B930">
        <v>2012</v>
      </c>
      <c r="C930">
        <v>16201595</v>
      </c>
      <c r="D930" s="1" t="s">
        <v>3159</v>
      </c>
      <c r="E930" s="1" t="s">
        <v>3161</v>
      </c>
      <c r="F930" s="1" t="s">
        <v>3162</v>
      </c>
      <c r="G930" s="1" t="s">
        <v>720</v>
      </c>
      <c r="H930">
        <v>417</v>
      </c>
    </row>
    <row r="931" spans="1:8" x14ac:dyDescent="0.25">
      <c r="A931" s="1" t="s">
        <v>982</v>
      </c>
      <c r="B931">
        <v>2012</v>
      </c>
      <c r="C931">
        <v>16205597</v>
      </c>
      <c r="D931" s="1" t="s">
        <v>733</v>
      </c>
      <c r="E931" s="1" t="s">
        <v>734</v>
      </c>
      <c r="F931" s="1" t="s">
        <v>735</v>
      </c>
      <c r="G931" s="1" t="s">
        <v>720</v>
      </c>
      <c r="H931">
        <v>20</v>
      </c>
    </row>
    <row r="932" spans="1:8" x14ac:dyDescent="0.25">
      <c r="A932" s="1" t="s">
        <v>982</v>
      </c>
      <c r="B932">
        <v>2012</v>
      </c>
      <c r="C932">
        <v>16206220</v>
      </c>
      <c r="D932" s="1" t="s">
        <v>736</v>
      </c>
      <c r="E932" s="1" t="s">
        <v>737</v>
      </c>
      <c r="F932" s="1" t="s">
        <v>738</v>
      </c>
      <c r="G932" s="1" t="s">
        <v>720</v>
      </c>
      <c r="H932">
        <v>2</v>
      </c>
    </row>
    <row r="933" spans="1:8" x14ac:dyDescent="0.25">
      <c r="A933" s="1" t="s">
        <v>982</v>
      </c>
      <c r="B933">
        <v>2012</v>
      </c>
      <c r="C933">
        <v>57602577</v>
      </c>
      <c r="D933" s="1" t="s">
        <v>3163</v>
      </c>
      <c r="E933" s="1" t="s">
        <v>3164</v>
      </c>
      <c r="F933" s="1" t="s">
        <v>3165</v>
      </c>
      <c r="G933" s="1" t="s">
        <v>742</v>
      </c>
      <c r="H933">
        <v>1</v>
      </c>
    </row>
    <row r="934" spans="1:8" x14ac:dyDescent="0.25">
      <c r="A934" s="1" t="s">
        <v>982</v>
      </c>
      <c r="B934">
        <v>2012</v>
      </c>
      <c r="C934">
        <v>57405605</v>
      </c>
      <c r="D934" s="1" t="s">
        <v>3166</v>
      </c>
      <c r="E934" s="1" t="s">
        <v>3167</v>
      </c>
      <c r="F934" s="1" t="s">
        <v>3168</v>
      </c>
      <c r="G934" s="1" t="s">
        <v>742</v>
      </c>
      <c r="H934">
        <v>5</v>
      </c>
    </row>
    <row r="935" spans="1:8" x14ac:dyDescent="0.25">
      <c r="A935" s="1" t="s">
        <v>982</v>
      </c>
      <c r="B935">
        <v>2012</v>
      </c>
      <c r="C935">
        <v>57503538</v>
      </c>
      <c r="D935" s="1" t="s">
        <v>3169</v>
      </c>
      <c r="E935" s="1" t="s">
        <v>3170</v>
      </c>
      <c r="F935" s="1" t="s">
        <v>3171</v>
      </c>
      <c r="G935" s="1" t="s">
        <v>742</v>
      </c>
      <c r="H935">
        <v>50</v>
      </c>
    </row>
    <row r="936" spans="1:8" x14ac:dyDescent="0.25">
      <c r="A936" s="1" t="s">
        <v>982</v>
      </c>
      <c r="B936">
        <v>2012</v>
      </c>
      <c r="C936">
        <v>57507209</v>
      </c>
      <c r="D936" s="1" t="s">
        <v>3172</v>
      </c>
      <c r="E936" s="1" t="s">
        <v>3173</v>
      </c>
      <c r="F936" s="1" t="s">
        <v>3174</v>
      </c>
      <c r="G936" s="1" t="s">
        <v>742</v>
      </c>
      <c r="H936">
        <v>42</v>
      </c>
    </row>
    <row r="937" spans="1:8" x14ac:dyDescent="0.25">
      <c r="A937" s="1" t="s">
        <v>982</v>
      </c>
      <c r="B937">
        <v>2012</v>
      </c>
      <c r="C937">
        <v>57507740</v>
      </c>
      <c r="D937" s="1" t="s">
        <v>3175</v>
      </c>
      <c r="E937" s="1" t="s">
        <v>3176</v>
      </c>
      <c r="F937" s="1" t="s">
        <v>3177</v>
      </c>
      <c r="G937" s="1" t="s">
        <v>742</v>
      </c>
      <c r="H937">
        <v>12</v>
      </c>
    </row>
    <row r="938" spans="1:8" x14ac:dyDescent="0.25">
      <c r="A938" s="1" t="s">
        <v>982</v>
      </c>
      <c r="B938">
        <v>2012</v>
      </c>
      <c r="C938">
        <v>57506165</v>
      </c>
      <c r="D938" s="1" t="s">
        <v>3178</v>
      </c>
      <c r="E938" s="1" t="s">
        <v>3179</v>
      </c>
      <c r="F938" s="1" t="s">
        <v>3180</v>
      </c>
      <c r="G938" s="1" t="s">
        <v>742</v>
      </c>
      <c r="H938">
        <v>5</v>
      </c>
    </row>
    <row r="939" spans="1:8" x14ac:dyDescent="0.25">
      <c r="A939" s="1" t="s">
        <v>982</v>
      </c>
      <c r="B939">
        <v>2012</v>
      </c>
      <c r="C939">
        <v>57405791</v>
      </c>
      <c r="D939" s="1" t="s">
        <v>3181</v>
      </c>
      <c r="E939" s="1" t="s">
        <v>3182</v>
      </c>
      <c r="F939" s="1" t="s">
        <v>3183</v>
      </c>
      <c r="G939" s="1" t="s">
        <v>742</v>
      </c>
      <c r="H939">
        <v>3</v>
      </c>
    </row>
    <row r="940" spans="1:8" x14ac:dyDescent="0.25">
      <c r="A940" s="1" t="s">
        <v>982</v>
      </c>
      <c r="B940">
        <v>2012</v>
      </c>
      <c r="C940">
        <v>57404880</v>
      </c>
      <c r="D940" s="1" t="s">
        <v>3184</v>
      </c>
      <c r="E940" s="1" t="s">
        <v>3185</v>
      </c>
      <c r="F940" s="1" t="s">
        <v>3168</v>
      </c>
      <c r="G940" s="1" t="s">
        <v>742</v>
      </c>
      <c r="H940">
        <v>2</v>
      </c>
    </row>
    <row r="941" spans="1:8" x14ac:dyDescent="0.25">
      <c r="A941" s="1" t="s">
        <v>982</v>
      </c>
      <c r="B941">
        <v>2012</v>
      </c>
      <c r="C941">
        <v>57603264</v>
      </c>
      <c r="D941" s="1" t="s">
        <v>3186</v>
      </c>
      <c r="E941" s="1" t="s">
        <v>3187</v>
      </c>
      <c r="F941" s="1" t="s">
        <v>3188</v>
      </c>
      <c r="G941" s="1" t="s">
        <v>742</v>
      </c>
      <c r="H941">
        <v>6</v>
      </c>
    </row>
    <row r="942" spans="1:8" x14ac:dyDescent="0.25">
      <c r="A942" s="1" t="s">
        <v>982</v>
      </c>
      <c r="B942">
        <v>2012</v>
      </c>
      <c r="C942">
        <v>57401497</v>
      </c>
      <c r="D942" s="1" t="s">
        <v>3189</v>
      </c>
      <c r="E942" s="1" t="s">
        <v>3190</v>
      </c>
      <c r="F942" s="1" t="s">
        <v>3191</v>
      </c>
      <c r="G942" s="1" t="s">
        <v>742</v>
      </c>
      <c r="H942">
        <v>2484</v>
      </c>
    </row>
    <row r="943" spans="1:8" x14ac:dyDescent="0.25">
      <c r="A943" s="1" t="s">
        <v>982</v>
      </c>
      <c r="B943">
        <v>2012</v>
      </c>
      <c r="C943">
        <v>57454185</v>
      </c>
      <c r="D943" s="1" t="s">
        <v>3192</v>
      </c>
      <c r="E943" s="1" t="s">
        <v>3193</v>
      </c>
      <c r="F943" s="1" t="s">
        <v>3194</v>
      </c>
      <c r="G943" s="1" t="s">
        <v>742</v>
      </c>
      <c r="H943">
        <v>6</v>
      </c>
    </row>
    <row r="944" spans="1:8" x14ac:dyDescent="0.25">
      <c r="A944" s="1" t="s">
        <v>982</v>
      </c>
      <c r="B944">
        <v>2012</v>
      </c>
      <c r="C944">
        <v>57600679</v>
      </c>
      <c r="D944" s="1" t="s">
        <v>3195</v>
      </c>
      <c r="E944" s="1" t="s">
        <v>3196</v>
      </c>
      <c r="F944" s="1" t="s">
        <v>3197</v>
      </c>
      <c r="G944" s="1" t="s">
        <v>742</v>
      </c>
      <c r="H944">
        <v>3</v>
      </c>
    </row>
    <row r="945" spans="1:8" x14ac:dyDescent="0.25">
      <c r="A945" s="1" t="s">
        <v>982</v>
      </c>
      <c r="B945">
        <v>2012</v>
      </c>
      <c r="C945">
        <v>57504967</v>
      </c>
      <c r="D945" s="1" t="s">
        <v>3198</v>
      </c>
      <c r="E945" s="1" t="s">
        <v>3199</v>
      </c>
      <c r="F945" s="1" t="s">
        <v>3200</v>
      </c>
      <c r="G945" s="1" t="s">
        <v>742</v>
      </c>
      <c r="H945">
        <v>19</v>
      </c>
    </row>
    <row r="946" spans="1:8" x14ac:dyDescent="0.25">
      <c r="A946" s="1" t="s">
        <v>982</v>
      </c>
      <c r="B946">
        <v>2012</v>
      </c>
      <c r="C946">
        <v>57505789</v>
      </c>
      <c r="D946" s="1" t="s">
        <v>3201</v>
      </c>
      <c r="E946" s="1" t="s">
        <v>3202</v>
      </c>
      <c r="F946" s="1" t="s">
        <v>2869</v>
      </c>
      <c r="G946" s="1" t="s">
        <v>742</v>
      </c>
      <c r="H946">
        <v>34</v>
      </c>
    </row>
    <row r="947" spans="1:8" x14ac:dyDescent="0.25">
      <c r="A947" s="1" t="s">
        <v>982</v>
      </c>
      <c r="B947">
        <v>2012</v>
      </c>
      <c r="C947">
        <v>57603288</v>
      </c>
      <c r="D947" s="1" t="s">
        <v>3203</v>
      </c>
      <c r="E947" s="1" t="s">
        <v>3204</v>
      </c>
      <c r="F947" s="1" t="s">
        <v>3205</v>
      </c>
      <c r="G947" s="1" t="s">
        <v>742</v>
      </c>
      <c r="H947">
        <v>2</v>
      </c>
    </row>
    <row r="948" spans="1:8" x14ac:dyDescent="0.25">
      <c r="A948" s="1" t="s">
        <v>982</v>
      </c>
      <c r="B948">
        <v>2012</v>
      </c>
      <c r="C948">
        <v>57403754</v>
      </c>
      <c r="D948" s="1" t="s">
        <v>3206</v>
      </c>
      <c r="E948" s="1" t="s">
        <v>3207</v>
      </c>
      <c r="F948" s="1" t="s">
        <v>3208</v>
      </c>
      <c r="G948" s="1" t="s">
        <v>742</v>
      </c>
      <c r="H948">
        <v>3</v>
      </c>
    </row>
    <row r="949" spans="1:8" x14ac:dyDescent="0.25">
      <c r="A949" s="1" t="s">
        <v>982</v>
      </c>
      <c r="B949">
        <v>2012</v>
      </c>
      <c r="C949">
        <v>57404800</v>
      </c>
      <c r="D949" s="1" t="s">
        <v>3209</v>
      </c>
      <c r="E949" s="1" t="s">
        <v>3210</v>
      </c>
      <c r="F949" s="1" t="s">
        <v>3211</v>
      </c>
      <c r="G949" s="1" t="s">
        <v>742</v>
      </c>
      <c r="H949">
        <v>2</v>
      </c>
    </row>
    <row r="950" spans="1:8" x14ac:dyDescent="0.25">
      <c r="A950" s="1" t="s">
        <v>982</v>
      </c>
      <c r="B950">
        <v>2012</v>
      </c>
      <c r="C950">
        <v>57540686</v>
      </c>
      <c r="D950" s="1" t="s">
        <v>3212</v>
      </c>
      <c r="E950" s="1" t="s">
        <v>3213</v>
      </c>
      <c r="F950" s="1" t="s">
        <v>3214</v>
      </c>
      <c r="G950" s="1" t="s">
        <v>742</v>
      </c>
      <c r="H950">
        <v>1</v>
      </c>
    </row>
    <row r="951" spans="1:8" x14ac:dyDescent="0.25">
      <c r="A951" s="1" t="s">
        <v>982</v>
      </c>
      <c r="B951">
        <v>2012</v>
      </c>
      <c r="C951">
        <v>57402463</v>
      </c>
      <c r="D951" s="1" t="s">
        <v>3215</v>
      </c>
      <c r="E951" s="1" t="s">
        <v>3216</v>
      </c>
      <c r="F951" s="1" t="s">
        <v>3217</v>
      </c>
      <c r="G951" s="1" t="s">
        <v>742</v>
      </c>
      <c r="H951">
        <v>3</v>
      </c>
    </row>
    <row r="952" spans="1:8" x14ac:dyDescent="0.25">
      <c r="A952" s="1" t="s">
        <v>982</v>
      </c>
      <c r="B952">
        <v>2012</v>
      </c>
      <c r="C952">
        <v>57505982</v>
      </c>
      <c r="D952" s="1" t="s">
        <v>3218</v>
      </c>
      <c r="E952" s="1" t="s">
        <v>3219</v>
      </c>
      <c r="F952" s="1" t="s">
        <v>2869</v>
      </c>
      <c r="G952" s="1" t="s">
        <v>742</v>
      </c>
      <c r="H952">
        <v>2</v>
      </c>
    </row>
    <row r="953" spans="1:8" x14ac:dyDescent="0.25">
      <c r="A953" s="1" t="s">
        <v>982</v>
      </c>
      <c r="B953">
        <v>2012</v>
      </c>
      <c r="C953">
        <v>57504943</v>
      </c>
      <c r="D953" s="1" t="s">
        <v>3220</v>
      </c>
      <c r="E953" s="1" t="s">
        <v>3221</v>
      </c>
      <c r="F953" s="1" t="s">
        <v>3222</v>
      </c>
      <c r="G953" s="1" t="s">
        <v>742</v>
      </c>
      <c r="H953">
        <v>32</v>
      </c>
    </row>
    <row r="954" spans="1:8" x14ac:dyDescent="0.25">
      <c r="A954" s="1" t="s">
        <v>982</v>
      </c>
      <c r="B954">
        <v>2012</v>
      </c>
      <c r="C954">
        <v>57405217</v>
      </c>
      <c r="D954" s="1" t="s">
        <v>3223</v>
      </c>
      <c r="E954" s="1" t="s">
        <v>3224</v>
      </c>
      <c r="F954" s="1" t="s">
        <v>24</v>
      </c>
      <c r="G954" s="1" t="s">
        <v>742</v>
      </c>
      <c r="H954">
        <v>2</v>
      </c>
    </row>
    <row r="955" spans="1:8" x14ac:dyDescent="0.25">
      <c r="A955" s="1" t="s">
        <v>982</v>
      </c>
      <c r="B955">
        <v>2012</v>
      </c>
      <c r="C955">
        <v>57603079</v>
      </c>
      <c r="D955" s="1" t="s">
        <v>3225</v>
      </c>
      <c r="E955" s="1" t="s">
        <v>3226</v>
      </c>
      <c r="F955" s="1" t="s">
        <v>765</v>
      </c>
      <c r="G955" s="1" t="s">
        <v>742</v>
      </c>
      <c r="H955">
        <v>41</v>
      </c>
    </row>
    <row r="956" spans="1:8" x14ac:dyDescent="0.25">
      <c r="A956" s="1" t="s">
        <v>982</v>
      </c>
      <c r="B956">
        <v>2012</v>
      </c>
      <c r="C956">
        <v>57403973</v>
      </c>
      <c r="D956" s="1" t="s">
        <v>3227</v>
      </c>
      <c r="E956" s="1" t="s">
        <v>3228</v>
      </c>
      <c r="F956" s="1" t="s">
        <v>1727</v>
      </c>
      <c r="G956" s="1" t="s">
        <v>742</v>
      </c>
      <c r="H956">
        <v>31</v>
      </c>
    </row>
    <row r="957" spans="1:8" x14ac:dyDescent="0.25">
      <c r="A957" s="1" t="s">
        <v>982</v>
      </c>
      <c r="B957">
        <v>2012</v>
      </c>
      <c r="C957">
        <v>57401590</v>
      </c>
      <c r="D957" s="1" t="s">
        <v>3229</v>
      </c>
      <c r="E957" s="1" t="s">
        <v>3230</v>
      </c>
      <c r="F957" s="1" t="s">
        <v>102</v>
      </c>
      <c r="G957" s="1" t="s">
        <v>742</v>
      </c>
      <c r="H957">
        <v>1</v>
      </c>
    </row>
    <row r="958" spans="1:8" x14ac:dyDescent="0.25">
      <c r="A958" s="1" t="s">
        <v>982</v>
      </c>
      <c r="B958">
        <v>2012</v>
      </c>
      <c r="C958">
        <v>57403825</v>
      </c>
      <c r="D958" s="1" t="s">
        <v>3231</v>
      </c>
      <c r="E958" s="1" t="s">
        <v>3232</v>
      </c>
      <c r="F958" s="1" t="s">
        <v>3233</v>
      </c>
      <c r="G958" s="1" t="s">
        <v>742</v>
      </c>
      <c r="H958">
        <v>5</v>
      </c>
    </row>
    <row r="959" spans="1:8" x14ac:dyDescent="0.25">
      <c r="A959" s="1" t="s">
        <v>982</v>
      </c>
      <c r="B959">
        <v>2012</v>
      </c>
      <c r="C959">
        <v>57507610</v>
      </c>
      <c r="D959" s="1" t="s">
        <v>3234</v>
      </c>
      <c r="E959" s="1" t="s">
        <v>3235</v>
      </c>
      <c r="F959" s="1" t="s">
        <v>3236</v>
      </c>
      <c r="G959" s="1" t="s">
        <v>742</v>
      </c>
      <c r="H959">
        <v>17</v>
      </c>
    </row>
    <row r="960" spans="1:8" x14ac:dyDescent="0.25">
      <c r="A960" s="1" t="s">
        <v>982</v>
      </c>
      <c r="B960">
        <v>2012</v>
      </c>
      <c r="C960">
        <v>57603194</v>
      </c>
      <c r="D960" s="1" t="s">
        <v>3237</v>
      </c>
      <c r="E960" s="1" t="s">
        <v>3238</v>
      </c>
      <c r="F960" s="1" t="s">
        <v>1890</v>
      </c>
      <c r="G960" s="1" t="s">
        <v>742</v>
      </c>
      <c r="H960">
        <v>1</v>
      </c>
    </row>
    <row r="961" spans="1:8" x14ac:dyDescent="0.25">
      <c r="A961" s="1" t="s">
        <v>982</v>
      </c>
      <c r="B961">
        <v>2012</v>
      </c>
      <c r="C961">
        <v>57602230</v>
      </c>
      <c r="D961" s="1" t="s">
        <v>3239</v>
      </c>
      <c r="E961" s="1" t="s">
        <v>3240</v>
      </c>
      <c r="F961" s="1" t="s">
        <v>3241</v>
      </c>
      <c r="G961" s="1" t="s">
        <v>742</v>
      </c>
      <c r="H961">
        <v>8</v>
      </c>
    </row>
    <row r="962" spans="1:8" x14ac:dyDescent="0.25">
      <c r="A962" s="1" t="s">
        <v>982</v>
      </c>
      <c r="B962">
        <v>2012</v>
      </c>
      <c r="C962">
        <v>57603467</v>
      </c>
      <c r="D962" s="1" t="s">
        <v>3242</v>
      </c>
      <c r="E962" s="1" t="s">
        <v>3243</v>
      </c>
      <c r="F962" s="1" t="s">
        <v>3244</v>
      </c>
      <c r="G962" s="1" t="s">
        <v>742</v>
      </c>
      <c r="H962">
        <v>8</v>
      </c>
    </row>
    <row r="963" spans="1:8" x14ac:dyDescent="0.25">
      <c r="A963" s="1" t="s">
        <v>982</v>
      </c>
      <c r="B963">
        <v>2012</v>
      </c>
      <c r="C963">
        <v>57506778</v>
      </c>
      <c r="D963" s="1" t="s">
        <v>3245</v>
      </c>
      <c r="E963" s="1" t="s">
        <v>3246</v>
      </c>
      <c r="F963" s="1" t="s">
        <v>3247</v>
      </c>
      <c r="G963" s="1" t="s">
        <v>742</v>
      </c>
      <c r="H963">
        <v>17</v>
      </c>
    </row>
    <row r="964" spans="1:8" x14ac:dyDescent="0.25">
      <c r="A964" s="1" t="s">
        <v>982</v>
      </c>
      <c r="B964">
        <v>2012</v>
      </c>
      <c r="C964">
        <v>57507260</v>
      </c>
      <c r="D964" s="1" t="s">
        <v>3248</v>
      </c>
      <c r="E964" s="1" t="s">
        <v>3249</v>
      </c>
      <c r="F964" s="1" t="s">
        <v>774</v>
      </c>
      <c r="G964" s="1" t="s">
        <v>742</v>
      </c>
      <c r="H964">
        <v>3</v>
      </c>
    </row>
    <row r="965" spans="1:8" x14ac:dyDescent="0.25">
      <c r="A965" s="1" t="s">
        <v>982</v>
      </c>
      <c r="B965">
        <v>2012</v>
      </c>
      <c r="C965">
        <v>57403810</v>
      </c>
      <c r="D965" s="1" t="s">
        <v>3250</v>
      </c>
      <c r="E965" s="1" t="s">
        <v>3251</v>
      </c>
      <c r="F965" s="1" t="s">
        <v>3252</v>
      </c>
      <c r="G965" s="1" t="s">
        <v>742</v>
      </c>
      <c r="H965">
        <v>8</v>
      </c>
    </row>
    <row r="966" spans="1:8" x14ac:dyDescent="0.25">
      <c r="A966" s="1" t="s">
        <v>982</v>
      </c>
      <c r="B966">
        <v>2012</v>
      </c>
      <c r="C966">
        <v>57601816</v>
      </c>
      <c r="D966" s="1" t="s">
        <v>3253</v>
      </c>
      <c r="E966" s="1" t="s">
        <v>3254</v>
      </c>
      <c r="F966" s="1" t="s">
        <v>3244</v>
      </c>
      <c r="G966" s="1" t="s">
        <v>742</v>
      </c>
      <c r="H966">
        <v>11</v>
      </c>
    </row>
    <row r="967" spans="1:8" x14ac:dyDescent="0.25">
      <c r="A967" s="1" t="s">
        <v>982</v>
      </c>
      <c r="B967">
        <v>2012</v>
      </c>
      <c r="C967">
        <v>57403762</v>
      </c>
      <c r="D967" s="1" t="s">
        <v>3255</v>
      </c>
      <c r="E967" s="1" t="s">
        <v>3256</v>
      </c>
      <c r="F967" s="1" t="s">
        <v>3257</v>
      </c>
      <c r="G967" s="1" t="s">
        <v>742</v>
      </c>
      <c r="H967">
        <v>49</v>
      </c>
    </row>
    <row r="968" spans="1:8" x14ac:dyDescent="0.25">
      <c r="A968" s="1" t="s">
        <v>982</v>
      </c>
      <c r="B968">
        <v>2012</v>
      </c>
      <c r="C968">
        <v>57401043</v>
      </c>
      <c r="D968" s="1" t="s">
        <v>3258</v>
      </c>
      <c r="E968" s="1" t="s">
        <v>3259</v>
      </c>
      <c r="F968" s="1" t="s">
        <v>3257</v>
      </c>
      <c r="G968" s="1" t="s">
        <v>742</v>
      </c>
      <c r="H968">
        <v>75</v>
      </c>
    </row>
    <row r="969" spans="1:8" x14ac:dyDescent="0.25">
      <c r="A969" s="1" t="s">
        <v>982</v>
      </c>
      <c r="B969">
        <v>2012</v>
      </c>
      <c r="C969">
        <v>57603521</v>
      </c>
      <c r="D969" s="1" t="s">
        <v>3260</v>
      </c>
      <c r="E969" s="1" t="s">
        <v>3261</v>
      </c>
      <c r="F969" s="1" t="s">
        <v>756</v>
      </c>
      <c r="G969" s="1" t="s">
        <v>742</v>
      </c>
      <c r="H969">
        <v>660</v>
      </c>
    </row>
    <row r="970" spans="1:8" x14ac:dyDescent="0.25">
      <c r="A970" s="1" t="s">
        <v>982</v>
      </c>
      <c r="B970">
        <v>2012</v>
      </c>
      <c r="C970">
        <v>57404444</v>
      </c>
      <c r="D970" s="1" t="s">
        <v>3262</v>
      </c>
      <c r="E970" s="1" t="s">
        <v>3263</v>
      </c>
      <c r="F970" s="1" t="s">
        <v>3211</v>
      </c>
      <c r="G970" s="1" t="s">
        <v>742</v>
      </c>
      <c r="H970">
        <v>22</v>
      </c>
    </row>
    <row r="971" spans="1:8" x14ac:dyDescent="0.25">
      <c r="A971" s="1" t="s">
        <v>982</v>
      </c>
      <c r="B971">
        <v>2012</v>
      </c>
      <c r="C971">
        <v>57405562</v>
      </c>
      <c r="D971" s="1" t="s">
        <v>3264</v>
      </c>
      <c r="E971" s="1" t="s">
        <v>3265</v>
      </c>
      <c r="F971" s="1" t="s">
        <v>3266</v>
      </c>
      <c r="G971" s="1" t="s">
        <v>742</v>
      </c>
      <c r="H971">
        <v>1</v>
      </c>
    </row>
    <row r="972" spans="1:8" x14ac:dyDescent="0.25">
      <c r="A972" s="1" t="s">
        <v>982</v>
      </c>
      <c r="B972">
        <v>2012</v>
      </c>
      <c r="C972">
        <v>57603300</v>
      </c>
      <c r="D972" s="1" t="s">
        <v>3267</v>
      </c>
      <c r="E972" s="1" t="s">
        <v>3268</v>
      </c>
      <c r="F972" s="1" t="s">
        <v>3269</v>
      </c>
      <c r="G972" s="1" t="s">
        <v>742</v>
      </c>
      <c r="H972">
        <v>3</v>
      </c>
    </row>
    <row r="973" spans="1:8" x14ac:dyDescent="0.25">
      <c r="A973" s="1" t="s">
        <v>982</v>
      </c>
      <c r="B973">
        <v>2012</v>
      </c>
      <c r="C973">
        <v>57507749</v>
      </c>
      <c r="D973" s="1" t="s">
        <v>3270</v>
      </c>
      <c r="E973" s="1" t="s">
        <v>3271</v>
      </c>
      <c r="F973" s="1" t="s">
        <v>3272</v>
      </c>
      <c r="G973" s="1" t="s">
        <v>742</v>
      </c>
      <c r="H973">
        <v>1</v>
      </c>
    </row>
    <row r="974" spans="1:8" x14ac:dyDescent="0.25">
      <c r="A974" s="1" t="s">
        <v>982</v>
      </c>
      <c r="B974">
        <v>2012</v>
      </c>
      <c r="C974">
        <v>57507252</v>
      </c>
      <c r="D974" s="1" t="s">
        <v>3273</v>
      </c>
      <c r="E974" s="1" t="s">
        <v>3274</v>
      </c>
      <c r="F974" s="1" t="s">
        <v>3275</v>
      </c>
      <c r="G974" s="1" t="s">
        <v>742</v>
      </c>
      <c r="H974">
        <v>4</v>
      </c>
    </row>
    <row r="975" spans="1:8" x14ac:dyDescent="0.25">
      <c r="A975" s="1" t="s">
        <v>982</v>
      </c>
      <c r="B975">
        <v>2012</v>
      </c>
      <c r="C975">
        <v>57404897</v>
      </c>
      <c r="D975" s="1" t="s">
        <v>3276</v>
      </c>
      <c r="E975" s="1" t="s">
        <v>3277</v>
      </c>
      <c r="F975" s="1" t="s">
        <v>3278</v>
      </c>
      <c r="G975" s="1" t="s">
        <v>742</v>
      </c>
      <c r="H975">
        <v>7</v>
      </c>
    </row>
    <row r="976" spans="1:8" x14ac:dyDescent="0.25">
      <c r="A976" s="1" t="s">
        <v>982</v>
      </c>
      <c r="B976">
        <v>2012</v>
      </c>
      <c r="C976">
        <v>57507349</v>
      </c>
      <c r="D976" s="1" t="s">
        <v>3279</v>
      </c>
      <c r="E976" s="1" t="s">
        <v>3280</v>
      </c>
      <c r="F976" s="1" t="s">
        <v>3281</v>
      </c>
      <c r="G976" s="1" t="s">
        <v>742</v>
      </c>
      <c r="H976">
        <v>4</v>
      </c>
    </row>
    <row r="977" spans="1:8" x14ac:dyDescent="0.25">
      <c r="A977" s="1" t="s">
        <v>982</v>
      </c>
      <c r="B977">
        <v>2012</v>
      </c>
      <c r="C977">
        <v>57601653</v>
      </c>
      <c r="D977" s="1" t="s">
        <v>3282</v>
      </c>
      <c r="E977" s="1" t="s">
        <v>3283</v>
      </c>
      <c r="F977" s="1" t="s">
        <v>3284</v>
      </c>
      <c r="G977" s="1" t="s">
        <v>742</v>
      </c>
      <c r="H977">
        <v>6</v>
      </c>
    </row>
    <row r="978" spans="1:8" x14ac:dyDescent="0.25">
      <c r="A978" s="1" t="s">
        <v>982</v>
      </c>
      <c r="B978">
        <v>2012</v>
      </c>
      <c r="C978">
        <v>57602853</v>
      </c>
      <c r="D978" s="1" t="s">
        <v>3285</v>
      </c>
      <c r="E978" s="1" t="s">
        <v>3286</v>
      </c>
      <c r="F978" s="1" t="s">
        <v>3287</v>
      </c>
      <c r="G978" s="1" t="s">
        <v>742</v>
      </c>
      <c r="H978">
        <v>5</v>
      </c>
    </row>
    <row r="979" spans="1:8" x14ac:dyDescent="0.25">
      <c r="A979" s="1" t="s">
        <v>982</v>
      </c>
      <c r="B979">
        <v>2012</v>
      </c>
      <c r="C979">
        <v>57506980</v>
      </c>
      <c r="D979" s="1" t="s">
        <v>751</v>
      </c>
      <c r="E979" s="1" t="s">
        <v>752</v>
      </c>
      <c r="F979" s="1" t="s">
        <v>753</v>
      </c>
      <c r="G979" s="1" t="s">
        <v>742</v>
      </c>
      <c r="H979">
        <v>1</v>
      </c>
    </row>
    <row r="980" spans="1:8" x14ac:dyDescent="0.25">
      <c r="A980" s="1" t="s">
        <v>982</v>
      </c>
      <c r="B980">
        <v>2012</v>
      </c>
      <c r="C980">
        <v>57504664</v>
      </c>
      <c r="D980" s="1" t="s">
        <v>3288</v>
      </c>
      <c r="E980" s="1" t="s">
        <v>3289</v>
      </c>
      <c r="F980" s="1" t="s">
        <v>3290</v>
      </c>
      <c r="G980" s="1" t="s">
        <v>742</v>
      </c>
      <c r="H980">
        <v>1</v>
      </c>
    </row>
    <row r="981" spans="1:8" x14ac:dyDescent="0.25">
      <c r="A981" s="1" t="s">
        <v>982</v>
      </c>
      <c r="B981">
        <v>2012</v>
      </c>
      <c r="C981">
        <v>57403373</v>
      </c>
      <c r="D981" s="1" t="s">
        <v>3291</v>
      </c>
      <c r="E981" s="1" t="s">
        <v>3292</v>
      </c>
      <c r="F981" s="1" t="s">
        <v>3293</v>
      </c>
      <c r="G981" s="1" t="s">
        <v>742</v>
      </c>
      <c r="H981">
        <v>7</v>
      </c>
    </row>
    <row r="982" spans="1:8" x14ac:dyDescent="0.25">
      <c r="A982" s="1" t="s">
        <v>982</v>
      </c>
      <c r="B982">
        <v>2012</v>
      </c>
      <c r="C982">
        <v>57603040</v>
      </c>
      <c r="D982" s="1" t="s">
        <v>3294</v>
      </c>
      <c r="E982" s="1" t="s">
        <v>3295</v>
      </c>
      <c r="F982" s="1" t="s">
        <v>756</v>
      </c>
      <c r="G982" s="1" t="s">
        <v>742</v>
      </c>
      <c r="H982">
        <v>2</v>
      </c>
    </row>
    <row r="983" spans="1:8" x14ac:dyDescent="0.25">
      <c r="A983" s="1" t="s">
        <v>982</v>
      </c>
      <c r="B983">
        <v>2012</v>
      </c>
      <c r="C983">
        <v>57602849</v>
      </c>
      <c r="D983" s="1" t="s">
        <v>3296</v>
      </c>
      <c r="E983" s="1" t="s">
        <v>3297</v>
      </c>
      <c r="F983" s="1" t="s">
        <v>765</v>
      </c>
      <c r="G983" s="1" t="s">
        <v>742</v>
      </c>
      <c r="H983">
        <v>1</v>
      </c>
    </row>
    <row r="984" spans="1:8" x14ac:dyDescent="0.25">
      <c r="A984" s="1" t="s">
        <v>982</v>
      </c>
      <c r="B984">
        <v>2012</v>
      </c>
      <c r="C984">
        <v>57601289</v>
      </c>
      <c r="D984" s="1" t="s">
        <v>3298</v>
      </c>
      <c r="E984" s="1" t="s">
        <v>3299</v>
      </c>
      <c r="F984" s="1" t="s">
        <v>3244</v>
      </c>
      <c r="G984" s="1" t="s">
        <v>742</v>
      </c>
      <c r="H984">
        <v>11</v>
      </c>
    </row>
    <row r="985" spans="1:8" x14ac:dyDescent="0.25">
      <c r="A985" s="1" t="s">
        <v>982</v>
      </c>
      <c r="B985">
        <v>2012</v>
      </c>
      <c r="C985">
        <v>57403453</v>
      </c>
      <c r="D985" s="1" t="s">
        <v>3300</v>
      </c>
      <c r="E985" s="1" t="s">
        <v>3301</v>
      </c>
      <c r="F985" s="1" t="s">
        <v>3302</v>
      </c>
      <c r="G985" s="1" t="s">
        <v>742</v>
      </c>
      <c r="H985">
        <v>734</v>
      </c>
    </row>
    <row r="986" spans="1:8" x14ac:dyDescent="0.25">
      <c r="A986" s="1" t="s">
        <v>982</v>
      </c>
      <c r="B986">
        <v>2012</v>
      </c>
      <c r="C986">
        <v>57602933</v>
      </c>
      <c r="D986" s="1" t="s">
        <v>3303</v>
      </c>
      <c r="E986" s="1" t="s">
        <v>3304</v>
      </c>
      <c r="F986" s="1" t="s">
        <v>3305</v>
      </c>
      <c r="G986" s="1" t="s">
        <v>742</v>
      </c>
      <c r="H986">
        <v>121</v>
      </c>
    </row>
    <row r="987" spans="1:8" x14ac:dyDescent="0.25">
      <c r="A987" s="1" t="s">
        <v>982</v>
      </c>
      <c r="B987">
        <v>2012</v>
      </c>
      <c r="C987">
        <v>57542125</v>
      </c>
      <c r="D987" s="1" t="s">
        <v>3306</v>
      </c>
      <c r="E987" s="1" t="s">
        <v>3307</v>
      </c>
      <c r="F987" s="1" t="s">
        <v>3308</v>
      </c>
      <c r="G987" s="1" t="s">
        <v>742</v>
      </c>
      <c r="H987">
        <v>11</v>
      </c>
    </row>
    <row r="988" spans="1:8" x14ac:dyDescent="0.25">
      <c r="A988" s="1" t="s">
        <v>982</v>
      </c>
      <c r="B988">
        <v>2012</v>
      </c>
      <c r="C988">
        <v>57405393</v>
      </c>
      <c r="D988" s="1" t="s">
        <v>3309</v>
      </c>
      <c r="E988" s="1" t="s">
        <v>3310</v>
      </c>
      <c r="F988" s="1" t="s">
        <v>3257</v>
      </c>
      <c r="G988" s="1" t="s">
        <v>742</v>
      </c>
      <c r="H988">
        <v>1</v>
      </c>
    </row>
    <row r="989" spans="1:8" x14ac:dyDescent="0.25">
      <c r="A989" s="1" t="s">
        <v>982</v>
      </c>
      <c r="B989">
        <v>2012</v>
      </c>
      <c r="C989">
        <v>57405009</v>
      </c>
      <c r="D989" s="1" t="s">
        <v>3311</v>
      </c>
      <c r="E989" s="1" t="s">
        <v>3312</v>
      </c>
      <c r="F989" s="1" t="s">
        <v>3211</v>
      </c>
      <c r="G989" s="1" t="s">
        <v>742</v>
      </c>
      <c r="H989">
        <v>5</v>
      </c>
    </row>
    <row r="990" spans="1:8" x14ac:dyDescent="0.25">
      <c r="A990" s="1" t="s">
        <v>982</v>
      </c>
      <c r="B990">
        <v>2012</v>
      </c>
      <c r="C990">
        <v>57602377</v>
      </c>
      <c r="D990" s="1" t="s">
        <v>3313</v>
      </c>
      <c r="E990" s="1" t="s">
        <v>3314</v>
      </c>
      <c r="F990" s="1" t="s">
        <v>756</v>
      </c>
      <c r="G990" s="1" t="s">
        <v>742</v>
      </c>
      <c r="H990">
        <v>4</v>
      </c>
    </row>
    <row r="991" spans="1:8" x14ac:dyDescent="0.25">
      <c r="A991" s="1" t="s">
        <v>982</v>
      </c>
      <c r="B991">
        <v>2012</v>
      </c>
      <c r="C991">
        <v>57434208</v>
      </c>
      <c r="D991" s="1" t="s">
        <v>3315</v>
      </c>
      <c r="E991" s="1" t="s">
        <v>3316</v>
      </c>
      <c r="F991" s="1" t="s">
        <v>3317</v>
      </c>
      <c r="G991" s="1" t="s">
        <v>742</v>
      </c>
      <c r="H991">
        <v>49891</v>
      </c>
    </row>
    <row r="992" spans="1:8" x14ac:dyDescent="0.25">
      <c r="A992" s="1" t="s">
        <v>982</v>
      </c>
      <c r="B992">
        <v>2012</v>
      </c>
      <c r="C992">
        <v>57507437</v>
      </c>
      <c r="D992" s="1" t="s">
        <v>3318</v>
      </c>
      <c r="E992" s="1" t="s">
        <v>3319</v>
      </c>
      <c r="F992" s="1" t="s">
        <v>3320</v>
      </c>
      <c r="G992" s="1" t="s">
        <v>742</v>
      </c>
      <c r="H992">
        <v>1</v>
      </c>
    </row>
    <row r="993" spans="1:8" x14ac:dyDescent="0.25">
      <c r="A993" s="1" t="s">
        <v>982</v>
      </c>
      <c r="B993">
        <v>2012</v>
      </c>
      <c r="C993">
        <v>57603487</v>
      </c>
      <c r="D993" s="1" t="s">
        <v>3321</v>
      </c>
      <c r="E993" s="1" t="s">
        <v>3322</v>
      </c>
      <c r="F993" s="1" t="s">
        <v>3323</v>
      </c>
      <c r="G993" s="1" t="s">
        <v>742</v>
      </c>
      <c r="H993">
        <v>20</v>
      </c>
    </row>
    <row r="994" spans="1:8" x14ac:dyDescent="0.25">
      <c r="A994" s="1" t="s">
        <v>982</v>
      </c>
      <c r="B994">
        <v>2012</v>
      </c>
      <c r="C994">
        <v>57602488</v>
      </c>
      <c r="D994" s="1" t="s">
        <v>3324</v>
      </c>
      <c r="E994" s="1" t="s">
        <v>3325</v>
      </c>
      <c r="F994" s="1" t="s">
        <v>765</v>
      </c>
      <c r="G994" s="1" t="s">
        <v>742</v>
      </c>
      <c r="H994">
        <v>2</v>
      </c>
    </row>
    <row r="995" spans="1:8" x14ac:dyDescent="0.25">
      <c r="A995" s="1" t="s">
        <v>982</v>
      </c>
      <c r="B995">
        <v>2012</v>
      </c>
      <c r="C995">
        <v>57502754</v>
      </c>
      <c r="D995" s="1" t="s">
        <v>3326</v>
      </c>
      <c r="E995" s="1" t="s">
        <v>3327</v>
      </c>
      <c r="F995" s="1" t="s">
        <v>3200</v>
      </c>
      <c r="G995" s="1" t="s">
        <v>742</v>
      </c>
      <c r="H995">
        <v>1</v>
      </c>
    </row>
    <row r="996" spans="1:8" x14ac:dyDescent="0.25">
      <c r="A996" s="1" t="s">
        <v>982</v>
      </c>
      <c r="B996">
        <v>2012</v>
      </c>
      <c r="C996">
        <v>57505438</v>
      </c>
      <c r="D996" s="1" t="s">
        <v>3328</v>
      </c>
      <c r="E996" s="1" t="s">
        <v>3329</v>
      </c>
      <c r="F996" s="1" t="s">
        <v>3330</v>
      </c>
      <c r="G996" s="1" t="s">
        <v>742</v>
      </c>
      <c r="H996">
        <v>6</v>
      </c>
    </row>
    <row r="997" spans="1:8" x14ac:dyDescent="0.25">
      <c r="A997" s="1" t="s">
        <v>982</v>
      </c>
      <c r="B997">
        <v>2012</v>
      </c>
      <c r="C997">
        <v>57505190</v>
      </c>
      <c r="D997" s="1" t="s">
        <v>3331</v>
      </c>
      <c r="E997" s="1" t="s">
        <v>767</v>
      </c>
      <c r="F997" s="1" t="s">
        <v>768</v>
      </c>
      <c r="G997" s="1" t="s">
        <v>742</v>
      </c>
      <c r="H997">
        <v>10</v>
      </c>
    </row>
    <row r="998" spans="1:8" x14ac:dyDescent="0.25">
      <c r="A998" s="1" t="s">
        <v>982</v>
      </c>
      <c r="B998">
        <v>2012</v>
      </c>
      <c r="C998">
        <v>57603671</v>
      </c>
      <c r="D998" s="1" t="s">
        <v>3332</v>
      </c>
      <c r="E998" s="1" t="s">
        <v>3333</v>
      </c>
      <c r="F998" s="1" t="s">
        <v>3334</v>
      </c>
      <c r="G998" s="1" t="s">
        <v>742</v>
      </c>
      <c r="H998">
        <v>34</v>
      </c>
    </row>
    <row r="999" spans="1:8" x14ac:dyDescent="0.25">
      <c r="A999" s="1" t="s">
        <v>982</v>
      </c>
      <c r="B999">
        <v>2012</v>
      </c>
      <c r="C999">
        <v>57503878</v>
      </c>
      <c r="D999" s="1" t="s">
        <v>3335</v>
      </c>
      <c r="E999" s="1" t="s">
        <v>3336</v>
      </c>
      <c r="F999" s="1" t="s">
        <v>3337</v>
      </c>
      <c r="G999" s="1" t="s">
        <v>742</v>
      </c>
      <c r="H999">
        <v>1</v>
      </c>
    </row>
    <row r="1000" spans="1:8" x14ac:dyDescent="0.25">
      <c r="A1000" s="1" t="s">
        <v>982</v>
      </c>
      <c r="B1000">
        <v>2012</v>
      </c>
      <c r="C1000">
        <v>57405332</v>
      </c>
      <c r="D1000" s="1" t="s">
        <v>3338</v>
      </c>
      <c r="E1000" s="1" t="s">
        <v>3339</v>
      </c>
      <c r="F1000" s="1" t="s">
        <v>3340</v>
      </c>
      <c r="G1000" s="1" t="s">
        <v>742</v>
      </c>
      <c r="H1000">
        <v>3</v>
      </c>
    </row>
    <row r="1001" spans="1:8" x14ac:dyDescent="0.25">
      <c r="A1001" s="1" t="s">
        <v>982</v>
      </c>
      <c r="B1001">
        <v>2012</v>
      </c>
      <c r="C1001">
        <v>57404504</v>
      </c>
      <c r="D1001" s="1" t="s">
        <v>3341</v>
      </c>
      <c r="E1001" s="1" t="s">
        <v>3342</v>
      </c>
      <c r="F1001" s="1" t="s">
        <v>3168</v>
      </c>
      <c r="G1001" s="1" t="s">
        <v>742</v>
      </c>
      <c r="H1001">
        <v>31</v>
      </c>
    </row>
    <row r="1002" spans="1:8" x14ac:dyDescent="0.25">
      <c r="A1002" s="1" t="s">
        <v>982</v>
      </c>
      <c r="B1002">
        <v>2012</v>
      </c>
      <c r="C1002">
        <v>57503683</v>
      </c>
      <c r="D1002" s="1" t="s">
        <v>769</v>
      </c>
      <c r="E1002" s="1" t="s">
        <v>770</v>
      </c>
      <c r="F1002" s="1" t="s">
        <v>771</v>
      </c>
      <c r="G1002" s="1" t="s">
        <v>742</v>
      </c>
      <c r="H1002">
        <v>8</v>
      </c>
    </row>
    <row r="1003" spans="1:8" x14ac:dyDescent="0.25">
      <c r="A1003" s="1" t="s">
        <v>982</v>
      </c>
      <c r="B1003">
        <v>2012</v>
      </c>
      <c r="C1003">
        <v>57505297</v>
      </c>
      <c r="D1003" s="1" t="s">
        <v>772</v>
      </c>
      <c r="E1003" s="1" t="s">
        <v>3343</v>
      </c>
      <c r="F1003" s="1" t="s">
        <v>774</v>
      </c>
      <c r="G1003" s="1" t="s">
        <v>742</v>
      </c>
      <c r="H1003">
        <v>5</v>
      </c>
    </row>
    <row r="1004" spans="1:8" x14ac:dyDescent="0.25">
      <c r="A1004" s="1" t="s">
        <v>982</v>
      </c>
      <c r="B1004">
        <v>2012</v>
      </c>
      <c r="C1004">
        <v>57402334</v>
      </c>
      <c r="D1004" s="1" t="s">
        <v>3344</v>
      </c>
      <c r="E1004" s="1" t="s">
        <v>776</v>
      </c>
      <c r="F1004" s="1" t="s">
        <v>777</v>
      </c>
      <c r="G1004" s="1" t="s">
        <v>742</v>
      </c>
      <c r="H1004">
        <v>12</v>
      </c>
    </row>
    <row r="1005" spans="1:8" x14ac:dyDescent="0.25">
      <c r="A1005" s="1" t="s">
        <v>982</v>
      </c>
      <c r="B1005">
        <v>2012</v>
      </c>
      <c r="C1005">
        <v>57405204</v>
      </c>
      <c r="D1005" s="1" t="s">
        <v>3345</v>
      </c>
      <c r="E1005" s="1" t="s">
        <v>3346</v>
      </c>
      <c r="F1005" s="1" t="s">
        <v>3347</v>
      </c>
      <c r="G1005" s="1" t="s">
        <v>742</v>
      </c>
      <c r="H1005">
        <v>8</v>
      </c>
    </row>
    <row r="1006" spans="1:8" x14ac:dyDescent="0.25">
      <c r="A1006" s="1" t="s">
        <v>982</v>
      </c>
      <c r="B1006">
        <v>2012</v>
      </c>
      <c r="C1006">
        <v>57602655</v>
      </c>
      <c r="D1006" s="1" t="s">
        <v>3348</v>
      </c>
      <c r="E1006" s="1" t="s">
        <v>3349</v>
      </c>
      <c r="F1006" s="1" t="s">
        <v>3287</v>
      </c>
      <c r="G1006" s="1" t="s">
        <v>742</v>
      </c>
      <c r="H1006">
        <v>6</v>
      </c>
    </row>
    <row r="1007" spans="1:8" x14ac:dyDescent="0.25">
      <c r="A1007" s="1" t="s">
        <v>982</v>
      </c>
      <c r="B1007">
        <v>2012</v>
      </c>
      <c r="C1007">
        <v>57505507</v>
      </c>
      <c r="D1007" s="1" t="s">
        <v>3350</v>
      </c>
      <c r="E1007" s="1" t="s">
        <v>3351</v>
      </c>
      <c r="F1007" s="1" t="s">
        <v>3352</v>
      </c>
      <c r="G1007" s="1" t="s">
        <v>742</v>
      </c>
      <c r="H1007">
        <v>6</v>
      </c>
    </row>
    <row r="1008" spans="1:8" x14ac:dyDescent="0.25">
      <c r="A1008" s="1" t="s">
        <v>982</v>
      </c>
      <c r="B1008">
        <v>2012</v>
      </c>
      <c r="C1008">
        <v>57500624</v>
      </c>
      <c r="D1008" s="1" t="s">
        <v>3353</v>
      </c>
      <c r="E1008" s="1" t="s">
        <v>3354</v>
      </c>
      <c r="F1008" s="1" t="s">
        <v>3355</v>
      </c>
      <c r="G1008" s="1" t="s">
        <v>742</v>
      </c>
      <c r="H1008">
        <v>4</v>
      </c>
    </row>
    <row r="1009" spans="1:8" x14ac:dyDescent="0.25">
      <c r="A1009" s="1" t="s">
        <v>982</v>
      </c>
      <c r="B1009">
        <v>2012</v>
      </c>
      <c r="C1009">
        <v>57603357</v>
      </c>
      <c r="D1009" s="1" t="s">
        <v>3356</v>
      </c>
      <c r="E1009" s="1" t="s">
        <v>3357</v>
      </c>
      <c r="F1009" s="1" t="s">
        <v>3358</v>
      </c>
      <c r="G1009" s="1" t="s">
        <v>742</v>
      </c>
      <c r="H1009">
        <v>5</v>
      </c>
    </row>
    <row r="1010" spans="1:8" x14ac:dyDescent="0.25">
      <c r="A1010" s="1" t="s">
        <v>982</v>
      </c>
      <c r="B1010">
        <v>2012</v>
      </c>
      <c r="C1010">
        <v>57503567</v>
      </c>
      <c r="D1010" s="1" t="s">
        <v>784</v>
      </c>
      <c r="E1010" s="1" t="s">
        <v>785</v>
      </c>
      <c r="F1010" s="1" t="s">
        <v>786</v>
      </c>
      <c r="G1010" s="1" t="s">
        <v>742</v>
      </c>
      <c r="H1010">
        <v>1</v>
      </c>
    </row>
    <row r="1011" spans="1:8" x14ac:dyDescent="0.25">
      <c r="A1011" s="1" t="s">
        <v>982</v>
      </c>
      <c r="B1011">
        <v>2012</v>
      </c>
      <c r="C1011">
        <v>57504587</v>
      </c>
      <c r="D1011" s="1" t="s">
        <v>3359</v>
      </c>
      <c r="E1011" s="1" t="s">
        <v>3360</v>
      </c>
      <c r="F1011" s="1" t="s">
        <v>3361</v>
      </c>
      <c r="G1011" s="1" t="s">
        <v>742</v>
      </c>
      <c r="H1011">
        <v>16</v>
      </c>
    </row>
    <row r="1012" spans="1:8" x14ac:dyDescent="0.25">
      <c r="A1012" s="1" t="s">
        <v>982</v>
      </c>
      <c r="B1012">
        <v>2012</v>
      </c>
      <c r="C1012">
        <v>57405302</v>
      </c>
      <c r="D1012" s="1" t="s">
        <v>3362</v>
      </c>
      <c r="E1012" s="1" t="s">
        <v>3363</v>
      </c>
      <c r="F1012" s="1" t="s">
        <v>3364</v>
      </c>
      <c r="G1012" s="1" t="s">
        <v>742</v>
      </c>
      <c r="H1012">
        <v>2</v>
      </c>
    </row>
    <row r="1013" spans="1:8" x14ac:dyDescent="0.25">
      <c r="A1013" s="1" t="s">
        <v>982</v>
      </c>
      <c r="B1013">
        <v>2012</v>
      </c>
      <c r="C1013">
        <v>57501654</v>
      </c>
      <c r="D1013" s="1" t="s">
        <v>787</v>
      </c>
      <c r="E1013" s="1" t="s">
        <v>788</v>
      </c>
      <c r="F1013" s="1" t="s">
        <v>789</v>
      </c>
      <c r="G1013" s="1" t="s">
        <v>742</v>
      </c>
      <c r="H1013">
        <v>21</v>
      </c>
    </row>
    <row r="1014" spans="1:8" x14ac:dyDescent="0.25">
      <c r="A1014" s="1" t="s">
        <v>982</v>
      </c>
      <c r="B1014">
        <v>2012</v>
      </c>
      <c r="C1014">
        <v>57505080</v>
      </c>
      <c r="D1014" s="1" t="s">
        <v>3365</v>
      </c>
      <c r="E1014" s="1" t="s">
        <v>3366</v>
      </c>
      <c r="F1014" s="1" t="s">
        <v>3337</v>
      </c>
      <c r="G1014" s="1" t="s">
        <v>742</v>
      </c>
      <c r="H1014">
        <v>38</v>
      </c>
    </row>
    <row r="1015" spans="1:8" x14ac:dyDescent="0.25">
      <c r="A1015" s="1" t="s">
        <v>982</v>
      </c>
      <c r="B1015">
        <v>2012</v>
      </c>
      <c r="C1015">
        <v>57602644</v>
      </c>
      <c r="D1015" s="1" t="s">
        <v>3367</v>
      </c>
      <c r="E1015" s="1" t="s">
        <v>3368</v>
      </c>
      <c r="F1015" s="1" t="s">
        <v>3369</v>
      </c>
      <c r="G1015" s="1" t="s">
        <v>742</v>
      </c>
      <c r="H1015">
        <v>3</v>
      </c>
    </row>
    <row r="1016" spans="1:8" x14ac:dyDescent="0.25">
      <c r="A1016" s="1" t="s">
        <v>982</v>
      </c>
      <c r="B1016">
        <v>2012</v>
      </c>
      <c r="C1016">
        <v>57404420</v>
      </c>
      <c r="D1016" s="1" t="s">
        <v>3370</v>
      </c>
      <c r="E1016" s="1" t="s">
        <v>3371</v>
      </c>
      <c r="F1016" s="1" t="s">
        <v>3191</v>
      </c>
      <c r="G1016" s="1" t="s">
        <v>742</v>
      </c>
      <c r="H1016">
        <v>13</v>
      </c>
    </row>
    <row r="1017" spans="1:8" x14ac:dyDescent="0.25">
      <c r="A1017" s="1" t="s">
        <v>982</v>
      </c>
      <c r="B1017">
        <v>2012</v>
      </c>
      <c r="C1017">
        <v>57405475</v>
      </c>
      <c r="D1017" s="1" t="s">
        <v>790</v>
      </c>
      <c r="E1017" s="1" t="s">
        <v>791</v>
      </c>
      <c r="F1017" s="1" t="s">
        <v>792</v>
      </c>
      <c r="G1017" s="1" t="s">
        <v>742</v>
      </c>
      <c r="H1017">
        <v>3</v>
      </c>
    </row>
    <row r="1018" spans="1:8" x14ac:dyDescent="0.25">
      <c r="A1018" s="1" t="s">
        <v>982</v>
      </c>
      <c r="B1018">
        <v>2012</v>
      </c>
      <c r="C1018">
        <v>57506328</v>
      </c>
      <c r="D1018" s="1" t="s">
        <v>3372</v>
      </c>
      <c r="E1018" s="1" t="s">
        <v>3373</v>
      </c>
      <c r="F1018" s="1" t="s">
        <v>3352</v>
      </c>
      <c r="G1018" s="1" t="s">
        <v>742</v>
      </c>
      <c r="H1018">
        <v>3</v>
      </c>
    </row>
    <row r="1019" spans="1:8" x14ac:dyDescent="0.25">
      <c r="A1019" s="1" t="s">
        <v>982</v>
      </c>
      <c r="B1019">
        <v>2012</v>
      </c>
      <c r="C1019">
        <v>57503419</v>
      </c>
      <c r="D1019" s="1" t="s">
        <v>3374</v>
      </c>
      <c r="E1019" s="1" t="s">
        <v>3375</v>
      </c>
      <c r="F1019" s="1" t="s">
        <v>3376</v>
      </c>
      <c r="G1019" s="1" t="s">
        <v>742</v>
      </c>
      <c r="H1019">
        <v>3</v>
      </c>
    </row>
    <row r="1020" spans="1:8" x14ac:dyDescent="0.25">
      <c r="A1020" s="1" t="s">
        <v>982</v>
      </c>
      <c r="B1020">
        <v>2012</v>
      </c>
      <c r="C1020">
        <v>57602120</v>
      </c>
      <c r="D1020" s="1" t="s">
        <v>3377</v>
      </c>
      <c r="E1020" s="1" t="s">
        <v>3378</v>
      </c>
      <c r="F1020" s="1" t="s">
        <v>3379</v>
      </c>
      <c r="G1020" s="1" t="s">
        <v>742</v>
      </c>
      <c r="H1020">
        <v>15</v>
      </c>
    </row>
    <row r="1021" spans="1:8" x14ac:dyDescent="0.25">
      <c r="A1021" s="1" t="s">
        <v>982</v>
      </c>
      <c r="B1021">
        <v>2012</v>
      </c>
      <c r="C1021">
        <v>57506049</v>
      </c>
      <c r="D1021" s="1" t="s">
        <v>3380</v>
      </c>
      <c r="E1021" s="1" t="s">
        <v>3381</v>
      </c>
      <c r="F1021" s="1" t="s">
        <v>3382</v>
      </c>
      <c r="G1021" s="1" t="s">
        <v>742</v>
      </c>
      <c r="H1021">
        <v>3</v>
      </c>
    </row>
    <row r="1022" spans="1:8" x14ac:dyDescent="0.25">
      <c r="A1022" s="1" t="s">
        <v>982</v>
      </c>
      <c r="B1022">
        <v>2012</v>
      </c>
      <c r="C1022">
        <v>57506393</v>
      </c>
      <c r="D1022" s="1" t="s">
        <v>793</v>
      </c>
      <c r="E1022" s="1" t="s">
        <v>794</v>
      </c>
      <c r="F1022" s="1" t="s">
        <v>759</v>
      </c>
      <c r="G1022" s="1" t="s">
        <v>742</v>
      </c>
      <c r="H1022">
        <v>45</v>
      </c>
    </row>
    <row r="1023" spans="1:8" x14ac:dyDescent="0.25">
      <c r="A1023" s="1" t="s">
        <v>982</v>
      </c>
      <c r="B1023">
        <v>2012</v>
      </c>
      <c r="C1023">
        <v>57404875</v>
      </c>
      <c r="D1023" s="1" t="s">
        <v>795</v>
      </c>
      <c r="E1023" s="1" t="s">
        <v>796</v>
      </c>
      <c r="F1023" s="1" t="s">
        <v>229</v>
      </c>
      <c r="G1023" s="1" t="s">
        <v>742</v>
      </c>
      <c r="H1023">
        <v>155</v>
      </c>
    </row>
    <row r="1024" spans="1:8" x14ac:dyDescent="0.25">
      <c r="A1024" s="1" t="s">
        <v>982</v>
      </c>
      <c r="B1024">
        <v>2012</v>
      </c>
      <c r="C1024">
        <v>57505496</v>
      </c>
      <c r="D1024" s="1" t="s">
        <v>3383</v>
      </c>
      <c r="E1024" s="1" t="s">
        <v>3384</v>
      </c>
      <c r="F1024" s="1" t="s">
        <v>3385</v>
      </c>
      <c r="G1024" s="1" t="s">
        <v>742</v>
      </c>
      <c r="H1024">
        <v>12</v>
      </c>
    </row>
    <row r="1025" spans="1:8" x14ac:dyDescent="0.25">
      <c r="A1025" s="1" t="s">
        <v>982</v>
      </c>
      <c r="B1025">
        <v>2012</v>
      </c>
      <c r="C1025">
        <v>57603765</v>
      </c>
      <c r="D1025" s="1" t="s">
        <v>3386</v>
      </c>
      <c r="E1025" s="1" t="s">
        <v>3387</v>
      </c>
      <c r="F1025" s="1" t="s">
        <v>756</v>
      </c>
      <c r="G1025" s="1" t="s">
        <v>742</v>
      </c>
      <c r="H1025">
        <v>19</v>
      </c>
    </row>
    <row r="1026" spans="1:8" x14ac:dyDescent="0.25">
      <c r="A1026" s="1" t="s">
        <v>982</v>
      </c>
      <c r="B1026">
        <v>2012</v>
      </c>
      <c r="C1026">
        <v>57603250</v>
      </c>
      <c r="D1026" s="1" t="s">
        <v>3388</v>
      </c>
      <c r="E1026" s="1" t="s">
        <v>3389</v>
      </c>
      <c r="F1026" s="1" t="s">
        <v>3390</v>
      </c>
      <c r="G1026" s="1" t="s">
        <v>742</v>
      </c>
      <c r="H1026">
        <v>83</v>
      </c>
    </row>
    <row r="1027" spans="1:8" x14ac:dyDescent="0.25">
      <c r="A1027" s="1" t="s">
        <v>982</v>
      </c>
      <c r="B1027">
        <v>2012</v>
      </c>
      <c r="C1027">
        <v>57506351</v>
      </c>
      <c r="D1027" s="1" t="s">
        <v>800</v>
      </c>
      <c r="E1027" s="1" t="s">
        <v>3391</v>
      </c>
      <c r="F1027" s="1" t="s">
        <v>802</v>
      </c>
      <c r="G1027" s="1" t="s">
        <v>742</v>
      </c>
      <c r="H1027">
        <v>25</v>
      </c>
    </row>
    <row r="1028" spans="1:8" x14ac:dyDescent="0.25">
      <c r="A1028" s="1" t="s">
        <v>982</v>
      </c>
      <c r="B1028">
        <v>2012</v>
      </c>
      <c r="C1028">
        <v>57507611</v>
      </c>
      <c r="D1028" s="1" t="s">
        <v>3392</v>
      </c>
      <c r="E1028" s="1" t="s">
        <v>3393</v>
      </c>
      <c r="F1028" s="1" t="s">
        <v>3171</v>
      </c>
      <c r="G1028" s="1" t="s">
        <v>742</v>
      </c>
      <c r="H1028">
        <v>11</v>
      </c>
    </row>
    <row r="1029" spans="1:8" x14ac:dyDescent="0.25">
      <c r="A1029" s="1" t="s">
        <v>982</v>
      </c>
      <c r="B1029">
        <v>2012</v>
      </c>
      <c r="C1029">
        <v>57506335</v>
      </c>
      <c r="D1029" s="1" t="s">
        <v>3394</v>
      </c>
      <c r="E1029" s="1" t="s">
        <v>3395</v>
      </c>
      <c r="F1029" s="1" t="s">
        <v>3222</v>
      </c>
      <c r="G1029" s="1" t="s">
        <v>742</v>
      </c>
      <c r="H1029">
        <v>5</v>
      </c>
    </row>
    <row r="1030" spans="1:8" x14ac:dyDescent="0.25">
      <c r="A1030" s="1" t="s">
        <v>982</v>
      </c>
      <c r="B1030">
        <v>2012</v>
      </c>
      <c r="C1030">
        <v>57601901</v>
      </c>
      <c r="D1030" s="1" t="s">
        <v>3396</v>
      </c>
      <c r="E1030" s="1" t="s">
        <v>3397</v>
      </c>
      <c r="F1030" s="1" t="s">
        <v>3398</v>
      </c>
      <c r="G1030" s="1" t="s">
        <v>742</v>
      </c>
      <c r="H1030">
        <v>8</v>
      </c>
    </row>
    <row r="1031" spans="1:8" x14ac:dyDescent="0.25">
      <c r="A1031" s="1" t="s">
        <v>982</v>
      </c>
      <c r="B1031">
        <v>2012</v>
      </c>
      <c r="C1031">
        <v>57404303</v>
      </c>
      <c r="D1031" s="1" t="s">
        <v>3399</v>
      </c>
      <c r="E1031" s="1" t="s">
        <v>3400</v>
      </c>
      <c r="F1031" s="1" t="s">
        <v>3401</v>
      </c>
      <c r="G1031" s="1" t="s">
        <v>742</v>
      </c>
      <c r="H1031">
        <v>2</v>
      </c>
    </row>
    <row r="1032" spans="1:8" x14ac:dyDescent="0.25">
      <c r="A1032" s="1" t="s">
        <v>982</v>
      </c>
      <c r="B1032">
        <v>2012</v>
      </c>
      <c r="C1032">
        <v>57504236</v>
      </c>
      <c r="D1032" s="1" t="s">
        <v>3402</v>
      </c>
      <c r="E1032" s="1" t="s">
        <v>3403</v>
      </c>
      <c r="F1032" s="1" t="s">
        <v>3330</v>
      </c>
      <c r="G1032" s="1" t="s">
        <v>742</v>
      </c>
      <c r="H1032">
        <v>10</v>
      </c>
    </row>
    <row r="1033" spans="1:8" x14ac:dyDescent="0.25">
      <c r="A1033" s="1" t="s">
        <v>982</v>
      </c>
      <c r="B1033">
        <v>2012</v>
      </c>
      <c r="C1033">
        <v>57404009</v>
      </c>
      <c r="D1033" s="1" t="s">
        <v>3404</v>
      </c>
      <c r="E1033" s="1" t="s">
        <v>3405</v>
      </c>
      <c r="F1033" s="1" t="s">
        <v>3406</v>
      </c>
      <c r="G1033" s="1" t="s">
        <v>742</v>
      </c>
      <c r="H1033">
        <v>1</v>
      </c>
    </row>
    <row r="1034" spans="1:8" x14ac:dyDescent="0.25">
      <c r="A1034" s="1" t="s">
        <v>982</v>
      </c>
      <c r="B1034">
        <v>2012</v>
      </c>
      <c r="C1034">
        <v>57404909</v>
      </c>
      <c r="D1034" s="1" t="s">
        <v>3407</v>
      </c>
      <c r="E1034" s="1" t="s">
        <v>3408</v>
      </c>
      <c r="F1034" s="1" t="s">
        <v>3257</v>
      </c>
      <c r="G1034" s="1" t="s">
        <v>742</v>
      </c>
      <c r="H1034">
        <v>15</v>
      </c>
    </row>
    <row r="1035" spans="1:8" x14ac:dyDescent="0.25">
      <c r="A1035" s="1" t="s">
        <v>982</v>
      </c>
      <c r="B1035">
        <v>2012</v>
      </c>
      <c r="C1035">
        <v>57404767</v>
      </c>
      <c r="D1035" s="1" t="s">
        <v>3409</v>
      </c>
      <c r="E1035" s="1" t="s">
        <v>3410</v>
      </c>
      <c r="F1035" s="1" t="s">
        <v>3411</v>
      </c>
      <c r="G1035" s="1" t="s">
        <v>742</v>
      </c>
      <c r="H1035">
        <v>57</v>
      </c>
    </row>
    <row r="1036" spans="1:8" x14ac:dyDescent="0.25">
      <c r="A1036" s="1" t="s">
        <v>982</v>
      </c>
      <c r="B1036">
        <v>2012</v>
      </c>
      <c r="C1036">
        <v>57405740</v>
      </c>
      <c r="D1036" s="1" t="s">
        <v>3412</v>
      </c>
      <c r="E1036" s="1" t="s">
        <v>3413</v>
      </c>
      <c r="F1036" s="1" t="s">
        <v>3414</v>
      </c>
      <c r="G1036" s="1" t="s">
        <v>742</v>
      </c>
      <c r="H1036">
        <v>1</v>
      </c>
    </row>
    <row r="1037" spans="1:8" x14ac:dyDescent="0.25">
      <c r="A1037" s="1" t="s">
        <v>982</v>
      </c>
      <c r="B1037">
        <v>2012</v>
      </c>
      <c r="C1037">
        <v>57602214</v>
      </c>
      <c r="D1037" s="1" t="s">
        <v>3415</v>
      </c>
      <c r="E1037" s="1" t="s">
        <v>3416</v>
      </c>
      <c r="F1037" s="1" t="s">
        <v>756</v>
      </c>
      <c r="G1037" s="1" t="s">
        <v>742</v>
      </c>
      <c r="H1037">
        <v>47</v>
      </c>
    </row>
    <row r="1038" spans="1:8" x14ac:dyDescent="0.25">
      <c r="A1038" s="1" t="s">
        <v>982</v>
      </c>
      <c r="B1038">
        <v>2012</v>
      </c>
      <c r="C1038">
        <v>57507248</v>
      </c>
      <c r="D1038" s="1" t="s">
        <v>973</v>
      </c>
      <c r="E1038" s="1" t="s">
        <v>807</v>
      </c>
      <c r="F1038" s="1" t="s">
        <v>580</v>
      </c>
      <c r="G1038" s="1" t="s">
        <v>742</v>
      </c>
      <c r="H1038">
        <v>6</v>
      </c>
    </row>
    <row r="1039" spans="1:8" x14ac:dyDescent="0.25">
      <c r="A1039" s="1" t="s">
        <v>982</v>
      </c>
      <c r="B1039">
        <v>2012</v>
      </c>
      <c r="C1039">
        <v>57505688</v>
      </c>
      <c r="D1039" s="1" t="s">
        <v>3417</v>
      </c>
      <c r="E1039" s="1" t="s">
        <v>3418</v>
      </c>
      <c r="F1039" s="1" t="s">
        <v>3419</v>
      </c>
      <c r="G1039" s="1" t="s">
        <v>742</v>
      </c>
      <c r="H1039">
        <v>17</v>
      </c>
    </row>
    <row r="1040" spans="1:8" x14ac:dyDescent="0.25">
      <c r="A1040" s="1" t="s">
        <v>982</v>
      </c>
      <c r="B1040">
        <v>2012</v>
      </c>
      <c r="C1040">
        <v>57603430</v>
      </c>
      <c r="D1040" s="1" t="s">
        <v>3420</v>
      </c>
      <c r="E1040" s="1" t="s">
        <v>3421</v>
      </c>
      <c r="F1040" s="1" t="s">
        <v>3244</v>
      </c>
      <c r="G1040" s="1" t="s">
        <v>742</v>
      </c>
      <c r="H1040">
        <v>13</v>
      </c>
    </row>
    <row r="1041" spans="1:8" x14ac:dyDescent="0.25">
      <c r="A1041" s="1" t="s">
        <v>982</v>
      </c>
      <c r="B1041">
        <v>2012</v>
      </c>
      <c r="C1041">
        <v>57504958</v>
      </c>
      <c r="D1041" s="1" t="s">
        <v>3422</v>
      </c>
      <c r="E1041" s="1" t="s">
        <v>3423</v>
      </c>
      <c r="F1041" s="1" t="s">
        <v>3424</v>
      </c>
      <c r="G1041" s="1" t="s">
        <v>742</v>
      </c>
      <c r="H1041">
        <v>23</v>
      </c>
    </row>
    <row r="1042" spans="1:8" x14ac:dyDescent="0.25">
      <c r="A1042" s="1" t="s">
        <v>982</v>
      </c>
      <c r="B1042">
        <v>2012</v>
      </c>
      <c r="C1042">
        <v>57601795</v>
      </c>
      <c r="D1042" s="1" t="s">
        <v>808</v>
      </c>
      <c r="E1042" s="1" t="s">
        <v>809</v>
      </c>
      <c r="F1042" s="1" t="s">
        <v>756</v>
      </c>
      <c r="G1042" s="1" t="s">
        <v>742</v>
      </c>
      <c r="H1042">
        <v>8</v>
      </c>
    </row>
    <row r="1043" spans="1:8" x14ac:dyDescent="0.25">
      <c r="A1043" s="1" t="s">
        <v>982</v>
      </c>
      <c r="B1043">
        <v>2012</v>
      </c>
      <c r="C1043">
        <v>57502590</v>
      </c>
      <c r="D1043" s="1" t="s">
        <v>810</v>
      </c>
      <c r="E1043" s="1" t="s">
        <v>811</v>
      </c>
      <c r="F1043" s="1" t="s">
        <v>812</v>
      </c>
      <c r="G1043" s="1" t="s">
        <v>742</v>
      </c>
      <c r="H1043">
        <v>81</v>
      </c>
    </row>
    <row r="1044" spans="1:8" x14ac:dyDescent="0.25">
      <c r="A1044" s="1" t="s">
        <v>982</v>
      </c>
      <c r="B1044">
        <v>2012</v>
      </c>
      <c r="C1044">
        <v>57402595</v>
      </c>
      <c r="D1044" s="1" t="s">
        <v>3425</v>
      </c>
      <c r="E1044" s="1" t="s">
        <v>3426</v>
      </c>
      <c r="F1044" s="1" t="s">
        <v>1727</v>
      </c>
      <c r="G1044" s="1" t="s">
        <v>742</v>
      </c>
      <c r="H1044">
        <v>1</v>
      </c>
    </row>
    <row r="1045" spans="1:8" x14ac:dyDescent="0.25">
      <c r="A1045" s="1" t="s">
        <v>982</v>
      </c>
      <c r="B1045">
        <v>2012</v>
      </c>
      <c r="C1045">
        <v>57603665</v>
      </c>
      <c r="D1045" s="1" t="s">
        <v>3427</v>
      </c>
      <c r="E1045" s="1" t="s">
        <v>3428</v>
      </c>
      <c r="F1045" s="1" t="s">
        <v>3287</v>
      </c>
      <c r="G1045" s="1" t="s">
        <v>742</v>
      </c>
      <c r="H1045">
        <v>9</v>
      </c>
    </row>
    <row r="1046" spans="1:8" x14ac:dyDescent="0.25">
      <c r="A1046" s="1" t="s">
        <v>982</v>
      </c>
      <c r="B1046">
        <v>2012</v>
      </c>
      <c r="C1046">
        <v>57506014</v>
      </c>
      <c r="D1046" s="1" t="s">
        <v>3429</v>
      </c>
      <c r="E1046" s="1" t="s">
        <v>3430</v>
      </c>
      <c r="F1046" s="1" t="s">
        <v>3431</v>
      </c>
      <c r="G1046" s="1" t="s">
        <v>742</v>
      </c>
      <c r="H1046">
        <v>2</v>
      </c>
    </row>
    <row r="1047" spans="1:8" x14ac:dyDescent="0.25">
      <c r="A1047" s="1" t="s">
        <v>982</v>
      </c>
      <c r="B1047">
        <v>2012</v>
      </c>
      <c r="C1047">
        <v>57405131</v>
      </c>
      <c r="D1047" s="1" t="s">
        <v>3432</v>
      </c>
      <c r="E1047" s="1" t="s">
        <v>3433</v>
      </c>
      <c r="F1047" s="1" t="s">
        <v>3434</v>
      </c>
      <c r="G1047" s="1" t="s">
        <v>742</v>
      </c>
      <c r="H1047">
        <v>1</v>
      </c>
    </row>
    <row r="1048" spans="1:8" x14ac:dyDescent="0.25">
      <c r="A1048" s="1" t="s">
        <v>982</v>
      </c>
      <c r="B1048">
        <v>2012</v>
      </c>
      <c r="C1048">
        <v>98701648</v>
      </c>
      <c r="D1048" s="1" t="s">
        <v>3435</v>
      </c>
      <c r="E1048" s="1" t="s">
        <v>3436</v>
      </c>
      <c r="F1048" s="1" t="s">
        <v>3437</v>
      </c>
      <c r="G1048" s="1" t="s">
        <v>816</v>
      </c>
      <c r="H1048">
        <v>2</v>
      </c>
    </row>
    <row r="1049" spans="1:8" x14ac:dyDescent="0.25">
      <c r="A1049" s="1" t="s">
        <v>982</v>
      </c>
      <c r="B1049">
        <v>2012</v>
      </c>
      <c r="C1049">
        <v>98701433</v>
      </c>
      <c r="D1049" s="1" t="s">
        <v>3438</v>
      </c>
      <c r="E1049" s="1" t="s">
        <v>3439</v>
      </c>
      <c r="F1049" s="1" t="s">
        <v>3440</v>
      </c>
      <c r="G1049" s="1" t="s">
        <v>816</v>
      </c>
      <c r="H1049">
        <v>1</v>
      </c>
    </row>
    <row r="1050" spans="1:8" x14ac:dyDescent="0.25">
      <c r="A1050" s="1" t="s">
        <v>982</v>
      </c>
      <c r="B1050">
        <v>2012</v>
      </c>
      <c r="C1050">
        <v>98787363</v>
      </c>
      <c r="D1050" s="1" t="s">
        <v>813</v>
      </c>
      <c r="E1050" s="1" t="s">
        <v>814</v>
      </c>
      <c r="F1050" s="1" t="s">
        <v>815</v>
      </c>
      <c r="G1050" s="1" t="s">
        <v>816</v>
      </c>
      <c r="H1050">
        <v>599</v>
      </c>
    </row>
    <row r="1051" spans="1:8" x14ac:dyDescent="0.25">
      <c r="A1051" s="1" t="s">
        <v>982</v>
      </c>
      <c r="B1051">
        <v>2012</v>
      </c>
      <c r="C1051">
        <v>98701730</v>
      </c>
      <c r="D1051" s="1" t="s">
        <v>3441</v>
      </c>
      <c r="E1051" s="1" t="s">
        <v>3442</v>
      </c>
      <c r="F1051" s="1" t="s">
        <v>3443</v>
      </c>
      <c r="G1051" s="1" t="s">
        <v>816</v>
      </c>
      <c r="H1051">
        <v>33</v>
      </c>
    </row>
    <row r="1052" spans="1:8" x14ac:dyDescent="0.25">
      <c r="A1052" s="1" t="s">
        <v>982</v>
      </c>
      <c r="B1052">
        <v>2012</v>
      </c>
      <c r="C1052">
        <v>98701672</v>
      </c>
      <c r="D1052" s="1" t="s">
        <v>3444</v>
      </c>
      <c r="E1052" s="1" t="s">
        <v>3445</v>
      </c>
      <c r="F1052" s="1" t="s">
        <v>3446</v>
      </c>
      <c r="G1052" s="1" t="s">
        <v>816</v>
      </c>
      <c r="H1052">
        <v>1</v>
      </c>
    </row>
    <row r="1053" spans="1:8" x14ac:dyDescent="0.25">
      <c r="A1053" s="1" t="s">
        <v>982</v>
      </c>
      <c r="B1053">
        <v>2012</v>
      </c>
      <c r="C1053">
        <v>98701322</v>
      </c>
      <c r="D1053" s="1" t="s">
        <v>3447</v>
      </c>
      <c r="E1053" s="1" t="s">
        <v>3448</v>
      </c>
      <c r="F1053" s="1" t="s">
        <v>3449</v>
      </c>
      <c r="G1053" s="1" t="s">
        <v>816</v>
      </c>
      <c r="H1053">
        <v>10</v>
      </c>
    </row>
    <row r="1054" spans="1:8" x14ac:dyDescent="0.25">
      <c r="A1054" s="1" t="s">
        <v>982</v>
      </c>
      <c r="B1054">
        <v>2012</v>
      </c>
      <c r="C1054">
        <v>98701623</v>
      </c>
      <c r="D1054" s="1" t="s">
        <v>3450</v>
      </c>
      <c r="E1054" s="1" t="s">
        <v>3451</v>
      </c>
      <c r="F1054" s="1" t="s">
        <v>3452</v>
      </c>
      <c r="G1054" s="1" t="s">
        <v>816</v>
      </c>
      <c r="H1054">
        <v>1</v>
      </c>
    </row>
    <row r="1055" spans="1:8" x14ac:dyDescent="0.25">
      <c r="A1055" s="1" t="s">
        <v>982</v>
      </c>
      <c r="B1055">
        <v>2012</v>
      </c>
      <c r="C1055">
        <v>98700716</v>
      </c>
      <c r="D1055" s="1" t="s">
        <v>3453</v>
      </c>
      <c r="E1055" s="1" t="s">
        <v>3454</v>
      </c>
      <c r="F1055" s="1" t="s">
        <v>3455</v>
      </c>
      <c r="G1055" s="1" t="s">
        <v>816</v>
      </c>
      <c r="H1055">
        <v>18</v>
      </c>
    </row>
    <row r="1056" spans="1:8" x14ac:dyDescent="0.25">
      <c r="A1056" s="1" t="s">
        <v>982</v>
      </c>
      <c r="B1056">
        <v>2012</v>
      </c>
      <c r="C1056">
        <v>98701806</v>
      </c>
      <c r="D1056" s="1" t="s">
        <v>3456</v>
      </c>
      <c r="E1056" s="1" t="s">
        <v>3457</v>
      </c>
      <c r="F1056" s="1" t="s">
        <v>3458</v>
      </c>
      <c r="G1056" s="1" t="s">
        <v>816</v>
      </c>
      <c r="H1056">
        <v>24</v>
      </c>
    </row>
    <row r="1057" spans="1:8" x14ac:dyDescent="0.25">
      <c r="A1057" s="1" t="s">
        <v>982</v>
      </c>
      <c r="B1057">
        <v>2012</v>
      </c>
      <c r="C1057">
        <v>98701532</v>
      </c>
      <c r="D1057" s="1" t="s">
        <v>3459</v>
      </c>
      <c r="E1057" s="1" t="s">
        <v>3460</v>
      </c>
      <c r="F1057" s="1" t="s">
        <v>3455</v>
      </c>
      <c r="G1057" s="1" t="s">
        <v>816</v>
      </c>
      <c r="H1057">
        <v>33</v>
      </c>
    </row>
    <row r="1058" spans="1:8" x14ac:dyDescent="0.25">
      <c r="A1058" s="1" t="s">
        <v>982</v>
      </c>
      <c r="B1058">
        <v>2012</v>
      </c>
      <c r="C1058">
        <v>98701384</v>
      </c>
      <c r="D1058" s="1" t="s">
        <v>3461</v>
      </c>
      <c r="E1058" s="1" t="s">
        <v>3462</v>
      </c>
      <c r="F1058" s="1" t="s">
        <v>3449</v>
      </c>
      <c r="G1058" s="1" t="s">
        <v>816</v>
      </c>
      <c r="H1058">
        <v>12</v>
      </c>
    </row>
    <row r="1059" spans="1:8" x14ac:dyDescent="0.25">
      <c r="A1059" s="1" t="s">
        <v>982</v>
      </c>
      <c r="B1059">
        <v>2012</v>
      </c>
      <c r="C1059">
        <v>98700554</v>
      </c>
      <c r="D1059" s="1" t="s">
        <v>3463</v>
      </c>
      <c r="E1059" s="1" t="s">
        <v>3464</v>
      </c>
      <c r="F1059" s="1" t="s">
        <v>3465</v>
      </c>
      <c r="G1059" s="1" t="s">
        <v>816</v>
      </c>
      <c r="H1059">
        <v>7</v>
      </c>
    </row>
    <row r="1060" spans="1:8" x14ac:dyDescent="0.25">
      <c r="A1060" s="1" t="s">
        <v>982</v>
      </c>
      <c r="B1060">
        <v>2012</v>
      </c>
      <c r="C1060">
        <v>98701385</v>
      </c>
      <c r="D1060" s="1" t="s">
        <v>3466</v>
      </c>
      <c r="E1060" s="1" t="s">
        <v>3467</v>
      </c>
      <c r="F1060" s="1" t="s">
        <v>815</v>
      </c>
      <c r="G1060" s="1" t="s">
        <v>816</v>
      </c>
      <c r="H1060">
        <v>453</v>
      </c>
    </row>
    <row r="1061" spans="1:8" x14ac:dyDescent="0.25">
      <c r="A1061" s="1" t="s">
        <v>982</v>
      </c>
      <c r="B1061">
        <v>2012</v>
      </c>
      <c r="C1061">
        <v>98701067</v>
      </c>
      <c r="D1061" s="1" t="s">
        <v>3468</v>
      </c>
      <c r="E1061" s="1" t="s">
        <v>3469</v>
      </c>
      <c r="F1061" s="1" t="s">
        <v>3470</v>
      </c>
      <c r="G1061" s="1" t="s">
        <v>816</v>
      </c>
      <c r="H1061">
        <v>55</v>
      </c>
    </row>
    <row r="1062" spans="1:8" x14ac:dyDescent="0.25">
      <c r="A1062" s="1" t="s">
        <v>982</v>
      </c>
      <c r="B1062">
        <v>2012</v>
      </c>
      <c r="C1062">
        <v>98701371</v>
      </c>
      <c r="D1062" s="1" t="s">
        <v>3471</v>
      </c>
      <c r="E1062" s="1" t="s">
        <v>3472</v>
      </c>
      <c r="F1062" s="1" t="s">
        <v>3473</v>
      </c>
      <c r="G1062" s="1" t="s">
        <v>816</v>
      </c>
      <c r="H1062">
        <v>1</v>
      </c>
    </row>
    <row r="1063" spans="1:8" x14ac:dyDescent="0.25">
      <c r="A1063" s="1" t="s">
        <v>982</v>
      </c>
      <c r="B1063">
        <v>2012</v>
      </c>
      <c r="C1063">
        <v>98701977</v>
      </c>
      <c r="D1063" s="1" t="s">
        <v>3474</v>
      </c>
      <c r="E1063" s="1" t="s">
        <v>3475</v>
      </c>
      <c r="F1063" s="1" t="s">
        <v>3476</v>
      </c>
      <c r="G1063" s="1" t="s">
        <v>816</v>
      </c>
      <c r="H1063">
        <v>1</v>
      </c>
    </row>
    <row r="1064" spans="1:8" x14ac:dyDescent="0.25">
      <c r="A1064" s="1" t="s">
        <v>982</v>
      </c>
      <c r="B1064">
        <v>2012</v>
      </c>
      <c r="C1064">
        <v>98701641</v>
      </c>
      <c r="D1064" s="1" t="s">
        <v>3477</v>
      </c>
      <c r="E1064" s="1" t="s">
        <v>3478</v>
      </c>
      <c r="F1064" s="1" t="s">
        <v>3479</v>
      </c>
      <c r="G1064" s="1" t="s">
        <v>816</v>
      </c>
      <c r="H1064">
        <v>4</v>
      </c>
    </row>
    <row r="1065" spans="1:8" x14ac:dyDescent="0.25">
      <c r="A1065" s="1" t="s">
        <v>982</v>
      </c>
      <c r="B1065">
        <v>2012</v>
      </c>
      <c r="C1065">
        <v>98701490</v>
      </c>
      <c r="D1065" s="1" t="s">
        <v>821</v>
      </c>
      <c r="E1065" s="1" t="s">
        <v>822</v>
      </c>
      <c r="F1065" s="1" t="s">
        <v>24</v>
      </c>
      <c r="G1065" s="1" t="s">
        <v>816</v>
      </c>
      <c r="H1065">
        <v>3</v>
      </c>
    </row>
    <row r="1066" spans="1:8" x14ac:dyDescent="0.25">
      <c r="A1066" s="1" t="s">
        <v>982</v>
      </c>
      <c r="B1066">
        <v>2012</v>
      </c>
      <c r="C1066">
        <v>98701600</v>
      </c>
      <c r="D1066" s="1" t="s">
        <v>3480</v>
      </c>
      <c r="E1066" s="1" t="s">
        <v>3481</v>
      </c>
      <c r="F1066" s="1" t="s">
        <v>3482</v>
      </c>
      <c r="G1066" s="1" t="s">
        <v>816</v>
      </c>
      <c r="H1066">
        <v>3</v>
      </c>
    </row>
    <row r="1067" spans="1:8" x14ac:dyDescent="0.25">
      <c r="A1067" s="1" t="s">
        <v>982</v>
      </c>
      <c r="B1067">
        <v>2012</v>
      </c>
      <c r="C1067">
        <v>98701922</v>
      </c>
      <c r="D1067" s="1" t="s">
        <v>3483</v>
      </c>
      <c r="E1067" s="1" t="s">
        <v>3484</v>
      </c>
      <c r="F1067" s="1" t="s">
        <v>3458</v>
      </c>
      <c r="G1067" s="1" t="s">
        <v>816</v>
      </c>
      <c r="H1067">
        <v>10</v>
      </c>
    </row>
    <row r="1068" spans="1:8" x14ac:dyDescent="0.25">
      <c r="A1068" s="1" t="s">
        <v>982</v>
      </c>
      <c r="B1068">
        <v>2012</v>
      </c>
      <c r="C1068">
        <v>98701475</v>
      </c>
      <c r="D1068" s="1" t="s">
        <v>3485</v>
      </c>
      <c r="E1068" s="1" t="s">
        <v>3486</v>
      </c>
      <c r="F1068" s="1" t="s">
        <v>3487</v>
      </c>
      <c r="G1068" s="1" t="s">
        <v>816</v>
      </c>
      <c r="H1068">
        <v>23</v>
      </c>
    </row>
    <row r="1069" spans="1:8" x14ac:dyDescent="0.25">
      <c r="A1069" s="1" t="s">
        <v>982</v>
      </c>
      <c r="B1069">
        <v>2012</v>
      </c>
      <c r="C1069">
        <v>98701245</v>
      </c>
      <c r="D1069" s="1" t="s">
        <v>3488</v>
      </c>
      <c r="E1069" s="1" t="s">
        <v>3489</v>
      </c>
      <c r="F1069" s="1" t="s">
        <v>3490</v>
      </c>
      <c r="G1069" s="1" t="s">
        <v>816</v>
      </c>
      <c r="H1069">
        <v>50</v>
      </c>
    </row>
    <row r="1070" spans="1:8" x14ac:dyDescent="0.25">
      <c r="A1070" s="1" t="s">
        <v>982</v>
      </c>
      <c r="B1070">
        <v>2012</v>
      </c>
      <c r="C1070">
        <v>98701000</v>
      </c>
      <c r="D1070" s="1" t="s">
        <v>3491</v>
      </c>
      <c r="E1070" s="1" t="s">
        <v>3492</v>
      </c>
      <c r="F1070" s="1" t="s">
        <v>3493</v>
      </c>
      <c r="G1070" s="1" t="s">
        <v>816</v>
      </c>
      <c r="H1070">
        <v>3</v>
      </c>
    </row>
    <row r="1071" spans="1:8" x14ac:dyDescent="0.25">
      <c r="A1071" s="1" t="s">
        <v>982</v>
      </c>
      <c r="B1071">
        <v>2012</v>
      </c>
      <c r="C1071">
        <v>98701606</v>
      </c>
      <c r="D1071" s="1" t="s">
        <v>3494</v>
      </c>
      <c r="E1071" s="1" t="s">
        <v>3495</v>
      </c>
      <c r="F1071" s="1" t="s">
        <v>762</v>
      </c>
      <c r="G1071" s="1" t="s">
        <v>816</v>
      </c>
      <c r="H1071">
        <v>48</v>
      </c>
    </row>
    <row r="1072" spans="1:8" x14ac:dyDescent="0.25">
      <c r="A1072" s="1" t="s">
        <v>982</v>
      </c>
      <c r="B1072">
        <v>2012</v>
      </c>
      <c r="C1072">
        <v>98701370</v>
      </c>
      <c r="D1072" s="1" t="s">
        <v>3496</v>
      </c>
      <c r="E1072" s="1" t="s">
        <v>3497</v>
      </c>
      <c r="F1072" s="1" t="s">
        <v>1773</v>
      </c>
      <c r="G1072" s="1" t="s">
        <v>816</v>
      </c>
      <c r="H1072">
        <v>1</v>
      </c>
    </row>
    <row r="1073" spans="1:8" x14ac:dyDescent="0.25">
      <c r="A1073" s="1" t="s">
        <v>982</v>
      </c>
      <c r="B1073">
        <v>2012</v>
      </c>
      <c r="C1073">
        <v>98701148</v>
      </c>
      <c r="D1073" s="1" t="s">
        <v>3498</v>
      </c>
      <c r="E1073" s="1" t="s">
        <v>3499</v>
      </c>
      <c r="F1073" s="1" t="s">
        <v>3500</v>
      </c>
      <c r="G1073" s="1" t="s">
        <v>816</v>
      </c>
      <c r="H1073">
        <v>59</v>
      </c>
    </row>
    <row r="1074" spans="1:8" x14ac:dyDescent="0.25">
      <c r="A1074" s="1" t="s">
        <v>982</v>
      </c>
      <c r="B1074">
        <v>2012</v>
      </c>
      <c r="C1074">
        <v>98700383</v>
      </c>
      <c r="D1074" s="1" t="s">
        <v>3501</v>
      </c>
      <c r="E1074" s="1" t="s">
        <v>3502</v>
      </c>
      <c r="F1074" s="1" t="s">
        <v>3455</v>
      </c>
      <c r="G1074" s="1" t="s">
        <v>816</v>
      </c>
      <c r="H1074">
        <v>1</v>
      </c>
    </row>
    <row r="1075" spans="1:8" x14ac:dyDescent="0.25">
      <c r="A1075" s="1" t="s">
        <v>982</v>
      </c>
      <c r="B1075">
        <v>2012</v>
      </c>
      <c r="C1075">
        <v>98701886</v>
      </c>
      <c r="D1075" s="1" t="s">
        <v>3503</v>
      </c>
      <c r="E1075" s="1" t="s">
        <v>3504</v>
      </c>
      <c r="F1075" s="1" t="s">
        <v>3505</v>
      </c>
      <c r="G1075" s="1" t="s">
        <v>816</v>
      </c>
      <c r="H1075">
        <v>1</v>
      </c>
    </row>
    <row r="1076" spans="1:8" x14ac:dyDescent="0.25">
      <c r="A1076" s="1" t="s">
        <v>982</v>
      </c>
      <c r="B1076">
        <v>2012</v>
      </c>
      <c r="C1076">
        <v>98701589</v>
      </c>
      <c r="D1076" s="1" t="s">
        <v>3506</v>
      </c>
      <c r="E1076" s="1" t="s">
        <v>3507</v>
      </c>
      <c r="F1076" s="1" t="s">
        <v>3508</v>
      </c>
      <c r="G1076" s="1" t="s">
        <v>816</v>
      </c>
      <c r="H1076">
        <v>2</v>
      </c>
    </row>
    <row r="1077" spans="1:8" x14ac:dyDescent="0.25">
      <c r="A1077" s="1" t="s">
        <v>982</v>
      </c>
      <c r="B1077">
        <v>2012</v>
      </c>
      <c r="C1077">
        <v>98734710</v>
      </c>
      <c r="D1077" s="1" t="s">
        <v>826</v>
      </c>
      <c r="E1077" s="1" t="s">
        <v>3509</v>
      </c>
      <c r="F1077" s="1" t="s">
        <v>828</v>
      </c>
      <c r="G1077" s="1" t="s">
        <v>816</v>
      </c>
      <c r="H1077">
        <v>2050</v>
      </c>
    </row>
    <row r="1078" spans="1:8" x14ac:dyDescent="0.25">
      <c r="A1078" s="1" t="s">
        <v>982</v>
      </c>
      <c r="B1078">
        <v>2012</v>
      </c>
      <c r="C1078">
        <v>98701974</v>
      </c>
      <c r="D1078" s="1" t="s">
        <v>3510</v>
      </c>
      <c r="E1078" s="1" t="s">
        <v>3511</v>
      </c>
      <c r="F1078" s="1" t="s">
        <v>3512</v>
      </c>
      <c r="G1078" s="1" t="s">
        <v>816</v>
      </c>
      <c r="H1078">
        <v>9</v>
      </c>
    </row>
    <row r="1079" spans="1:8" x14ac:dyDescent="0.25">
      <c r="A1079" s="1" t="s">
        <v>982</v>
      </c>
      <c r="B1079">
        <v>2012</v>
      </c>
      <c r="C1079">
        <v>98701644</v>
      </c>
      <c r="D1079" s="1" t="s">
        <v>829</v>
      </c>
      <c r="E1079" s="1" t="s">
        <v>830</v>
      </c>
      <c r="F1079" s="1" t="s">
        <v>834</v>
      </c>
      <c r="G1079" s="1" t="s">
        <v>816</v>
      </c>
      <c r="H1079">
        <v>678</v>
      </c>
    </row>
    <row r="1080" spans="1:8" x14ac:dyDescent="0.25">
      <c r="A1080" s="1" t="s">
        <v>982</v>
      </c>
      <c r="B1080">
        <v>2012</v>
      </c>
      <c r="C1080">
        <v>98701658</v>
      </c>
      <c r="D1080" s="1" t="s">
        <v>3513</v>
      </c>
      <c r="E1080" s="1" t="s">
        <v>3514</v>
      </c>
      <c r="F1080" s="1" t="s">
        <v>3515</v>
      </c>
      <c r="G1080" s="1" t="s">
        <v>816</v>
      </c>
      <c r="H1080">
        <v>1</v>
      </c>
    </row>
    <row r="1081" spans="1:8" x14ac:dyDescent="0.25">
      <c r="A1081" s="1" t="s">
        <v>982</v>
      </c>
      <c r="B1081">
        <v>2012</v>
      </c>
      <c r="C1081">
        <v>98734724</v>
      </c>
      <c r="D1081" s="1" t="s">
        <v>832</v>
      </c>
      <c r="E1081" s="1" t="s">
        <v>833</v>
      </c>
      <c r="F1081" s="1" t="s">
        <v>834</v>
      </c>
      <c r="G1081" s="1" t="s">
        <v>816</v>
      </c>
      <c r="H1081">
        <v>197</v>
      </c>
    </row>
    <row r="1082" spans="1:8" x14ac:dyDescent="0.25">
      <c r="A1082" s="1" t="s">
        <v>982</v>
      </c>
      <c r="B1082">
        <v>2012</v>
      </c>
      <c r="C1082">
        <v>15403245</v>
      </c>
      <c r="D1082" s="1" t="s">
        <v>3516</v>
      </c>
      <c r="E1082" s="1" t="s">
        <v>3517</v>
      </c>
      <c r="F1082" s="1" t="s">
        <v>3518</v>
      </c>
      <c r="G1082" s="1" t="s">
        <v>838</v>
      </c>
      <c r="H1082">
        <v>1068</v>
      </c>
    </row>
    <row r="1083" spans="1:8" x14ac:dyDescent="0.25">
      <c r="A1083" s="1" t="s">
        <v>982</v>
      </c>
      <c r="B1083">
        <v>2012</v>
      </c>
      <c r="C1083">
        <v>15411058</v>
      </c>
      <c r="D1083" s="1" t="s">
        <v>3519</v>
      </c>
      <c r="E1083" s="1" t="s">
        <v>3520</v>
      </c>
      <c r="F1083" s="1" t="s">
        <v>3521</v>
      </c>
      <c r="G1083" s="1" t="s">
        <v>838</v>
      </c>
      <c r="H1083">
        <v>1</v>
      </c>
    </row>
    <row r="1084" spans="1:8" x14ac:dyDescent="0.25">
      <c r="A1084" s="1" t="s">
        <v>982</v>
      </c>
      <c r="B1084">
        <v>2012</v>
      </c>
      <c r="C1084">
        <v>15406824</v>
      </c>
      <c r="D1084" s="1" t="s">
        <v>3522</v>
      </c>
      <c r="E1084" s="1" t="s">
        <v>3523</v>
      </c>
      <c r="F1084" s="1" t="s">
        <v>3437</v>
      </c>
      <c r="G1084" s="1" t="s">
        <v>838</v>
      </c>
      <c r="H1084">
        <v>1</v>
      </c>
    </row>
    <row r="1085" spans="1:8" x14ac:dyDescent="0.25">
      <c r="A1085" s="1" t="s">
        <v>982</v>
      </c>
      <c r="B1085">
        <v>2012</v>
      </c>
      <c r="C1085">
        <v>15406852</v>
      </c>
      <c r="D1085" s="1" t="s">
        <v>839</v>
      </c>
      <c r="E1085" s="1" t="s">
        <v>840</v>
      </c>
      <c r="F1085" s="1" t="s">
        <v>841</v>
      </c>
      <c r="G1085" s="1" t="s">
        <v>838</v>
      </c>
      <c r="H1085">
        <v>26</v>
      </c>
    </row>
    <row r="1086" spans="1:8" x14ac:dyDescent="0.25">
      <c r="A1086" s="1" t="s">
        <v>982</v>
      </c>
      <c r="B1086">
        <v>2012</v>
      </c>
      <c r="C1086">
        <v>15403090</v>
      </c>
      <c r="D1086" s="1" t="s">
        <v>3524</v>
      </c>
      <c r="E1086" s="1" t="s">
        <v>3525</v>
      </c>
      <c r="F1086" s="1" t="s">
        <v>1283</v>
      </c>
      <c r="G1086" s="1" t="s">
        <v>838</v>
      </c>
      <c r="H1086">
        <v>9</v>
      </c>
    </row>
    <row r="1087" spans="1:8" x14ac:dyDescent="0.25">
      <c r="A1087" s="1" t="s">
        <v>982</v>
      </c>
      <c r="B1087">
        <v>2012</v>
      </c>
      <c r="C1087">
        <v>15410320</v>
      </c>
      <c r="D1087" s="1" t="s">
        <v>3526</v>
      </c>
      <c r="E1087" s="1" t="s">
        <v>3527</v>
      </c>
      <c r="F1087" s="1" t="s">
        <v>844</v>
      </c>
      <c r="G1087" s="1" t="s">
        <v>838</v>
      </c>
      <c r="H1087">
        <v>19</v>
      </c>
    </row>
    <row r="1088" spans="1:8" x14ac:dyDescent="0.25">
      <c r="A1088" s="1" t="s">
        <v>982</v>
      </c>
      <c r="B1088">
        <v>2012</v>
      </c>
      <c r="C1088">
        <v>15404061</v>
      </c>
      <c r="D1088" s="1" t="s">
        <v>3528</v>
      </c>
      <c r="E1088" s="1" t="s">
        <v>3529</v>
      </c>
      <c r="F1088" s="1" t="s">
        <v>3530</v>
      </c>
      <c r="G1088" s="1" t="s">
        <v>838</v>
      </c>
      <c r="H1088">
        <v>4</v>
      </c>
    </row>
    <row r="1089" spans="1:8" x14ac:dyDescent="0.25">
      <c r="A1089" s="1" t="s">
        <v>982</v>
      </c>
      <c r="B1089">
        <v>2012</v>
      </c>
      <c r="C1089">
        <v>15410302</v>
      </c>
      <c r="D1089" s="1" t="s">
        <v>3531</v>
      </c>
      <c r="E1089" s="1" t="s">
        <v>3532</v>
      </c>
      <c r="F1089" s="1" t="s">
        <v>3533</v>
      </c>
      <c r="G1089" s="1" t="s">
        <v>838</v>
      </c>
      <c r="H1089">
        <v>1</v>
      </c>
    </row>
    <row r="1090" spans="1:8" x14ac:dyDescent="0.25">
      <c r="A1090" s="1" t="s">
        <v>982</v>
      </c>
      <c r="B1090">
        <v>2012</v>
      </c>
      <c r="C1090">
        <v>15408469</v>
      </c>
      <c r="D1090" s="1" t="s">
        <v>3534</v>
      </c>
      <c r="E1090" s="1" t="s">
        <v>3535</v>
      </c>
      <c r="F1090" s="1" t="s">
        <v>844</v>
      </c>
      <c r="G1090" s="1" t="s">
        <v>838</v>
      </c>
      <c r="H1090">
        <v>1</v>
      </c>
    </row>
    <row r="1091" spans="1:8" x14ac:dyDescent="0.25">
      <c r="A1091" s="1" t="s">
        <v>982</v>
      </c>
      <c r="B1091">
        <v>2012</v>
      </c>
      <c r="C1091">
        <v>15406327</v>
      </c>
      <c r="D1091" s="1" t="s">
        <v>3536</v>
      </c>
      <c r="E1091" s="1" t="s">
        <v>3537</v>
      </c>
      <c r="F1091" s="1" t="s">
        <v>844</v>
      </c>
      <c r="G1091" s="1" t="s">
        <v>838</v>
      </c>
      <c r="H1091">
        <v>8</v>
      </c>
    </row>
    <row r="1092" spans="1:8" x14ac:dyDescent="0.25">
      <c r="A1092" s="1" t="s">
        <v>982</v>
      </c>
      <c r="B1092">
        <v>2012</v>
      </c>
      <c r="C1092">
        <v>15404700</v>
      </c>
      <c r="D1092" s="1" t="s">
        <v>3538</v>
      </c>
      <c r="E1092" s="1" t="s">
        <v>3539</v>
      </c>
      <c r="F1092" s="1" t="s">
        <v>3540</v>
      </c>
      <c r="G1092" s="1" t="s">
        <v>838</v>
      </c>
      <c r="H1092">
        <v>4</v>
      </c>
    </row>
    <row r="1093" spans="1:8" x14ac:dyDescent="0.25">
      <c r="A1093" s="1" t="s">
        <v>982</v>
      </c>
      <c r="B1093">
        <v>2012</v>
      </c>
      <c r="C1093">
        <v>15406433</v>
      </c>
      <c r="D1093" s="1" t="s">
        <v>3541</v>
      </c>
      <c r="E1093" s="1" t="s">
        <v>3542</v>
      </c>
      <c r="F1093" s="1" t="s">
        <v>3543</v>
      </c>
      <c r="G1093" s="1" t="s">
        <v>838</v>
      </c>
      <c r="H1093">
        <v>2</v>
      </c>
    </row>
    <row r="1094" spans="1:8" x14ac:dyDescent="0.25">
      <c r="A1094" s="1" t="s">
        <v>982</v>
      </c>
      <c r="B1094">
        <v>2012</v>
      </c>
      <c r="C1094">
        <v>15410272</v>
      </c>
      <c r="D1094" s="1" t="s">
        <v>848</v>
      </c>
      <c r="E1094" s="1" t="s">
        <v>849</v>
      </c>
      <c r="F1094" s="1" t="s">
        <v>850</v>
      </c>
      <c r="G1094" s="1" t="s">
        <v>838</v>
      </c>
      <c r="H1094">
        <v>3</v>
      </c>
    </row>
    <row r="1095" spans="1:8" x14ac:dyDescent="0.25">
      <c r="A1095" s="1" t="s">
        <v>982</v>
      </c>
      <c r="B1095">
        <v>2012</v>
      </c>
      <c r="C1095">
        <v>15410871</v>
      </c>
      <c r="D1095" s="1" t="s">
        <v>3544</v>
      </c>
      <c r="E1095" s="1" t="s">
        <v>3545</v>
      </c>
      <c r="F1095" s="1" t="s">
        <v>3546</v>
      </c>
      <c r="G1095" s="1" t="s">
        <v>838</v>
      </c>
      <c r="H1095">
        <v>5</v>
      </c>
    </row>
    <row r="1096" spans="1:8" x14ac:dyDescent="0.25">
      <c r="A1096" s="1" t="s">
        <v>982</v>
      </c>
      <c r="B1096">
        <v>2012</v>
      </c>
      <c r="C1096">
        <v>15407814</v>
      </c>
      <c r="D1096" s="1" t="s">
        <v>3547</v>
      </c>
      <c r="E1096" s="1" t="s">
        <v>3548</v>
      </c>
      <c r="F1096" s="1" t="s">
        <v>3533</v>
      </c>
      <c r="G1096" s="1" t="s">
        <v>838</v>
      </c>
      <c r="H1096">
        <v>2</v>
      </c>
    </row>
    <row r="1097" spans="1:8" x14ac:dyDescent="0.25">
      <c r="A1097" s="1" t="s">
        <v>982</v>
      </c>
      <c r="B1097">
        <v>2012</v>
      </c>
      <c r="C1097">
        <v>15408934</v>
      </c>
      <c r="D1097" s="1" t="s">
        <v>3549</v>
      </c>
      <c r="E1097" s="1" t="s">
        <v>3550</v>
      </c>
      <c r="F1097" s="1" t="s">
        <v>3551</v>
      </c>
      <c r="G1097" s="1" t="s">
        <v>838</v>
      </c>
      <c r="H1097">
        <v>3</v>
      </c>
    </row>
    <row r="1098" spans="1:8" x14ac:dyDescent="0.25">
      <c r="A1098" s="1" t="s">
        <v>982</v>
      </c>
      <c r="B1098">
        <v>2012</v>
      </c>
      <c r="C1098">
        <v>15409192</v>
      </c>
      <c r="D1098" s="1" t="s">
        <v>3552</v>
      </c>
      <c r="E1098" s="1" t="s">
        <v>3553</v>
      </c>
      <c r="F1098" s="1" t="s">
        <v>3554</v>
      </c>
      <c r="G1098" s="1" t="s">
        <v>838</v>
      </c>
      <c r="H1098">
        <v>15</v>
      </c>
    </row>
    <row r="1099" spans="1:8" x14ac:dyDescent="0.25">
      <c r="A1099" s="1" t="s">
        <v>982</v>
      </c>
      <c r="B1099">
        <v>2012</v>
      </c>
      <c r="C1099">
        <v>15407627</v>
      </c>
      <c r="D1099" s="1" t="s">
        <v>3555</v>
      </c>
      <c r="E1099" s="1" t="s">
        <v>3556</v>
      </c>
      <c r="F1099" s="1" t="s">
        <v>850</v>
      </c>
      <c r="G1099" s="1" t="s">
        <v>838</v>
      </c>
      <c r="H1099">
        <v>1</v>
      </c>
    </row>
    <row r="1100" spans="1:8" x14ac:dyDescent="0.25">
      <c r="A1100" s="1" t="s">
        <v>982</v>
      </c>
      <c r="B1100">
        <v>2012</v>
      </c>
      <c r="C1100">
        <v>15405553</v>
      </c>
      <c r="D1100" s="1" t="s">
        <v>3557</v>
      </c>
      <c r="E1100" s="1" t="s">
        <v>3558</v>
      </c>
      <c r="F1100" s="1" t="s">
        <v>3559</v>
      </c>
      <c r="G1100" s="1" t="s">
        <v>838</v>
      </c>
      <c r="H1100">
        <v>6</v>
      </c>
    </row>
    <row r="1101" spans="1:8" x14ac:dyDescent="0.25">
      <c r="A1101" s="1" t="s">
        <v>982</v>
      </c>
      <c r="B1101">
        <v>2012</v>
      </c>
      <c r="C1101">
        <v>15410246</v>
      </c>
      <c r="D1101" s="1" t="s">
        <v>851</v>
      </c>
      <c r="E1101" s="1" t="s">
        <v>852</v>
      </c>
      <c r="F1101" s="1" t="s">
        <v>301</v>
      </c>
      <c r="G1101" s="1" t="s">
        <v>838</v>
      </c>
      <c r="H1101">
        <v>1</v>
      </c>
    </row>
    <row r="1102" spans="1:8" x14ac:dyDescent="0.25">
      <c r="A1102" s="1" t="s">
        <v>982</v>
      </c>
      <c r="B1102">
        <v>2012</v>
      </c>
      <c r="C1102">
        <v>15406989</v>
      </c>
      <c r="D1102" s="1" t="s">
        <v>3560</v>
      </c>
      <c r="E1102" s="1" t="s">
        <v>3561</v>
      </c>
      <c r="F1102" s="1" t="s">
        <v>1404</v>
      </c>
      <c r="G1102" s="1" t="s">
        <v>838</v>
      </c>
      <c r="H1102">
        <v>53</v>
      </c>
    </row>
    <row r="1103" spans="1:8" x14ac:dyDescent="0.25">
      <c r="A1103" s="1" t="s">
        <v>982</v>
      </c>
      <c r="B1103">
        <v>2012</v>
      </c>
      <c r="C1103">
        <v>15408527</v>
      </c>
      <c r="D1103" s="1" t="s">
        <v>3562</v>
      </c>
      <c r="E1103" s="1" t="s">
        <v>3563</v>
      </c>
      <c r="F1103" s="1" t="s">
        <v>3564</v>
      </c>
      <c r="G1103" s="1" t="s">
        <v>838</v>
      </c>
      <c r="H1103">
        <v>9</v>
      </c>
    </row>
    <row r="1104" spans="1:8" x14ac:dyDescent="0.25">
      <c r="A1104" s="1" t="s">
        <v>982</v>
      </c>
      <c r="B1104">
        <v>2012</v>
      </c>
      <c r="C1104">
        <v>15408568</v>
      </c>
      <c r="D1104" s="1" t="s">
        <v>974</v>
      </c>
      <c r="E1104" s="1" t="s">
        <v>975</v>
      </c>
      <c r="F1104" s="1" t="s">
        <v>346</v>
      </c>
      <c r="G1104" s="1" t="s">
        <v>838</v>
      </c>
      <c r="H1104">
        <v>1</v>
      </c>
    </row>
    <row r="1105" spans="1:8" x14ac:dyDescent="0.25">
      <c r="A1105" s="1" t="s">
        <v>982</v>
      </c>
      <c r="B1105">
        <v>2012</v>
      </c>
      <c r="C1105">
        <v>15409065</v>
      </c>
      <c r="D1105" s="1" t="s">
        <v>3565</v>
      </c>
      <c r="E1105" s="1" t="s">
        <v>3566</v>
      </c>
      <c r="F1105" s="1" t="s">
        <v>3567</v>
      </c>
      <c r="G1105" s="1" t="s">
        <v>838</v>
      </c>
      <c r="H1105">
        <v>49</v>
      </c>
    </row>
    <row r="1106" spans="1:8" x14ac:dyDescent="0.25">
      <c r="A1106" s="1" t="s">
        <v>982</v>
      </c>
      <c r="B1106">
        <v>2012</v>
      </c>
      <c r="C1106">
        <v>15405180</v>
      </c>
      <c r="D1106" s="1" t="s">
        <v>3568</v>
      </c>
      <c r="E1106" s="1" t="s">
        <v>3569</v>
      </c>
      <c r="F1106" s="1" t="s">
        <v>3570</v>
      </c>
      <c r="G1106" s="1" t="s">
        <v>838</v>
      </c>
      <c r="H1106">
        <v>15</v>
      </c>
    </row>
    <row r="1107" spans="1:8" x14ac:dyDescent="0.25">
      <c r="A1107" s="1" t="s">
        <v>982</v>
      </c>
      <c r="B1107">
        <v>2012</v>
      </c>
      <c r="C1107">
        <v>15405690</v>
      </c>
      <c r="D1107" s="1" t="s">
        <v>3571</v>
      </c>
      <c r="E1107" s="1" t="s">
        <v>3572</v>
      </c>
      <c r="F1107" s="1" t="s">
        <v>3573</v>
      </c>
      <c r="G1107" s="1" t="s">
        <v>838</v>
      </c>
      <c r="H1107">
        <v>9</v>
      </c>
    </row>
    <row r="1108" spans="1:8" x14ac:dyDescent="0.25">
      <c r="A1108" s="1" t="s">
        <v>982</v>
      </c>
      <c r="B1108">
        <v>2012</v>
      </c>
      <c r="C1108">
        <v>15409067</v>
      </c>
      <c r="D1108" s="1" t="s">
        <v>3574</v>
      </c>
      <c r="E1108" s="1" t="s">
        <v>3575</v>
      </c>
      <c r="F1108" s="1" t="s">
        <v>3576</v>
      </c>
      <c r="G1108" s="1" t="s">
        <v>838</v>
      </c>
      <c r="H1108">
        <v>1</v>
      </c>
    </row>
    <row r="1109" spans="1:8" x14ac:dyDescent="0.25">
      <c r="A1109" s="1" t="s">
        <v>982</v>
      </c>
      <c r="B1109">
        <v>2012</v>
      </c>
      <c r="C1109">
        <v>60300433</v>
      </c>
      <c r="D1109" s="1" t="s">
        <v>3577</v>
      </c>
      <c r="E1109" s="1" t="s">
        <v>3578</v>
      </c>
      <c r="F1109" s="1" t="s">
        <v>3579</v>
      </c>
      <c r="G1109" s="1" t="s">
        <v>862</v>
      </c>
      <c r="H1109">
        <v>17779</v>
      </c>
    </row>
    <row r="1110" spans="1:8" x14ac:dyDescent="0.25">
      <c r="A1110" s="1" t="s">
        <v>982</v>
      </c>
      <c r="B1110">
        <v>2012</v>
      </c>
      <c r="C1110">
        <v>60333217</v>
      </c>
      <c r="D1110" s="1" t="s">
        <v>863</v>
      </c>
      <c r="E1110" s="1" t="s">
        <v>864</v>
      </c>
      <c r="F1110" s="1" t="s">
        <v>865</v>
      </c>
      <c r="G1110" s="1" t="s">
        <v>862</v>
      </c>
      <c r="H1110">
        <v>19763</v>
      </c>
    </row>
    <row r="1111" spans="1:8" x14ac:dyDescent="0.25">
      <c r="A1111" s="1" t="s">
        <v>982</v>
      </c>
      <c r="B1111">
        <v>2012</v>
      </c>
      <c r="C1111">
        <v>60300655</v>
      </c>
      <c r="D1111" s="1" t="s">
        <v>866</v>
      </c>
      <c r="E1111" s="1" t="s">
        <v>867</v>
      </c>
      <c r="F1111" s="1" t="s">
        <v>526</v>
      </c>
      <c r="G1111" s="1" t="s">
        <v>862</v>
      </c>
      <c r="H1111">
        <v>3</v>
      </c>
    </row>
    <row r="1112" spans="1:8" x14ac:dyDescent="0.25">
      <c r="A1112" s="1" t="s">
        <v>982</v>
      </c>
      <c r="B1112">
        <v>2012</v>
      </c>
      <c r="C1112">
        <v>60300537</v>
      </c>
      <c r="D1112" s="1" t="s">
        <v>3580</v>
      </c>
      <c r="E1112" s="1" t="s">
        <v>3581</v>
      </c>
      <c r="F1112" s="1" t="s">
        <v>3582</v>
      </c>
      <c r="G1112" s="1" t="s">
        <v>862</v>
      </c>
      <c r="H1112">
        <v>1</v>
      </c>
    </row>
    <row r="1113" spans="1:8" x14ac:dyDescent="0.25">
      <c r="A1113" s="1" t="s">
        <v>982</v>
      </c>
      <c r="B1113">
        <v>2012</v>
      </c>
      <c r="C1113">
        <v>60300577</v>
      </c>
      <c r="D1113" s="1" t="s">
        <v>3583</v>
      </c>
      <c r="E1113" s="1" t="s">
        <v>3584</v>
      </c>
      <c r="F1113" s="1" t="s">
        <v>3585</v>
      </c>
      <c r="G1113" s="1" t="s">
        <v>862</v>
      </c>
      <c r="H1113">
        <v>2</v>
      </c>
    </row>
    <row r="1114" spans="1:8" x14ac:dyDescent="0.25">
      <c r="A1114" s="1" t="s">
        <v>982</v>
      </c>
      <c r="B1114">
        <v>2012</v>
      </c>
      <c r="C1114">
        <v>60300696</v>
      </c>
      <c r="D1114" s="1" t="s">
        <v>3586</v>
      </c>
      <c r="E1114" s="1" t="s">
        <v>3587</v>
      </c>
      <c r="F1114" s="1" t="s">
        <v>3588</v>
      </c>
      <c r="G1114" s="1" t="s">
        <v>862</v>
      </c>
      <c r="H1114">
        <v>5</v>
      </c>
    </row>
    <row r="1115" spans="1:8" x14ac:dyDescent="0.25">
      <c r="A1115" s="1" t="s">
        <v>982</v>
      </c>
      <c r="B1115">
        <v>2012</v>
      </c>
      <c r="C1115">
        <v>99101098</v>
      </c>
      <c r="D1115" s="1" t="s">
        <v>3589</v>
      </c>
      <c r="E1115" s="1" t="s">
        <v>3590</v>
      </c>
      <c r="F1115" s="1" t="s">
        <v>893</v>
      </c>
      <c r="G1115" s="1" t="s">
        <v>872</v>
      </c>
      <c r="H1115">
        <v>73172</v>
      </c>
    </row>
    <row r="1116" spans="1:8" x14ac:dyDescent="0.25">
      <c r="A1116" s="1" t="s">
        <v>982</v>
      </c>
      <c r="B1116">
        <v>2012</v>
      </c>
      <c r="C1116">
        <v>99103945</v>
      </c>
      <c r="D1116" s="1" t="s">
        <v>3591</v>
      </c>
      <c r="E1116" s="1" t="s">
        <v>3592</v>
      </c>
      <c r="F1116" s="1" t="s">
        <v>2752</v>
      </c>
      <c r="G1116" s="1" t="s">
        <v>872</v>
      </c>
      <c r="H1116">
        <v>494</v>
      </c>
    </row>
    <row r="1117" spans="1:8" x14ac:dyDescent="0.25">
      <c r="A1117" s="1" t="s">
        <v>982</v>
      </c>
      <c r="B1117">
        <v>2012</v>
      </c>
      <c r="C1117">
        <v>99104521</v>
      </c>
      <c r="D1117" s="1" t="s">
        <v>3593</v>
      </c>
      <c r="E1117" s="1" t="s">
        <v>3594</v>
      </c>
      <c r="F1117" s="1" t="s">
        <v>3595</v>
      </c>
      <c r="G1117" s="1" t="s">
        <v>872</v>
      </c>
      <c r="H1117">
        <v>13</v>
      </c>
    </row>
    <row r="1118" spans="1:8" x14ac:dyDescent="0.25">
      <c r="A1118" s="1" t="s">
        <v>982</v>
      </c>
      <c r="B1118">
        <v>2012</v>
      </c>
      <c r="C1118">
        <v>99104709</v>
      </c>
      <c r="D1118" s="1" t="s">
        <v>3596</v>
      </c>
      <c r="E1118" s="1" t="s">
        <v>3597</v>
      </c>
      <c r="F1118" s="1" t="s">
        <v>893</v>
      </c>
      <c r="G1118" s="1" t="s">
        <v>872</v>
      </c>
      <c r="H1118">
        <v>49</v>
      </c>
    </row>
    <row r="1119" spans="1:8" x14ac:dyDescent="0.25">
      <c r="A1119" s="1" t="s">
        <v>982</v>
      </c>
      <c r="B1119">
        <v>2012</v>
      </c>
      <c r="C1119">
        <v>99101775</v>
      </c>
      <c r="D1119" s="1" t="s">
        <v>3598</v>
      </c>
      <c r="E1119" s="1" t="s">
        <v>3599</v>
      </c>
      <c r="F1119" s="1" t="s">
        <v>3600</v>
      </c>
      <c r="G1119" s="1" t="s">
        <v>872</v>
      </c>
      <c r="H1119">
        <v>1</v>
      </c>
    </row>
    <row r="1120" spans="1:8" x14ac:dyDescent="0.25">
      <c r="A1120" s="1" t="s">
        <v>982</v>
      </c>
      <c r="B1120">
        <v>2012</v>
      </c>
      <c r="C1120">
        <v>99103916</v>
      </c>
      <c r="D1120" s="1" t="s">
        <v>3601</v>
      </c>
      <c r="E1120" s="1" t="s">
        <v>3602</v>
      </c>
      <c r="F1120" s="1" t="s">
        <v>3603</v>
      </c>
      <c r="G1120" s="1" t="s">
        <v>872</v>
      </c>
      <c r="H1120">
        <v>1</v>
      </c>
    </row>
    <row r="1121" spans="1:8" x14ac:dyDescent="0.25">
      <c r="A1121" s="1" t="s">
        <v>982</v>
      </c>
      <c r="B1121">
        <v>2012</v>
      </c>
      <c r="C1121">
        <v>99102746</v>
      </c>
      <c r="D1121" s="1" t="s">
        <v>873</v>
      </c>
      <c r="E1121" s="1" t="s">
        <v>874</v>
      </c>
      <c r="F1121" s="1" t="s">
        <v>875</v>
      </c>
      <c r="G1121" s="1" t="s">
        <v>872</v>
      </c>
      <c r="H1121">
        <v>9</v>
      </c>
    </row>
    <row r="1122" spans="1:8" x14ac:dyDescent="0.25">
      <c r="A1122" s="1" t="s">
        <v>982</v>
      </c>
      <c r="B1122">
        <v>2012</v>
      </c>
      <c r="C1122">
        <v>99102799</v>
      </c>
      <c r="D1122" s="1" t="s">
        <v>3604</v>
      </c>
      <c r="E1122" s="1" t="s">
        <v>877</v>
      </c>
      <c r="F1122" s="1" t="s">
        <v>878</v>
      </c>
      <c r="G1122" s="1" t="s">
        <v>872</v>
      </c>
      <c r="H1122">
        <v>31</v>
      </c>
    </row>
    <row r="1123" spans="1:8" x14ac:dyDescent="0.25">
      <c r="A1123" s="1" t="s">
        <v>982</v>
      </c>
      <c r="B1123">
        <v>2012</v>
      </c>
      <c r="C1123">
        <v>99103462</v>
      </c>
      <c r="D1123" s="1" t="s">
        <v>3605</v>
      </c>
      <c r="E1123" s="1" t="s">
        <v>3606</v>
      </c>
      <c r="F1123" s="1" t="s">
        <v>3607</v>
      </c>
      <c r="G1123" s="1" t="s">
        <v>872</v>
      </c>
      <c r="H1123">
        <v>20</v>
      </c>
    </row>
    <row r="1124" spans="1:8" x14ac:dyDescent="0.25">
      <c r="A1124" s="1" t="s">
        <v>982</v>
      </c>
      <c r="B1124">
        <v>2012</v>
      </c>
      <c r="C1124">
        <v>99103064</v>
      </c>
      <c r="D1124" s="1" t="s">
        <v>3608</v>
      </c>
      <c r="E1124" s="1" t="s">
        <v>3609</v>
      </c>
      <c r="F1124" s="1" t="s">
        <v>3610</v>
      </c>
      <c r="G1124" s="1" t="s">
        <v>872</v>
      </c>
      <c r="H1124">
        <v>9</v>
      </c>
    </row>
    <row r="1125" spans="1:8" x14ac:dyDescent="0.25">
      <c r="A1125" s="1" t="s">
        <v>982</v>
      </c>
      <c r="B1125">
        <v>2012</v>
      </c>
      <c r="C1125">
        <v>99100445</v>
      </c>
      <c r="D1125" s="1" t="s">
        <v>3611</v>
      </c>
      <c r="E1125" s="1" t="s">
        <v>3612</v>
      </c>
      <c r="F1125" s="1" t="s">
        <v>3613</v>
      </c>
      <c r="G1125" s="1" t="s">
        <v>872</v>
      </c>
      <c r="H1125">
        <v>1</v>
      </c>
    </row>
    <row r="1126" spans="1:8" x14ac:dyDescent="0.25">
      <c r="A1126" s="1" t="s">
        <v>982</v>
      </c>
      <c r="B1126">
        <v>2012</v>
      </c>
      <c r="C1126">
        <v>99102907</v>
      </c>
      <c r="D1126" s="1" t="s">
        <v>3614</v>
      </c>
      <c r="E1126" s="1" t="s">
        <v>3615</v>
      </c>
      <c r="F1126" s="1" t="s">
        <v>887</v>
      </c>
      <c r="G1126" s="1" t="s">
        <v>872</v>
      </c>
      <c r="H1126">
        <v>2</v>
      </c>
    </row>
    <row r="1127" spans="1:8" x14ac:dyDescent="0.25">
      <c r="A1127" s="1" t="s">
        <v>982</v>
      </c>
      <c r="B1127">
        <v>2012</v>
      </c>
      <c r="C1127">
        <v>99103280</v>
      </c>
      <c r="D1127" s="1" t="s">
        <v>3616</v>
      </c>
      <c r="E1127" s="1" t="s">
        <v>3617</v>
      </c>
      <c r="F1127" s="1" t="s">
        <v>3618</v>
      </c>
      <c r="G1127" s="1" t="s">
        <v>872</v>
      </c>
      <c r="H1127">
        <v>1</v>
      </c>
    </row>
    <row r="1128" spans="1:8" x14ac:dyDescent="0.25">
      <c r="A1128" s="1" t="s">
        <v>982</v>
      </c>
      <c r="B1128">
        <v>2012</v>
      </c>
      <c r="C1128">
        <v>99103482</v>
      </c>
      <c r="D1128" s="1" t="s">
        <v>3619</v>
      </c>
      <c r="E1128" s="1" t="s">
        <v>3620</v>
      </c>
      <c r="F1128" s="1" t="s">
        <v>3621</v>
      </c>
      <c r="G1128" s="1" t="s">
        <v>872</v>
      </c>
      <c r="H1128">
        <v>8640</v>
      </c>
    </row>
    <row r="1129" spans="1:8" x14ac:dyDescent="0.25">
      <c r="A1129" s="1" t="s">
        <v>982</v>
      </c>
      <c r="B1129">
        <v>2012</v>
      </c>
      <c r="C1129">
        <v>99104662</v>
      </c>
      <c r="D1129" s="1" t="s">
        <v>3622</v>
      </c>
      <c r="E1129" s="1" t="s">
        <v>3623</v>
      </c>
      <c r="F1129" s="1" t="s">
        <v>3624</v>
      </c>
      <c r="G1129" s="1" t="s">
        <v>872</v>
      </c>
      <c r="H1129">
        <v>1</v>
      </c>
    </row>
    <row r="1130" spans="1:8" x14ac:dyDescent="0.25">
      <c r="A1130" s="1" t="s">
        <v>982</v>
      </c>
      <c r="B1130">
        <v>2012</v>
      </c>
      <c r="C1130">
        <v>99104372</v>
      </c>
      <c r="D1130" s="1" t="s">
        <v>3625</v>
      </c>
      <c r="E1130" s="1" t="s">
        <v>3626</v>
      </c>
      <c r="F1130" s="1" t="s">
        <v>3627</v>
      </c>
      <c r="G1130" s="1" t="s">
        <v>872</v>
      </c>
      <c r="H1130">
        <v>11</v>
      </c>
    </row>
    <row r="1131" spans="1:8" x14ac:dyDescent="0.25">
      <c r="A1131" s="1" t="s">
        <v>982</v>
      </c>
      <c r="B1131">
        <v>2012</v>
      </c>
      <c r="C1131">
        <v>99114520</v>
      </c>
      <c r="D1131" s="1" t="s">
        <v>882</v>
      </c>
      <c r="E1131" s="1" t="s">
        <v>3628</v>
      </c>
      <c r="F1131" s="1" t="s">
        <v>884</v>
      </c>
      <c r="G1131" s="1" t="s">
        <v>872</v>
      </c>
      <c r="H1131">
        <v>9676</v>
      </c>
    </row>
    <row r="1132" spans="1:8" x14ac:dyDescent="0.25">
      <c r="A1132" s="1" t="s">
        <v>982</v>
      </c>
      <c r="B1132">
        <v>2012</v>
      </c>
      <c r="C1132">
        <v>99104587</v>
      </c>
      <c r="D1132" s="1" t="s">
        <v>3629</v>
      </c>
      <c r="E1132" s="1" t="s">
        <v>3630</v>
      </c>
      <c r="F1132" s="1" t="s">
        <v>3631</v>
      </c>
      <c r="G1132" s="1" t="s">
        <v>872</v>
      </c>
      <c r="H1132">
        <v>8</v>
      </c>
    </row>
    <row r="1133" spans="1:8" x14ac:dyDescent="0.25">
      <c r="A1133" s="1" t="s">
        <v>982</v>
      </c>
      <c r="B1133">
        <v>2012</v>
      </c>
      <c r="C1133">
        <v>99104640</v>
      </c>
      <c r="D1133" s="1" t="s">
        <v>3632</v>
      </c>
      <c r="E1133" s="1" t="s">
        <v>3633</v>
      </c>
      <c r="F1133" s="1" t="s">
        <v>887</v>
      </c>
      <c r="G1133" s="1" t="s">
        <v>872</v>
      </c>
      <c r="H1133">
        <v>13</v>
      </c>
    </row>
    <row r="1134" spans="1:8" x14ac:dyDescent="0.25">
      <c r="A1134" s="1" t="s">
        <v>982</v>
      </c>
      <c r="B1134">
        <v>2012</v>
      </c>
      <c r="C1134">
        <v>99103743</v>
      </c>
      <c r="D1134" s="1" t="s">
        <v>3634</v>
      </c>
      <c r="E1134" s="1" t="s">
        <v>3635</v>
      </c>
      <c r="F1134" s="1" t="s">
        <v>3636</v>
      </c>
      <c r="G1134" s="1" t="s">
        <v>872</v>
      </c>
      <c r="H1134">
        <v>23</v>
      </c>
    </row>
    <row r="1135" spans="1:8" x14ac:dyDescent="0.25">
      <c r="A1135" s="1" t="s">
        <v>982</v>
      </c>
      <c r="B1135">
        <v>2012</v>
      </c>
      <c r="C1135">
        <v>99103317</v>
      </c>
      <c r="D1135" s="1" t="s">
        <v>3637</v>
      </c>
      <c r="E1135" s="1" t="s">
        <v>3638</v>
      </c>
      <c r="F1135" s="1" t="s">
        <v>1423</v>
      </c>
      <c r="G1135" s="1" t="s">
        <v>872</v>
      </c>
      <c r="H1135">
        <v>1</v>
      </c>
    </row>
    <row r="1136" spans="1:8" x14ac:dyDescent="0.25">
      <c r="A1136" s="1" t="s">
        <v>982</v>
      </c>
      <c r="B1136">
        <v>2012</v>
      </c>
      <c r="C1136">
        <v>99138696</v>
      </c>
      <c r="D1136" s="1" t="s">
        <v>3639</v>
      </c>
      <c r="E1136" s="1" t="s">
        <v>3640</v>
      </c>
      <c r="F1136" s="1" t="s">
        <v>3641</v>
      </c>
      <c r="G1136" s="1" t="s">
        <v>872</v>
      </c>
      <c r="H1136">
        <v>2</v>
      </c>
    </row>
    <row r="1137" spans="1:8" x14ac:dyDescent="0.25">
      <c r="A1137" s="1" t="s">
        <v>982</v>
      </c>
      <c r="B1137">
        <v>2012</v>
      </c>
      <c r="C1137">
        <v>99103294</v>
      </c>
      <c r="D1137" s="1" t="s">
        <v>888</v>
      </c>
      <c r="E1137" s="1" t="s">
        <v>889</v>
      </c>
      <c r="F1137" s="1" t="s">
        <v>890</v>
      </c>
      <c r="G1137" s="1" t="s">
        <v>872</v>
      </c>
      <c r="H1137">
        <v>21</v>
      </c>
    </row>
    <row r="1138" spans="1:8" x14ac:dyDescent="0.25">
      <c r="A1138" s="1" t="s">
        <v>982</v>
      </c>
      <c r="B1138">
        <v>2012</v>
      </c>
      <c r="C1138">
        <v>99102421</v>
      </c>
      <c r="D1138" s="1" t="s">
        <v>3642</v>
      </c>
      <c r="E1138" s="1" t="s">
        <v>3643</v>
      </c>
      <c r="F1138" s="1" t="s">
        <v>1006</v>
      </c>
      <c r="G1138" s="1" t="s">
        <v>872</v>
      </c>
      <c r="H1138">
        <v>257</v>
      </c>
    </row>
    <row r="1139" spans="1:8" x14ac:dyDescent="0.25">
      <c r="A1139" s="1" t="s">
        <v>982</v>
      </c>
      <c r="B1139">
        <v>2012</v>
      </c>
      <c r="C1139">
        <v>99102474</v>
      </c>
      <c r="D1139" s="1" t="s">
        <v>3644</v>
      </c>
      <c r="E1139" s="1" t="s">
        <v>3645</v>
      </c>
      <c r="F1139" s="1" t="s">
        <v>3646</v>
      </c>
      <c r="G1139" s="1" t="s">
        <v>872</v>
      </c>
      <c r="H1139">
        <v>2</v>
      </c>
    </row>
    <row r="1140" spans="1:8" x14ac:dyDescent="0.25">
      <c r="A1140" s="1" t="s">
        <v>982</v>
      </c>
      <c r="B1140">
        <v>2012</v>
      </c>
      <c r="C1140">
        <v>99102834</v>
      </c>
      <c r="D1140" s="1" t="s">
        <v>891</v>
      </c>
      <c r="E1140" s="1" t="s">
        <v>892</v>
      </c>
      <c r="F1140" s="1" t="s">
        <v>893</v>
      </c>
      <c r="G1140" s="1" t="s">
        <v>872</v>
      </c>
      <c r="H1140">
        <v>45</v>
      </c>
    </row>
    <row r="1141" spans="1:8" x14ac:dyDescent="0.25">
      <c r="A1141" s="1" t="s">
        <v>982</v>
      </c>
      <c r="B1141">
        <v>2012</v>
      </c>
      <c r="C1141">
        <v>99103937</v>
      </c>
      <c r="D1141" s="1" t="s">
        <v>3647</v>
      </c>
      <c r="E1141" s="1" t="s">
        <v>3648</v>
      </c>
      <c r="F1141" s="1" t="s">
        <v>3649</v>
      </c>
      <c r="G1141" s="1" t="s">
        <v>872</v>
      </c>
      <c r="H1141">
        <v>4</v>
      </c>
    </row>
    <row r="1142" spans="1:8" x14ac:dyDescent="0.25">
      <c r="A1142" s="1" t="s">
        <v>982</v>
      </c>
      <c r="B1142">
        <v>2012</v>
      </c>
      <c r="C1142">
        <v>99101631</v>
      </c>
      <c r="D1142" s="1" t="s">
        <v>3650</v>
      </c>
      <c r="E1142" s="1" t="s">
        <v>3651</v>
      </c>
      <c r="F1142" s="1" t="s">
        <v>3652</v>
      </c>
      <c r="G1142" s="1" t="s">
        <v>872</v>
      </c>
      <c r="H1142">
        <v>1</v>
      </c>
    </row>
    <row r="1143" spans="1:8" x14ac:dyDescent="0.25">
      <c r="A1143" s="1" t="s">
        <v>982</v>
      </c>
      <c r="B1143">
        <v>2012</v>
      </c>
      <c r="C1143">
        <v>99139140</v>
      </c>
      <c r="D1143" s="1" t="s">
        <v>3653</v>
      </c>
      <c r="E1143" s="1" t="s">
        <v>895</v>
      </c>
      <c r="F1143" s="1" t="s">
        <v>881</v>
      </c>
      <c r="G1143" s="1" t="s">
        <v>872</v>
      </c>
      <c r="H1143">
        <v>36</v>
      </c>
    </row>
    <row r="1144" spans="1:8" x14ac:dyDescent="0.25">
      <c r="A1144" s="1" t="s">
        <v>982</v>
      </c>
      <c r="B1144">
        <v>2012</v>
      </c>
      <c r="C1144">
        <v>99104114</v>
      </c>
      <c r="D1144" s="1" t="s">
        <v>3654</v>
      </c>
      <c r="E1144" s="1" t="s">
        <v>3655</v>
      </c>
      <c r="F1144" s="1" t="s">
        <v>571</v>
      </c>
      <c r="G1144" s="1" t="s">
        <v>872</v>
      </c>
      <c r="H1144">
        <v>3</v>
      </c>
    </row>
    <row r="1145" spans="1:8" x14ac:dyDescent="0.25">
      <c r="A1145" s="1" t="s">
        <v>982</v>
      </c>
      <c r="B1145">
        <v>2012</v>
      </c>
      <c r="C1145">
        <v>33904002</v>
      </c>
      <c r="D1145" s="1" t="s">
        <v>3656</v>
      </c>
      <c r="E1145" s="1" t="s">
        <v>3657</v>
      </c>
      <c r="F1145" s="1" t="s">
        <v>3658</v>
      </c>
      <c r="G1145" s="1" t="s">
        <v>899</v>
      </c>
      <c r="H1145">
        <v>35</v>
      </c>
    </row>
    <row r="1146" spans="1:8" x14ac:dyDescent="0.25">
      <c r="A1146" s="1" t="s">
        <v>982</v>
      </c>
      <c r="B1146">
        <v>2012</v>
      </c>
      <c r="C1146">
        <v>33903743</v>
      </c>
      <c r="D1146" s="1" t="s">
        <v>3659</v>
      </c>
      <c r="E1146" s="1" t="s">
        <v>3660</v>
      </c>
      <c r="F1146" s="1" t="s">
        <v>3661</v>
      </c>
      <c r="G1146" s="1" t="s">
        <v>899</v>
      </c>
      <c r="H1146">
        <v>1212</v>
      </c>
    </row>
    <row r="1147" spans="1:8" x14ac:dyDescent="0.25">
      <c r="A1147" s="1" t="s">
        <v>982</v>
      </c>
      <c r="B1147">
        <v>2012</v>
      </c>
      <c r="C1147">
        <v>33903288</v>
      </c>
      <c r="D1147" s="1" t="s">
        <v>3662</v>
      </c>
      <c r="E1147" s="1" t="s">
        <v>3663</v>
      </c>
      <c r="F1147" s="1" t="s">
        <v>3664</v>
      </c>
      <c r="G1147" s="1" t="s">
        <v>899</v>
      </c>
      <c r="H1147">
        <v>3</v>
      </c>
    </row>
    <row r="1148" spans="1:8" x14ac:dyDescent="0.25">
      <c r="A1148" s="1" t="s">
        <v>982</v>
      </c>
      <c r="B1148">
        <v>2012</v>
      </c>
      <c r="C1148">
        <v>33903985</v>
      </c>
      <c r="D1148" s="1" t="s">
        <v>3665</v>
      </c>
      <c r="E1148" s="1" t="s">
        <v>3666</v>
      </c>
      <c r="F1148" s="1" t="s">
        <v>3667</v>
      </c>
      <c r="G1148" s="1" t="s">
        <v>899</v>
      </c>
      <c r="H1148">
        <v>8</v>
      </c>
    </row>
    <row r="1149" spans="1:8" x14ac:dyDescent="0.25">
      <c r="A1149" s="1" t="s">
        <v>982</v>
      </c>
      <c r="B1149">
        <v>2012</v>
      </c>
      <c r="C1149">
        <v>33905122</v>
      </c>
      <c r="D1149" s="1" t="s">
        <v>3668</v>
      </c>
      <c r="E1149" s="1" t="s">
        <v>3669</v>
      </c>
      <c r="F1149" s="1" t="s">
        <v>3670</v>
      </c>
      <c r="G1149" s="1" t="s">
        <v>899</v>
      </c>
      <c r="H1149">
        <v>4</v>
      </c>
    </row>
    <row r="1150" spans="1:8" x14ac:dyDescent="0.25">
      <c r="A1150" s="1" t="s">
        <v>982</v>
      </c>
      <c r="B1150">
        <v>2012</v>
      </c>
      <c r="C1150">
        <v>33904626</v>
      </c>
      <c r="D1150" s="1" t="s">
        <v>3671</v>
      </c>
      <c r="E1150" s="1" t="s">
        <v>3672</v>
      </c>
      <c r="F1150" s="1" t="s">
        <v>3673</v>
      </c>
      <c r="G1150" s="1" t="s">
        <v>899</v>
      </c>
      <c r="H1150">
        <v>3</v>
      </c>
    </row>
    <row r="1151" spans="1:8" x14ac:dyDescent="0.25">
      <c r="A1151" s="1" t="s">
        <v>982</v>
      </c>
      <c r="B1151">
        <v>2012</v>
      </c>
      <c r="C1151">
        <v>33905871</v>
      </c>
      <c r="D1151" s="1" t="s">
        <v>3674</v>
      </c>
      <c r="E1151" s="1" t="s">
        <v>3675</v>
      </c>
      <c r="F1151" s="1" t="s">
        <v>3676</v>
      </c>
      <c r="G1151" s="1" t="s">
        <v>899</v>
      </c>
      <c r="H1151">
        <v>15</v>
      </c>
    </row>
    <row r="1152" spans="1:8" x14ac:dyDescent="0.25">
      <c r="A1152" s="1" t="s">
        <v>982</v>
      </c>
      <c r="B1152">
        <v>2012</v>
      </c>
      <c r="C1152">
        <v>33900732</v>
      </c>
      <c r="D1152" s="1" t="s">
        <v>3677</v>
      </c>
      <c r="E1152" s="1" t="s">
        <v>3678</v>
      </c>
      <c r="F1152" s="1" t="s">
        <v>3679</v>
      </c>
      <c r="G1152" s="1" t="s">
        <v>899</v>
      </c>
      <c r="H1152">
        <v>31</v>
      </c>
    </row>
    <row r="1153" spans="1:8" x14ac:dyDescent="0.25">
      <c r="A1153" s="1" t="s">
        <v>982</v>
      </c>
      <c r="B1153">
        <v>2012</v>
      </c>
      <c r="C1153">
        <v>33901982</v>
      </c>
      <c r="D1153" s="1" t="s">
        <v>3680</v>
      </c>
      <c r="E1153" s="1" t="s">
        <v>3681</v>
      </c>
      <c r="F1153" s="1" t="s">
        <v>3682</v>
      </c>
      <c r="G1153" s="1" t="s">
        <v>899</v>
      </c>
      <c r="H1153">
        <v>49</v>
      </c>
    </row>
    <row r="1154" spans="1:8" x14ac:dyDescent="0.25">
      <c r="A1154" s="1" t="s">
        <v>982</v>
      </c>
      <c r="B1154">
        <v>2012</v>
      </c>
      <c r="C1154">
        <v>33901266</v>
      </c>
      <c r="D1154" s="1" t="s">
        <v>3683</v>
      </c>
      <c r="E1154" s="1" t="s">
        <v>3684</v>
      </c>
      <c r="F1154" s="1" t="s">
        <v>3685</v>
      </c>
      <c r="G1154" s="1" t="s">
        <v>899</v>
      </c>
      <c r="H1154">
        <v>28</v>
      </c>
    </row>
    <row r="1155" spans="1:8" x14ac:dyDescent="0.25">
      <c r="A1155" s="1" t="s">
        <v>982</v>
      </c>
      <c r="B1155">
        <v>2012</v>
      </c>
      <c r="C1155">
        <v>33904760</v>
      </c>
      <c r="D1155" s="1" t="s">
        <v>3686</v>
      </c>
      <c r="E1155" s="1" t="s">
        <v>3687</v>
      </c>
      <c r="F1155" s="1" t="s">
        <v>3688</v>
      </c>
      <c r="G1155" s="1" t="s">
        <v>899</v>
      </c>
      <c r="H1155">
        <v>3</v>
      </c>
    </row>
    <row r="1156" spans="1:8" x14ac:dyDescent="0.25">
      <c r="A1156" s="1" t="s">
        <v>982</v>
      </c>
      <c r="B1156">
        <v>2012</v>
      </c>
      <c r="C1156">
        <v>33902555</v>
      </c>
      <c r="D1156" s="1" t="s">
        <v>900</v>
      </c>
      <c r="E1156" s="1" t="s">
        <v>901</v>
      </c>
      <c r="F1156" s="1" t="s">
        <v>902</v>
      </c>
      <c r="G1156" s="1" t="s">
        <v>899</v>
      </c>
      <c r="H1156">
        <v>2</v>
      </c>
    </row>
    <row r="1157" spans="1:8" x14ac:dyDescent="0.25">
      <c r="A1157" s="1" t="s">
        <v>982</v>
      </c>
      <c r="B1157">
        <v>2012</v>
      </c>
      <c r="C1157">
        <v>33903956</v>
      </c>
      <c r="D1157" s="1" t="s">
        <v>3689</v>
      </c>
      <c r="E1157" s="1" t="s">
        <v>3690</v>
      </c>
      <c r="F1157" s="1" t="s">
        <v>3661</v>
      </c>
      <c r="G1157" s="1" t="s">
        <v>899</v>
      </c>
      <c r="H1157">
        <v>1</v>
      </c>
    </row>
    <row r="1158" spans="1:8" x14ac:dyDescent="0.25">
      <c r="A1158" s="1" t="s">
        <v>982</v>
      </c>
      <c r="B1158">
        <v>2012</v>
      </c>
      <c r="C1158">
        <v>33904438</v>
      </c>
      <c r="D1158" s="1" t="s">
        <v>906</v>
      </c>
      <c r="E1158" s="1" t="s">
        <v>907</v>
      </c>
      <c r="F1158" s="1" t="s">
        <v>908</v>
      </c>
      <c r="G1158" s="1" t="s">
        <v>899</v>
      </c>
      <c r="H1158">
        <v>34</v>
      </c>
    </row>
    <row r="1159" spans="1:8" x14ac:dyDescent="0.25">
      <c r="A1159" s="1" t="s">
        <v>982</v>
      </c>
      <c r="B1159">
        <v>2012</v>
      </c>
      <c r="C1159">
        <v>33904776</v>
      </c>
      <c r="D1159" s="1" t="s">
        <v>909</v>
      </c>
      <c r="E1159" s="1" t="s">
        <v>910</v>
      </c>
      <c r="F1159" s="1" t="s">
        <v>911</v>
      </c>
      <c r="G1159" s="1" t="s">
        <v>899</v>
      </c>
      <c r="H1159">
        <v>9</v>
      </c>
    </row>
    <row r="1160" spans="1:8" x14ac:dyDescent="0.25">
      <c r="A1160" s="1" t="s">
        <v>982</v>
      </c>
      <c r="B1160">
        <v>2012</v>
      </c>
      <c r="C1160">
        <v>33900697</v>
      </c>
      <c r="D1160" s="1" t="s">
        <v>912</v>
      </c>
      <c r="E1160" s="1" t="s">
        <v>913</v>
      </c>
      <c r="F1160" s="1" t="s">
        <v>914</v>
      </c>
      <c r="G1160" s="1" t="s">
        <v>899</v>
      </c>
      <c r="H1160">
        <v>346</v>
      </c>
    </row>
    <row r="1161" spans="1:8" x14ac:dyDescent="0.25">
      <c r="A1161" s="1" t="s">
        <v>982</v>
      </c>
      <c r="B1161">
        <v>2012</v>
      </c>
      <c r="C1161">
        <v>33905218</v>
      </c>
      <c r="D1161" s="1" t="s">
        <v>3691</v>
      </c>
      <c r="E1161" s="1" t="s">
        <v>3692</v>
      </c>
      <c r="F1161" s="1" t="s">
        <v>3693</v>
      </c>
      <c r="G1161" s="1" t="s">
        <v>899</v>
      </c>
      <c r="H1161">
        <v>1</v>
      </c>
    </row>
    <row r="1162" spans="1:8" x14ac:dyDescent="0.25">
      <c r="A1162" s="1" t="s">
        <v>982</v>
      </c>
      <c r="B1162">
        <v>2012</v>
      </c>
      <c r="C1162">
        <v>33905085</v>
      </c>
      <c r="D1162" s="1" t="s">
        <v>3694</v>
      </c>
      <c r="E1162" s="1" t="s">
        <v>3695</v>
      </c>
      <c r="F1162" s="1" t="s">
        <v>3696</v>
      </c>
      <c r="G1162" s="1" t="s">
        <v>899</v>
      </c>
      <c r="H1162">
        <v>3</v>
      </c>
    </row>
    <row r="1163" spans="1:8" x14ac:dyDescent="0.25">
      <c r="A1163" s="1" t="s">
        <v>982</v>
      </c>
      <c r="B1163">
        <v>2012</v>
      </c>
      <c r="C1163">
        <v>33903873</v>
      </c>
      <c r="D1163" s="1" t="s">
        <v>3697</v>
      </c>
      <c r="E1163" s="1" t="s">
        <v>3698</v>
      </c>
      <c r="F1163" s="1" t="s">
        <v>3699</v>
      </c>
      <c r="G1163" s="1" t="s">
        <v>899</v>
      </c>
      <c r="H1163">
        <v>26</v>
      </c>
    </row>
    <row r="1164" spans="1:8" x14ac:dyDescent="0.25">
      <c r="A1164" s="1" t="s">
        <v>982</v>
      </c>
      <c r="B1164">
        <v>2012</v>
      </c>
      <c r="C1164">
        <v>33903655</v>
      </c>
      <c r="D1164" s="1" t="s">
        <v>3700</v>
      </c>
      <c r="E1164" s="1" t="s">
        <v>3701</v>
      </c>
      <c r="F1164" s="1" t="s">
        <v>3702</v>
      </c>
      <c r="G1164" s="1" t="s">
        <v>899</v>
      </c>
      <c r="H1164">
        <v>6</v>
      </c>
    </row>
    <row r="1165" spans="1:8" x14ac:dyDescent="0.25">
      <c r="A1165" s="1" t="s">
        <v>982</v>
      </c>
      <c r="B1165">
        <v>2012</v>
      </c>
      <c r="C1165">
        <v>33904451</v>
      </c>
      <c r="D1165" s="1" t="s">
        <v>3703</v>
      </c>
      <c r="E1165" s="1" t="s">
        <v>3704</v>
      </c>
      <c r="F1165" s="1" t="s">
        <v>3705</v>
      </c>
      <c r="G1165" s="1" t="s">
        <v>899</v>
      </c>
      <c r="H1165">
        <v>11</v>
      </c>
    </row>
    <row r="1166" spans="1:8" x14ac:dyDescent="0.25">
      <c r="A1166" s="1" t="s">
        <v>982</v>
      </c>
      <c r="B1166">
        <v>2012</v>
      </c>
      <c r="C1166">
        <v>33904240</v>
      </c>
      <c r="D1166" s="1" t="s">
        <v>3706</v>
      </c>
      <c r="E1166" s="1" t="s">
        <v>3707</v>
      </c>
      <c r="F1166" s="1" t="s">
        <v>226</v>
      </c>
      <c r="G1166" s="1" t="s">
        <v>899</v>
      </c>
      <c r="H1166">
        <v>12</v>
      </c>
    </row>
    <row r="1167" spans="1:8" x14ac:dyDescent="0.25">
      <c r="A1167" s="1" t="s">
        <v>982</v>
      </c>
      <c r="B1167">
        <v>2012</v>
      </c>
      <c r="C1167">
        <v>33903497</v>
      </c>
      <c r="D1167" s="1" t="s">
        <v>3708</v>
      </c>
      <c r="E1167" s="1" t="s">
        <v>3709</v>
      </c>
      <c r="F1167" s="1" t="s">
        <v>2100</v>
      </c>
      <c r="G1167" s="1" t="s">
        <v>899</v>
      </c>
      <c r="H1167">
        <v>10</v>
      </c>
    </row>
    <row r="1168" spans="1:8" x14ac:dyDescent="0.25">
      <c r="A1168" s="1" t="s">
        <v>982</v>
      </c>
      <c r="B1168">
        <v>2012</v>
      </c>
      <c r="C1168">
        <v>33904639</v>
      </c>
      <c r="D1168" s="1" t="s">
        <v>3710</v>
      </c>
      <c r="E1168" s="1" t="s">
        <v>3711</v>
      </c>
      <c r="F1168" s="1" t="s">
        <v>3712</v>
      </c>
      <c r="G1168" s="1" t="s">
        <v>899</v>
      </c>
      <c r="H1168">
        <v>38</v>
      </c>
    </row>
    <row r="1169" spans="1:8" x14ac:dyDescent="0.25">
      <c r="A1169" s="1" t="s">
        <v>982</v>
      </c>
      <c r="B1169">
        <v>2012</v>
      </c>
      <c r="C1169">
        <v>33905707</v>
      </c>
      <c r="D1169" s="1" t="s">
        <v>3713</v>
      </c>
      <c r="E1169" s="1" t="s">
        <v>3714</v>
      </c>
      <c r="F1169" s="1" t="s">
        <v>3715</v>
      </c>
      <c r="G1169" s="1" t="s">
        <v>899</v>
      </c>
      <c r="H1169">
        <v>30</v>
      </c>
    </row>
    <row r="1170" spans="1:8" x14ac:dyDescent="0.25">
      <c r="A1170" s="1" t="s">
        <v>982</v>
      </c>
      <c r="B1170">
        <v>2012</v>
      </c>
      <c r="C1170">
        <v>33903955</v>
      </c>
      <c r="D1170" s="1" t="s">
        <v>915</v>
      </c>
      <c r="E1170" s="1" t="s">
        <v>916</v>
      </c>
      <c r="F1170" s="1" t="s">
        <v>917</v>
      </c>
      <c r="G1170" s="1" t="s">
        <v>899</v>
      </c>
      <c r="H1170">
        <v>778</v>
      </c>
    </row>
    <row r="1171" spans="1:8" x14ac:dyDescent="0.25">
      <c r="A1171" s="1" t="s">
        <v>982</v>
      </c>
      <c r="B1171">
        <v>2012</v>
      </c>
      <c r="C1171">
        <v>45500959</v>
      </c>
      <c r="D1171" s="1" t="s">
        <v>918</v>
      </c>
      <c r="E1171" s="1" t="s">
        <v>919</v>
      </c>
      <c r="F1171" s="1" t="s">
        <v>920</v>
      </c>
      <c r="G1171" s="1" t="s">
        <v>921</v>
      </c>
      <c r="H1171">
        <v>78</v>
      </c>
    </row>
    <row r="1172" spans="1:8" x14ac:dyDescent="0.25">
      <c r="A1172" s="1" t="s">
        <v>982</v>
      </c>
      <c r="B1172">
        <v>2012</v>
      </c>
      <c r="C1172">
        <v>45501738</v>
      </c>
      <c r="D1172" s="1" t="s">
        <v>922</v>
      </c>
      <c r="E1172" s="1" t="s">
        <v>923</v>
      </c>
      <c r="F1172" s="1" t="s">
        <v>924</v>
      </c>
      <c r="G1172" s="1" t="s">
        <v>921</v>
      </c>
      <c r="H1172">
        <v>10</v>
      </c>
    </row>
    <row r="1173" spans="1:8" x14ac:dyDescent="0.25">
      <c r="A1173" s="1" t="s">
        <v>982</v>
      </c>
      <c r="B1173">
        <v>2012</v>
      </c>
      <c r="C1173">
        <v>45501161</v>
      </c>
      <c r="D1173" s="1" t="s">
        <v>3716</v>
      </c>
      <c r="E1173" s="1" t="s">
        <v>3717</v>
      </c>
      <c r="F1173" s="1" t="s">
        <v>3718</v>
      </c>
      <c r="G1173" s="1" t="s">
        <v>921</v>
      </c>
      <c r="H1173">
        <v>3</v>
      </c>
    </row>
    <row r="1174" spans="1:8" x14ac:dyDescent="0.25">
      <c r="A1174" s="1" t="s">
        <v>982</v>
      </c>
      <c r="B1174">
        <v>2012</v>
      </c>
      <c r="C1174">
        <v>45500132</v>
      </c>
      <c r="D1174" s="1" t="s">
        <v>3719</v>
      </c>
      <c r="E1174" s="1" t="s">
        <v>3720</v>
      </c>
      <c r="F1174" s="1" t="s">
        <v>3721</v>
      </c>
      <c r="G1174" s="1" t="s">
        <v>921</v>
      </c>
      <c r="H1174">
        <v>113</v>
      </c>
    </row>
    <row r="1175" spans="1:8" x14ac:dyDescent="0.25">
      <c r="A1175" s="1" t="s">
        <v>982</v>
      </c>
      <c r="B1175">
        <v>2012</v>
      </c>
      <c r="C1175">
        <v>45502305</v>
      </c>
      <c r="D1175" s="1" t="s">
        <v>3722</v>
      </c>
      <c r="E1175" s="1" t="s">
        <v>3723</v>
      </c>
      <c r="F1175" s="1" t="s">
        <v>3724</v>
      </c>
      <c r="G1175" s="1" t="s">
        <v>921</v>
      </c>
      <c r="H1175">
        <v>1</v>
      </c>
    </row>
    <row r="1176" spans="1:8" x14ac:dyDescent="0.25">
      <c r="A1176" s="1" t="s">
        <v>982</v>
      </c>
      <c r="B1176">
        <v>2012</v>
      </c>
      <c r="C1176">
        <v>45501989</v>
      </c>
      <c r="D1176" s="1" t="s">
        <v>3725</v>
      </c>
      <c r="E1176" s="1" t="s">
        <v>3726</v>
      </c>
      <c r="F1176" s="1" t="s">
        <v>3727</v>
      </c>
      <c r="G1176" s="1" t="s">
        <v>921</v>
      </c>
      <c r="H1176">
        <v>2</v>
      </c>
    </row>
    <row r="1177" spans="1:8" x14ac:dyDescent="0.25">
      <c r="A1177" s="1" t="s">
        <v>982</v>
      </c>
      <c r="B1177">
        <v>2012</v>
      </c>
      <c r="C1177">
        <v>45501641</v>
      </c>
      <c r="D1177" s="1" t="s">
        <v>3728</v>
      </c>
      <c r="E1177" s="1" t="s">
        <v>3729</v>
      </c>
      <c r="F1177" s="1" t="s">
        <v>3730</v>
      </c>
      <c r="G1177" s="1" t="s">
        <v>921</v>
      </c>
      <c r="H1177">
        <v>3</v>
      </c>
    </row>
    <row r="1178" spans="1:8" x14ac:dyDescent="0.25">
      <c r="A1178" s="1" t="s">
        <v>982</v>
      </c>
      <c r="B1178">
        <v>2012</v>
      </c>
      <c r="C1178">
        <v>45502338</v>
      </c>
      <c r="D1178" s="1" t="s">
        <v>3731</v>
      </c>
      <c r="E1178" s="1" t="s">
        <v>3732</v>
      </c>
      <c r="F1178" s="1" t="s">
        <v>3733</v>
      </c>
      <c r="G1178" s="1" t="s">
        <v>921</v>
      </c>
      <c r="H1178">
        <v>1</v>
      </c>
    </row>
    <row r="1179" spans="1:8" x14ac:dyDescent="0.25">
      <c r="A1179" s="1" t="s">
        <v>982</v>
      </c>
      <c r="B1179">
        <v>2012</v>
      </c>
      <c r="C1179">
        <v>58301081</v>
      </c>
      <c r="D1179" s="1" t="s">
        <v>3734</v>
      </c>
      <c r="E1179" s="1" t="s">
        <v>3735</v>
      </c>
      <c r="F1179" s="1" t="s">
        <v>3736</v>
      </c>
      <c r="G1179" s="1" t="s">
        <v>928</v>
      </c>
      <c r="H1179">
        <v>48</v>
      </c>
    </row>
    <row r="1180" spans="1:8" x14ac:dyDescent="0.25">
      <c r="A1180" s="1" t="s">
        <v>982</v>
      </c>
      <c r="B1180">
        <v>2012</v>
      </c>
      <c r="C1180">
        <v>58300734</v>
      </c>
      <c r="D1180" s="1" t="s">
        <v>3737</v>
      </c>
      <c r="E1180" s="1" t="s">
        <v>3738</v>
      </c>
      <c r="F1180" s="1" t="s">
        <v>3736</v>
      </c>
      <c r="G1180" s="1" t="s">
        <v>928</v>
      </c>
      <c r="H1180">
        <v>39</v>
      </c>
    </row>
    <row r="1181" spans="1:8" x14ac:dyDescent="0.25">
      <c r="A1181" s="1" t="s">
        <v>982</v>
      </c>
      <c r="B1181">
        <v>2012</v>
      </c>
      <c r="C1181">
        <v>58300948</v>
      </c>
      <c r="D1181" s="1" t="s">
        <v>3739</v>
      </c>
      <c r="E1181" s="1" t="s">
        <v>3740</v>
      </c>
      <c r="F1181" s="1" t="s">
        <v>3741</v>
      </c>
      <c r="G1181" s="1" t="s">
        <v>928</v>
      </c>
      <c r="H1181">
        <v>38</v>
      </c>
    </row>
    <row r="1182" spans="1:8" x14ac:dyDescent="0.25">
      <c r="A1182" s="1" t="s">
        <v>982</v>
      </c>
      <c r="B1182">
        <v>2012</v>
      </c>
      <c r="C1182">
        <v>58300887</v>
      </c>
      <c r="D1182" s="1" t="s">
        <v>3742</v>
      </c>
      <c r="E1182" s="1" t="s">
        <v>3743</v>
      </c>
      <c r="F1182" s="1" t="s">
        <v>3744</v>
      </c>
      <c r="G1182" s="1" t="s">
        <v>928</v>
      </c>
      <c r="H1182">
        <v>2</v>
      </c>
    </row>
    <row r="1183" spans="1:8" x14ac:dyDescent="0.25">
      <c r="A1183" s="1" t="s">
        <v>982</v>
      </c>
      <c r="B1183">
        <v>2012</v>
      </c>
      <c r="C1183">
        <v>58300975</v>
      </c>
      <c r="D1183" s="1" t="s">
        <v>3745</v>
      </c>
      <c r="E1183" s="1" t="s">
        <v>3746</v>
      </c>
      <c r="F1183" s="1" t="s">
        <v>3747</v>
      </c>
      <c r="G1183" s="1" t="s">
        <v>928</v>
      </c>
      <c r="H1183">
        <v>10</v>
      </c>
    </row>
    <row r="1184" spans="1:8" x14ac:dyDescent="0.25">
      <c r="A1184" s="1" t="s">
        <v>982</v>
      </c>
      <c r="B1184">
        <v>2012</v>
      </c>
      <c r="C1184">
        <v>58301160</v>
      </c>
      <c r="D1184" s="1" t="s">
        <v>3748</v>
      </c>
      <c r="E1184" s="1" t="s">
        <v>3749</v>
      </c>
      <c r="F1184" s="1" t="s">
        <v>3750</v>
      </c>
      <c r="G1184" s="1" t="s">
        <v>928</v>
      </c>
      <c r="H1184">
        <v>31</v>
      </c>
    </row>
    <row r="1185" spans="1:8" x14ac:dyDescent="0.25">
      <c r="A1185" s="1" t="s">
        <v>982</v>
      </c>
      <c r="B1185">
        <v>2012</v>
      </c>
      <c r="C1185">
        <v>58300591</v>
      </c>
      <c r="D1185" s="1" t="s">
        <v>3751</v>
      </c>
      <c r="E1185" s="1" t="s">
        <v>3752</v>
      </c>
      <c r="F1185" s="1" t="s">
        <v>3753</v>
      </c>
      <c r="G1185" s="1" t="s">
        <v>928</v>
      </c>
      <c r="H1185">
        <v>383</v>
      </c>
    </row>
    <row r="1186" spans="1:8" x14ac:dyDescent="0.25">
      <c r="A1186" s="1" t="s">
        <v>982</v>
      </c>
      <c r="B1186">
        <v>2012</v>
      </c>
      <c r="C1186">
        <v>58301010</v>
      </c>
      <c r="D1186" s="1" t="s">
        <v>3754</v>
      </c>
      <c r="E1186" s="1" t="s">
        <v>3755</v>
      </c>
      <c r="F1186" s="1" t="s">
        <v>3756</v>
      </c>
      <c r="G1186" s="1" t="s">
        <v>928</v>
      </c>
      <c r="H1186">
        <v>9</v>
      </c>
    </row>
    <row r="1187" spans="1:8" x14ac:dyDescent="0.25">
      <c r="A1187" s="1" t="s">
        <v>982</v>
      </c>
      <c r="B1187">
        <v>2012</v>
      </c>
      <c r="C1187">
        <v>58300619</v>
      </c>
      <c r="D1187" s="1" t="s">
        <v>3757</v>
      </c>
      <c r="E1187" s="1" t="s">
        <v>3758</v>
      </c>
      <c r="F1187" s="1" t="s">
        <v>3759</v>
      </c>
      <c r="G1187" s="1" t="s">
        <v>928</v>
      </c>
      <c r="H1187">
        <v>11</v>
      </c>
    </row>
    <row r="1188" spans="1:8" x14ac:dyDescent="0.25">
      <c r="A1188" s="1" t="s">
        <v>982</v>
      </c>
      <c r="B1188">
        <v>2012</v>
      </c>
      <c r="C1188">
        <v>58300859</v>
      </c>
      <c r="D1188" s="1" t="s">
        <v>3760</v>
      </c>
      <c r="E1188" s="1" t="s">
        <v>3761</v>
      </c>
      <c r="F1188" s="1" t="s">
        <v>3736</v>
      </c>
      <c r="G1188" s="1" t="s">
        <v>928</v>
      </c>
      <c r="H1188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6670-EC11-4AB9-BC19-79BD8C4CB10A}">
  <dimension ref="A1:H70"/>
  <sheetViews>
    <sheetView workbookViewId="0"/>
  </sheetViews>
  <sheetFormatPr defaultRowHeight="15" x14ac:dyDescent="0.25"/>
  <cols>
    <col min="1" max="1" width="9.7109375" bestFit="1" customWidth="1"/>
    <col min="2" max="2" width="8" bestFit="1" customWidth="1"/>
    <col min="3" max="3" width="17.140625" bestFit="1" customWidth="1"/>
    <col min="4" max="4" width="48.5703125" bestFit="1" customWidth="1"/>
    <col min="5" max="5" width="41.28515625" bestFit="1" customWidth="1"/>
    <col min="6" max="6" width="28.5703125" bestFit="1" customWidth="1"/>
    <col min="7" max="7" width="7.5703125" bestFit="1" customWidth="1"/>
    <col min="8" max="8" width="17.85546875" bestFit="1" customWidth="1"/>
  </cols>
  <sheetData>
    <row r="1" spans="1:8" x14ac:dyDescent="0.25">
      <c r="A1" t="s">
        <v>0</v>
      </c>
      <c r="B1" t="s">
        <v>1</v>
      </c>
      <c r="C1" t="s">
        <v>3762</v>
      </c>
      <c r="D1" t="s">
        <v>3763</v>
      </c>
      <c r="E1" t="s">
        <v>978</v>
      </c>
      <c r="F1" t="s">
        <v>979</v>
      </c>
      <c r="G1" t="s">
        <v>936</v>
      </c>
      <c r="H1" t="s">
        <v>3764</v>
      </c>
    </row>
    <row r="2" spans="1:8" x14ac:dyDescent="0.25">
      <c r="A2" s="1" t="s">
        <v>3765</v>
      </c>
      <c r="B2">
        <v>2012</v>
      </c>
      <c r="C2">
        <v>16304506</v>
      </c>
      <c r="D2" s="1" t="s">
        <v>1026</v>
      </c>
      <c r="E2" s="1" t="s">
        <v>1027</v>
      </c>
      <c r="F2" s="1" t="s">
        <v>1012</v>
      </c>
      <c r="G2" s="1" t="s">
        <v>18</v>
      </c>
      <c r="H2">
        <v>10</v>
      </c>
    </row>
    <row r="3" spans="1:8" x14ac:dyDescent="0.25">
      <c r="A3" s="1" t="s">
        <v>3765</v>
      </c>
      <c r="B3">
        <v>2012</v>
      </c>
      <c r="C3">
        <v>57134716</v>
      </c>
      <c r="D3" s="1" t="s">
        <v>42</v>
      </c>
      <c r="E3" s="1" t="s">
        <v>43</v>
      </c>
      <c r="F3" s="1" t="s">
        <v>34</v>
      </c>
      <c r="G3" s="1" t="s">
        <v>25</v>
      </c>
      <c r="H3">
        <v>226</v>
      </c>
    </row>
    <row r="4" spans="1:8" x14ac:dyDescent="0.25">
      <c r="A4" s="1" t="s">
        <v>3765</v>
      </c>
      <c r="B4">
        <v>2012</v>
      </c>
      <c r="C4">
        <v>98605123</v>
      </c>
      <c r="D4" s="1" t="s">
        <v>1183</v>
      </c>
      <c r="E4" s="1" t="s">
        <v>1184</v>
      </c>
      <c r="F4" s="1" t="s">
        <v>108</v>
      </c>
      <c r="G4" s="1" t="s">
        <v>47</v>
      </c>
      <c r="H4">
        <v>2</v>
      </c>
    </row>
    <row r="5" spans="1:8" x14ac:dyDescent="0.25">
      <c r="A5" s="1" t="s">
        <v>3765</v>
      </c>
      <c r="B5">
        <v>2012</v>
      </c>
      <c r="C5">
        <v>98637956</v>
      </c>
      <c r="D5" s="1" t="s">
        <v>114</v>
      </c>
      <c r="E5" s="1" t="s">
        <v>115</v>
      </c>
      <c r="F5" s="1" t="s">
        <v>62</v>
      </c>
      <c r="G5" s="1" t="s">
        <v>47</v>
      </c>
      <c r="H5">
        <v>1</v>
      </c>
    </row>
    <row r="6" spans="1:8" x14ac:dyDescent="0.25">
      <c r="A6" s="1" t="s">
        <v>3765</v>
      </c>
      <c r="B6">
        <v>2012</v>
      </c>
      <c r="C6">
        <v>96814458</v>
      </c>
      <c r="D6" s="1" t="s">
        <v>3766</v>
      </c>
      <c r="E6" s="1" t="s">
        <v>3767</v>
      </c>
      <c r="F6" s="1" t="s">
        <v>3768</v>
      </c>
      <c r="G6" s="1" t="s">
        <v>119</v>
      </c>
      <c r="H6">
        <v>1</v>
      </c>
    </row>
    <row r="7" spans="1:8" x14ac:dyDescent="0.25">
      <c r="A7" s="1" t="s">
        <v>3765</v>
      </c>
      <c r="B7">
        <v>2012</v>
      </c>
      <c r="C7">
        <v>58404254</v>
      </c>
      <c r="D7" s="1" t="s">
        <v>1332</v>
      </c>
      <c r="E7" s="1" t="s">
        <v>1333</v>
      </c>
      <c r="F7" s="1" t="s">
        <v>642</v>
      </c>
      <c r="G7" s="1" t="s">
        <v>184</v>
      </c>
      <c r="H7">
        <v>2</v>
      </c>
    </row>
    <row r="8" spans="1:8" x14ac:dyDescent="0.25">
      <c r="A8" s="1" t="s">
        <v>3765</v>
      </c>
      <c r="B8">
        <v>2012</v>
      </c>
      <c r="C8">
        <v>58402371</v>
      </c>
      <c r="D8" s="1" t="s">
        <v>191</v>
      </c>
      <c r="E8" s="1" t="s">
        <v>192</v>
      </c>
      <c r="F8" s="1" t="s">
        <v>193</v>
      </c>
      <c r="G8" s="1" t="s">
        <v>184</v>
      </c>
      <c r="H8">
        <v>1</v>
      </c>
    </row>
    <row r="9" spans="1:8" x14ac:dyDescent="0.25">
      <c r="A9" s="1" t="s">
        <v>3765</v>
      </c>
      <c r="B9">
        <v>2012</v>
      </c>
      <c r="C9">
        <v>58402428</v>
      </c>
      <c r="D9" s="1" t="s">
        <v>1378</v>
      </c>
      <c r="E9" s="1" t="s">
        <v>1379</v>
      </c>
      <c r="F9" s="1" t="s">
        <v>199</v>
      </c>
      <c r="G9" s="1" t="s">
        <v>184</v>
      </c>
      <c r="H9">
        <v>11</v>
      </c>
    </row>
    <row r="10" spans="1:8" x14ac:dyDescent="0.25">
      <c r="A10" s="1" t="s">
        <v>3765</v>
      </c>
      <c r="B10">
        <v>2012</v>
      </c>
      <c r="C10">
        <v>60634862</v>
      </c>
      <c r="D10" s="1" t="s">
        <v>1397</v>
      </c>
      <c r="E10" s="1" t="s">
        <v>1398</v>
      </c>
      <c r="F10" s="1" t="s">
        <v>211</v>
      </c>
      <c r="G10" s="1" t="s">
        <v>206</v>
      </c>
      <c r="H10">
        <v>573</v>
      </c>
    </row>
    <row r="11" spans="1:8" x14ac:dyDescent="0.25">
      <c r="A11" s="1" t="s">
        <v>3765</v>
      </c>
      <c r="B11">
        <v>2012</v>
      </c>
      <c r="C11">
        <v>85100390</v>
      </c>
      <c r="D11" s="1" t="s">
        <v>227</v>
      </c>
      <c r="E11" s="1" t="s">
        <v>228</v>
      </c>
      <c r="F11" s="1" t="s">
        <v>229</v>
      </c>
      <c r="G11" s="1" t="s">
        <v>230</v>
      </c>
      <c r="H11">
        <v>1</v>
      </c>
    </row>
    <row r="12" spans="1:8" x14ac:dyDescent="0.25">
      <c r="A12" s="1" t="s">
        <v>3765</v>
      </c>
      <c r="B12">
        <v>2012</v>
      </c>
      <c r="C12">
        <v>15916004</v>
      </c>
      <c r="D12" s="1" t="s">
        <v>1489</v>
      </c>
      <c r="E12" s="1" t="s">
        <v>1490</v>
      </c>
      <c r="F12" s="1" t="s">
        <v>240</v>
      </c>
      <c r="G12" s="1" t="s">
        <v>234</v>
      </c>
      <c r="H12">
        <v>1</v>
      </c>
    </row>
    <row r="13" spans="1:8" x14ac:dyDescent="0.25">
      <c r="A13" s="1" t="s">
        <v>3765</v>
      </c>
      <c r="B13">
        <v>2012</v>
      </c>
      <c r="C13">
        <v>15940806</v>
      </c>
      <c r="D13" s="1" t="s">
        <v>1494</v>
      </c>
      <c r="E13" s="1" t="s">
        <v>1495</v>
      </c>
      <c r="F13" s="1" t="s">
        <v>258</v>
      </c>
      <c r="G13" s="1" t="s">
        <v>234</v>
      </c>
      <c r="H13">
        <v>7362</v>
      </c>
    </row>
    <row r="14" spans="1:8" x14ac:dyDescent="0.25">
      <c r="A14" s="1" t="s">
        <v>3765</v>
      </c>
      <c r="B14">
        <v>2012</v>
      </c>
      <c r="C14">
        <v>15912743</v>
      </c>
      <c r="D14" s="1" t="s">
        <v>1567</v>
      </c>
      <c r="E14" s="1" t="s">
        <v>1568</v>
      </c>
      <c r="F14" s="1" t="s">
        <v>1569</v>
      </c>
      <c r="G14" s="1" t="s">
        <v>234</v>
      </c>
      <c r="H14">
        <v>5</v>
      </c>
    </row>
    <row r="15" spans="1:8" x14ac:dyDescent="0.25">
      <c r="A15" s="1" t="s">
        <v>3765</v>
      </c>
      <c r="B15">
        <v>2012</v>
      </c>
      <c r="C15">
        <v>98201849</v>
      </c>
      <c r="D15" s="1" t="s">
        <v>3769</v>
      </c>
      <c r="E15" s="1" t="s">
        <v>3770</v>
      </c>
      <c r="F15" s="1" t="s">
        <v>279</v>
      </c>
      <c r="G15" s="1" t="s">
        <v>271</v>
      </c>
      <c r="H15">
        <v>406</v>
      </c>
    </row>
    <row r="16" spans="1:8" x14ac:dyDescent="0.25">
      <c r="A16" s="1" t="s">
        <v>3765</v>
      </c>
      <c r="B16">
        <v>2012</v>
      </c>
      <c r="C16">
        <v>98200131</v>
      </c>
      <c r="D16" s="1" t="s">
        <v>3771</v>
      </c>
      <c r="E16" s="1" t="s">
        <v>3772</v>
      </c>
      <c r="F16" s="1" t="s">
        <v>462</v>
      </c>
      <c r="G16" s="1" t="s">
        <v>271</v>
      </c>
      <c r="H16">
        <v>601</v>
      </c>
    </row>
    <row r="17" spans="1:8" x14ac:dyDescent="0.25">
      <c r="A17" s="1" t="s">
        <v>3765</v>
      </c>
      <c r="B17">
        <v>2012</v>
      </c>
      <c r="C17">
        <v>33603023</v>
      </c>
      <c r="D17" s="1" t="s">
        <v>3773</v>
      </c>
      <c r="E17" s="1" t="s">
        <v>3774</v>
      </c>
      <c r="F17" s="1" t="s">
        <v>3775</v>
      </c>
      <c r="G17" s="1" t="s">
        <v>292</v>
      </c>
      <c r="H17">
        <v>1141</v>
      </c>
    </row>
    <row r="18" spans="1:8" x14ac:dyDescent="0.25">
      <c r="A18" s="1" t="s">
        <v>3765</v>
      </c>
      <c r="B18">
        <v>2012</v>
      </c>
      <c r="C18">
        <v>43502711</v>
      </c>
      <c r="D18" s="1" t="s">
        <v>3776</v>
      </c>
      <c r="E18" s="1" t="s">
        <v>3777</v>
      </c>
      <c r="F18" s="1" t="s">
        <v>3778</v>
      </c>
      <c r="G18" s="1" t="s">
        <v>317</v>
      </c>
      <c r="H18">
        <v>4</v>
      </c>
    </row>
    <row r="19" spans="1:8" x14ac:dyDescent="0.25">
      <c r="A19" s="1" t="s">
        <v>3765</v>
      </c>
      <c r="B19">
        <v>2012</v>
      </c>
      <c r="C19">
        <v>43503837</v>
      </c>
      <c r="D19" s="1" t="s">
        <v>1871</v>
      </c>
      <c r="E19" s="1" t="s">
        <v>1872</v>
      </c>
      <c r="F19" s="1" t="s">
        <v>847</v>
      </c>
      <c r="G19" s="1" t="s">
        <v>317</v>
      </c>
      <c r="H19">
        <v>1</v>
      </c>
    </row>
    <row r="20" spans="1:8" x14ac:dyDescent="0.25">
      <c r="A20" s="1" t="s">
        <v>3765</v>
      </c>
      <c r="B20">
        <v>2012</v>
      </c>
      <c r="C20">
        <v>43503958</v>
      </c>
      <c r="D20" s="1" t="s">
        <v>1879</v>
      </c>
      <c r="E20" s="1" t="s">
        <v>1880</v>
      </c>
      <c r="F20" s="1" t="s">
        <v>1062</v>
      </c>
      <c r="G20" s="1" t="s">
        <v>317</v>
      </c>
      <c r="H20">
        <v>1</v>
      </c>
    </row>
    <row r="21" spans="1:8" x14ac:dyDescent="0.25">
      <c r="A21" s="1" t="s">
        <v>3765</v>
      </c>
      <c r="B21">
        <v>2012</v>
      </c>
      <c r="C21">
        <v>46104556</v>
      </c>
      <c r="D21" s="1" t="s">
        <v>3779</v>
      </c>
      <c r="E21" s="1" t="s">
        <v>3780</v>
      </c>
      <c r="F21" s="1" t="s">
        <v>346</v>
      </c>
      <c r="G21" s="1" t="s">
        <v>343</v>
      </c>
      <c r="H21">
        <v>2</v>
      </c>
    </row>
    <row r="22" spans="1:8" x14ac:dyDescent="0.25">
      <c r="A22" s="1" t="s">
        <v>3765</v>
      </c>
      <c r="B22">
        <v>2012</v>
      </c>
      <c r="C22">
        <v>57203086</v>
      </c>
      <c r="D22" s="1" t="s">
        <v>365</v>
      </c>
      <c r="E22" s="1" t="s">
        <v>366</v>
      </c>
      <c r="F22" s="1" t="s">
        <v>367</v>
      </c>
      <c r="G22" s="1" t="s">
        <v>364</v>
      </c>
      <c r="H22">
        <v>2</v>
      </c>
    </row>
    <row r="23" spans="1:8" x14ac:dyDescent="0.25">
      <c r="A23" s="1" t="s">
        <v>3765</v>
      </c>
      <c r="B23">
        <v>2012</v>
      </c>
      <c r="C23">
        <v>60433152</v>
      </c>
      <c r="D23" s="1" t="s">
        <v>2025</v>
      </c>
      <c r="E23" s="1" t="s">
        <v>2026</v>
      </c>
      <c r="F23" s="1" t="s">
        <v>2027</v>
      </c>
      <c r="G23" s="1" t="s">
        <v>374</v>
      </c>
      <c r="H23">
        <v>15332</v>
      </c>
    </row>
    <row r="24" spans="1:8" x14ac:dyDescent="0.25">
      <c r="A24" s="1" t="s">
        <v>3765</v>
      </c>
      <c r="B24">
        <v>2012</v>
      </c>
      <c r="C24">
        <v>60401684</v>
      </c>
      <c r="D24" s="1" t="s">
        <v>378</v>
      </c>
      <c r="E24" s="1" t="s">
        <v>379</v>
      </c>
      <c r="F24" s="1" t="s">
        <v>301</v>
      </c>
      <c r="G24" s="1" t="s">
        <v>374</v>
      </c>
      <c r="H24">
        <v>192</v>
      </c>
    </row>
    <row r="25" spans="1:8" x14ac:dyDescent="0.25">
      <c r="A25" s="1" t="s">
        <v>3765</v>
      </c>
      <c r="B25">
        <v>2012</v>
      </c>
      <c r="C25">
        <v>85207699</v>
      </c>
      <c r="D25" s="1" t="s">
        <v>380</v>
      </c>
      <c r="E25" s="1" t="s">
        <v>381</v>
      </c>
      <c r="F25" s="1" t="s">
        <v>382</v>
      </c>
      <c r="G25" s="1" t="s">
        <v>383</v>
      </c>
      <c r="H25">
        <v>8583</v>
      </c>
    </row>
    <row r="26" spans="1:8" x14ac:dyDescent="0.25">
      <c r="A26" s="1" t="s">
        <v>3765</v>
      </c>
      <c r="B26">
        <v>2012</v>
      </c>
      <c r="C26">
        <v>85203688</v>
      </c>
      <c r="D26" s="1" t="s">
        <v>3781</v>
      </c>
      <c r="E26" s="1" t="s">
        <v>3782</v>
      </c>
      <c r="F26" s="1" t="s">
        <v>3783</v>
      </c>
      <c r="G26" s="1" t="s">
        <v>383</v>
      </c>
      <c r="H26">
        <v>1</v>
      </c>
    </row>
    <row r="27" spans="1:8" x14ac:dyDescent="0.25">
      <c r="A27" s="1" t="s">
        <v>3765</v>
      </c>
      <c r="B27">
        <v>2012</v>
      </c>
      <c r="C27">
        <v>43806137</v>
      </c>
      <c r="D27" s="1" t="s">
        <v>3784</v>
      </c>
      <c r="E27" s="1" t="s">
        <v>3785</v>
      </c>
      <c r="F27" s="1" t="s">
        <v>3786</v>
      </c>
      <c r="G27" s="1" t="s">
        <v>393</v>
      </c>
      <c r="H27">
        <v>101</v>
      </c>
    </row>
    <row r="28" spans="1:8" x14ac:dyDescent="0.25">
      <c r="A28" s="1" t="s">
        <v>3765</v>
      </c>
      <c r="B28">
        <v>2012</v>
      </c>
      <c r="C28">
        <v>43805547</v>
      </c>
      <c r="D28" s="1" t="s">
        <v>3787</v>
      </c>
      <c r="E28" s="1" t="s">
        <v>398</v>
      </c>
      <c r="F28" s="1" t="s">
        <v>399</v>
      </c>
      <c r="G28" s="1" t="s">
        <v>393</v>
      </c>
      <c r="H28">
        <v>1</v>
      </c>
    </row>
    <row r="29" spans="1:8" x14ac:dyDescent="0.25">
      <c r="A29" s="1" t="s">
        <v>3765</v>
      </c>
      <c r="B29">
        <v>2012</v>
      </c>
      <c r="C29">
        <v>34103242</v>
      </c>
      <c r="D29" s="1" t="s">
        <v>2141</v>
      </c>
      <c r="E29" s="1" t="s">
        <v>2142</v>
      </c>
      <c r="F29" s="1" t="s">
        <v>2143</v>
      </c>
      <c r="G29" s="1" t="s">
        <v>412</v>
      </c>
      <c r="H29">
        <v>1</v>
      </c>
    </row>
    <row r="30" spans="1:8" x14ac:dyDescent="0.25">
      <c r="A30" s="1" t="s">
        <v>3765</v>
      </c>
      <c r="B30">
        <v>2012</v>
      </c>
      <c r="C30">
        <v>54309989</v>
      </c>
      <c r="D30" s="1" t="s">
        <v>2180</v>
      </c>
      <c r="E30" s="1" t="s">
        <v>432</v>
      </c>
      <c r="F30" s="1" t="s">
        <v>433</v>
      </c>
      <c r="G30" s="1" t="s">
        <v>434</v>
      </c>
      <c r="H30">
        <v>1</v>
      </c>
    </row>
    <row r="31" spans="1:8" x14ac:dyDescent="0.25">
      <c r="A31" s="1" t="s">
        <v>3765</v>
      </c>
      <c r="B31">
        <v>2012</v>
      </c>
      <c r="C31">
        <v>54338023</v>
      </c>
      <c r="D31" s="1" t="s">
        <v>3788</v>
      </c>
      <c r="E31" s="1" t="s">
        <v>3789</v>
      </c>
      <c r="F31" s="1" t="s">
        <v>3487</v>
      </c>
      <c r="G31" s="1" t="s">
        <v>434</v>
      </c>
      <c r="H31">
        <v>3</v>
      </c>
    </row>
    <row r="32" spans="1:8" x14ac:dyDescent="0.25">
      <c r="A32" s="1" t="s">
        <v>3765</v>
      </c>
      <c r="B32">
        <v>2012</v>
      </c>
      <c r="C32">
        <v>54305666</v>
      </c>
      <c r="D32" s="1" t="s">
        <v>2192</v>
      </c>
      <c r="E32" s="1" t="s">
        <v>2193</v>
      </c>
      <c r="F32" s="1" t="s">
        <v>2194</v>
      </c>
      <c r="G32" s="1" t="s">
        <v>434</v>
      </c>
      <c r="H32">
        <v>2793</v>
      </c>
    </row>
    <row r="33" spans="1:8" x14ac:dyDescent="0.25">
      <c r="A33" s="1" t="s">
        <v>3765</v>
      </c>
      <c r="B33">
        <v>2012</v>
      </c>
      <c r="C33">
        <v>60200735</v>
      </c>
      <c r="D33" s="1" t="s">
        <v>106</v>
      </c>
      <c r="E33" s="1" t="s">
        <v>531</v>
      </c>
      <c r="F33" s="1" t="s">
        <v>526</v>
      </c>
      <c r="G33" s="1" t="s">
        <v>517</v>
      </c>
      <c r="H33">
        <v>31</v>
      </c>
    </row>
    <row r="34" spans="1:8" x14ac:dyDescent="0.25">
      <c r="A34" s="1" t="s">
        <v>3765</v>
      </c>
      <c r="B34">
        <v>2012</v>
      </c>
      <c r="C34">
        <v>60201645</v>
      </c>
      <c r="D34" s="1" t="s">
        <v>965</v>
      </c>
      <c r="E34" s="1" t="s">
        <v>966</v>
      </c>
      <c r="F34" s="1" t="s">
        <v>967</v>
      </c>
      <c r="G34" s="1" t="s">
        <v>517</v>
      </c>
      <c r="H34">
        <v>1</v>
      </c>
    </row>
    <row r="35" spans="1:8" x14ac:dyDescent="0.25">
      <c r="A35" s="1" t="s">
        <v>3765</v>
      </c>
      <c r="B35">
        <v>2012</v>
      </c>
      <c r="C35">
        <v>98801996</v>
      </c>
      <c r="D35" s="1" t="s">
        <v>2607</v>
      </c>
      <c r="E35" s="1" t="s">
        <v>2608</v>
      </c>
      <c r="F35" s="1" t="s">
        <v>2609</v>
      </c>
      <c r="G35" s="1" t="s">
        <v>546</v>
      </c>
      <c r="H35">
        <v>1</v>
      </c>
    </row>
    <row r="36" spans="1:8" x14ac:dyDescent="0.25">
      <c r="A36" s="1" t="s">
        <v>3765</v>
      </c>
      <c r="B36">
        <v>2012</v>
      </c>
      <c r="C36">
        <v>61602475</v>
      </c>
      <c r="D36" s="1" t="s">
        <v>1975</v>
      </c>
      <c r="E36" s="1" t="s">
        <v>567</v>
      </c>
      <c r="F36" s="1" t="s">
        <v>568</v>
      </c>
      <c r="G36" s="1" t="s">
        <v>556</v>
      </c>
      <c r="H36">
        <v>372419</v>
      </c>
    </row>
    <row r="37" spans="1:8" x14ac:dyDescent="0.25">
      <c r="A37" s="1" t="s">
        <v>3765</v>
      </c>
      <c r="B37">
        <v>2012</v>
      </c>
      <c r="C37">
        <v>61602057</v>
      </c>
      <c r="D37" s="1" t="s">
        <v>3790</v>
      </c>
      <c r="E37" s="1" t="s">
        <v>3791</v>
      </c>
      <c r="F37" s="1" t="s">
        <v>565</v>
      </c>
      <c r="G37" s="1" t="s">
        <v>556</v>
      </c>
      <c r="H37">
        <v>1275</v>
      </c>
    </row>
    <row r="38" spans="1:8" x14ac:dyDescent="0.25">
      <c r="A38" s="1" t="s">
        <v>3765</v>
      </c>
      <c r="B38">
        <v>2012</v>
      </c>
      <c r="C38">
        <v>43101810</v>
      </c>
      <c r="D38" s="1" t="s">
        <v>582</v>
      </c>
      <c r="E38" s="1" t="s">
        <v>583</v>
      </c>
      <c r="F38" s="1" t="s">
        <v>584</v>
      </c>
      <c r="G38" s="1" t="s">
        <v>581</v>
      </c>
      <c r="H38">
        <v>4</v>
      </c>
    </row>
    <row r="39" spans="1:8" x14ac:dyDescent="0.25">
      <c r="A39" s="1" t="s">
        <v>3765</v>
      </c>
      <c r="B39">
        <v>2012</v>
      </c>
      <c r="C39">
        <v>43403742</v>
      </c>
      <c r="D39" s="1" t="s">
        <v>588</v>
      </c>
      <c r="E39" s="1" t="s">
        <v>589</v>
      </c>
      <c r="F39" s="1" t="s">
        <v>590</v>
      </c>
      <c r="G39" s="1" t="s">
        <v>581</v>
      </c>
      <c r="H39">
        <v>91</v>
      </c>
    </row>
    <row r="40" spans="1:8" x14ac:dyDescent="0.25">
      <c r="A40" s="1" t="s">
        <v>3765</v>
      </c>
      <c r="B40">
        <v>2012</v>
      </c>
      <c r="C40">
        <v>43101446</v>
      </c>
      <c r="D40" s="1" t="s">
        <v>2716</v>
      </c>
      <c r="E40" s="1" t="s">
        <v>2717</v>
      </c>
      <c r="F40" s="1" t="s">
        <v>2718</v>
      </c>
      <c r="G40" s="1" t="s">
        <v>581</v>
      </c>
      <c r="H40">
        <v>2</v>
      </c>
    </row>
    <row r="41" spans="1:8" x14ac:dyDescent="0.25">
      <c r="A41" s="1" t="s">
        <v>3765</v>
      </c>
      <c r="B41">
        <v>2012</v>
      </c>
      <c r="C41">
        <v>43402108</v>
      </c>
      <c r="D41" s="1" t="s">
        <v>597</v>
      </c>
      <c r="E41" s="1" t="s">
        <v>598</v>
      </c>
      <c r="F41" s="1" t="s">
        <v>3792</v>
      </c>
      <c r="G41" s="1" t="s">
        <v>581</v>
      </c>
      <c r="H41">
        <v>2465</v>
      </c>
    </row>
    <row r="42" spans="1:8" x14ac:dyDescent="0.25">
      <c r="A42" s="1" t="s">
        <v>3765</v>
      </c>
      <c r="B42">
        <v>2012</v>
      </c>
      <c r="C42">
        <v>43402507</v>
      </c>
      <c r="D42" s="1" t="s">
        <v>2765</v>
      </c>
      <c r="E42" s="1" t="s">
        <v>2766</v>
      </c>
      <c r="F42" s="1" t="s">
        <v>481</v>
      </c>
      <c r="G42" s="1" t="s">
        <v>581</v>
      </c>
      <c r="H42">
        <v>3</v>
      </c>
    </row>
    <row r="43" spans="1:8" x14ac:dyDescent="0.25">
      <c r="A43" s="1" t="s">
        <v>3765</v>
      </c>
      <c r="B43">
        <v>2012</v>
      </c>
      <c r="C43">
        <v>57302390</v>
      </c>
      <c r="D43" s="1" t="s">
        <v>622</v>
      </c>
      <c r="E43" s="1" t="s">
        <v>623</v>
      </c>
      <c r="F43" s="1" t="s">
        <v>624</v>
      </c>
      <c r="G43" s="1" t="s">
        <v>615</v>
      </c>
      <c r="H43">
        <v>2</v>
      </c>
    </row>
    <row r="44" spans="1:8" x14ac:dyDescent="0.25">
      <c r="A44" s="1" t="s">
        <v>3765</v>
      </c>
      <c r="B44">
        <v>2012</v>
      </c>
      <c r="C44">
        <v>57303304</v>
      </c>
      <c r="D44" s="1" t="s">
        <v>2822</v>
      </c>
      <c r="E44" s="1" t="s">
        <v>2823</v>
      </c>
      <c r="F44" s="1" t="s">
        <v>2824</v>
      </c>
      <c r="G44" s="1" t="s">
        <v>615</v>
      </c>
      <c r="H44">
        <v>2</v>
      </c>
    </row>
    <row r="45" spans="1:8" x14ac:dyDescent="0.25">
      <c r="A45" s="1" t="s">
        <v>3765</v>
      </c>
      <c r="B45">
        <v>2012</v>
      </c>
      <c r="C45">
        <v>57304309</v>
      </c>
      <c r="D45" s="1" t="s">
        <v>2849</v>
      </c>
      <c r="E45" s="1" t="s">
        <v>2850</v>
      </c>
      <c r="F45" s="1" t="s">
        <v>1251</v>
      </c>
      <c r="G45" s="1" t="s">
        <v>615</v>
      </c>
      <c r="H45">
        <v>4</v>
      </c>
    </row>
    <row r="46" spans="1:8" x14ac:dyDescent="0.25">
      <c r="A46" s="1" t="s">
        <v>3765</v>
      </c>
      <c r="B46">
        <v>2012</v>
      </c>
      <c r="C46">
        <v>99301622</v>
      </c>
      <c r="D46" s="1" t="s">
        <v>3793</v>
      </c>
      <c r="E46" s="1" t="s">
        <v>3794</v>
      </c>
      <c r="F46" s="1" t="s">
        <v>646</v>
      </c>
      <c r="G46" s="1" t="s">
        <v>643</v>
      </c>
      <c r="H46">
        <v>1</v>
      </c>
    </row>
    <row r="47" spans="1:8" x14ac:dyDescent="0.25">
      <c r="A47" s="1" t="s">
        <v>3765</v>
      </c>
      <c r="B47">
        <v>2012</v>
      </c>
      <c r="C47">
        <v>99302709</v>
      </c>
      <c r="D47" s="1" t="s">
        <v>3795</v>
      </c>
      <c r="E47" s="1" t="s">
        <v>3796</v>
      </c>
      <c r="F47" s="1" t="s">
        <v>3797</v>
      </c>
      <c r="G47" s="1" t="s">
        <v>643</v>
      </c>
      <c r="H47">
        <v>29</v>
      </c>
    </row>
    <row r="48" spans="1:8" x14ac:dyDescent="0.25">
      <c r="A48" s="1" t="s">
        <v>3765</v>
      </c>
      <c r="B48">
        <v>2012</v>
      </c>
      <c r="C48">
        <v>82504242</v>
      </c>
      <c r="D48" s="1" t="s">
        <v>2948</v>
      </c>
      <c r="E48" s="1" t="s">
        <v>2949</v>
      </c>
      <c r="F48" s="1" t="s">
        <v>2950</v>
      </c>
      <c r="G48" s="1" t="s">
        <v>671</v>
      </c>
      <c r="H48">
        <v>1</v>
      </c>
    </row>
    <row r="49" spans="1:8" x14ac:dyDescent="0.25">
      <c r="A49" s="1" t="s">
        <v>3765</v>
      </c>
      <c r="B49">
        <v>2012</v>
      </c>
      <c r="C49">
        <v>82302834</v>
      </c>
      <c r="D49" s="1" t="s">
        <v>2985</v>
      </c>
      <c r="E49" s="1" t="s">
        <v>677</v>
      </c>
      <c r="F49" s="1" t="s">
        <v>678</v>
      </c>
      <c r="G49" s="1" t="s">
        <v>671</v>
      </c>
      <c r="H49">
        <v>3</v>
      </c>
    </row>
    <row r="50" spans="1:8" x14ac:dyDescent="0.25">
      <c r="A50" s="1" t="s">
        <v>3765</v>
      </c>
      <c r="B50">
        <v>2012</v>
      </c>
      <c r="C50">
        <v>82502716</v>
      </c>
      <c r="D50" s="1" t="s">
        <v>3798</v>
      </c>
      <c r="E50" s="1" t="s">
        <v>3799</v>
      </c>
      <c r="F50" s="1" t="s">
        <v>3800</v>
      </c>
      <c r="G50" s="1" t="s">
        <v>671</v>
      </c>
      <c r="H50">
        <v>1</v>
      </c>
    </row>
    <row r="51" spans="1:8" x14ac:dyDescent="0.25">
      <c r="A51" s="1" t="s">
        <v>3765</v>
      </c>
      <c r="B51">
        <v>2012</v>
      </c>
      <c r="C51">
        <v>82333855</v>
      </c>
      <c r="D51" s="1" t="s">
        <v>3034</v>
      </c>
      <c r="E51" s="1" t="s">
        <v>3035</v>
      </c>
      <c r="F51" s="1" t="s">
        <v>3036</v>
      </c>
      <c r="G51" s="1" t="s">
        <v>671</v>
      </c>
      <c r="H51">
        <v>32</v>
      </c>
    </row>
    <row r="52" spans="1:8" x14ac:dyDescent="0.25">
      <c r="A52" s="1" t="s">
        <v>3765</v>
      </c>
      <c r="B52">
        <v>2012</v>
      </c>
      <c r="C52">
        <v>82501855</v>
      </c>
      <c r="D52" s="1" t="s">
        <v>3801</v>
      </c>
      <c r="E52" s="1" t="s">
        <v>3802</v>
      </c>
      <c r="F52" s="1" t="s">
        <v>3803</v>
      </c>
      <c r="G52" s="1" t="s">
        <v>671</v>
      </c>
      <c r="H52">
        <v>7</v>
      </c>
    </row>
    <row r="53" spans="1:8" x14ac:dyDescent="0.25">
      <c r="A53" s="1" t="s">
        <v>3765</v>
      </c>
      <c r="B53">
        <v>2012</v>
      </c>
      <c r="C53">
        <v>34600181</v>
      </c>
      <c r="D53" s="1" t="s">
        <v>3804</v>
      </c>
      <c r="E53" s="1" t="s">
        <v>3805</v>
      </c>
      <c r="F53" s="1" t="s">
        <v>712</v>
      </c>
      <c r="G53" s="1" t="s">
        <v>713</v>
      </c>
      <c r="H53">
        <v>1</v>
      </c>
    </row>
    <row r="54" spans="1:8" x14ac:dyDescent="0.25">
      <c r="A54" s="1" t="s">
        <v>3765</v>
      </c>
      <c r="B54">
        <v>2012</v>
      </c>
      <c r="C54">
        <v>34600878</v>
      </c>
      <c r="D54" s="1" t="s">
        <v>1975</v>
      </c>
      <c r="E54" s="1" t="s">
        <v>3111</v>
      </c>
      <c r="F54" s="1" t="s">
        <v>712</v>
      </c>
      <c r="G54" s="1" t="s">
        <v>713</v>
      </c>
      <c r="H54">
        <v>2</v>
      </c>
    </row>
    <row r="55" spans="1:8" x14ac:dyDescent="0.25">
      <c r="A55" s="1" t="s">
        <v>3765</v>
      </c>
      <c r="B55">
        <v>2012</v>
      </c>
      <c r="C55">
        <v>16204234</v>
      </c>
      <c r="D55" s="1" t="s">
        <v>968</v>
      </c>
      <c r="E55" s="1" t="s">
        <v>969</v>
      </c>
      <c r="F55" s="1" t="s">
        <v>970</v>
      </c>
      <c r="G55" s="1" t="s">
        <v>720</v>
      </c>
      <c r="H55">
        <v>2</v>
      </c>
    </row>
    <row r="56" spans="1:8" x14ac:dyDescent="0.25">
      <c r="A56" s="1" t="s">
        <v>3765</v>
      </c>
      <c r="B56">
        <v>2012</v>
      </c>
      <c r="C56">
        <v>16200523</v>
      </c>
      <c r="D56" s="1" t="s">
        <v>721</v>
      </c>
      <c r="E56" s="1" t="s">
        <v>722</v>
      </c>
      <c r="F56" s="1" t="s">
        <v>723</v>
      </c>
      <c r="G56" s="1" t="s">
        <v>720</v>
      </c>
      <c r="H56">
        <v>100</v>
      </c>
    </row>
    <row r="57" spans="1:8" x14ac:dyDescent="0.25">
      <c r="A57" s="1" t="s">
        <v>3765</v>
      </c>
      <c r="B57">
        <v>2012</v>
      </c>
      <c r="C57">
        <v>57404880</v>
      </c>
      <c r="D57" s="1" t="s">
        <v>3184</v>
      </c>
      <c r="E57" s="1" t="s">
        <v>3185</v>
      </c>
      <c r="F57" s="1" t="s">
        <v>3168</v>
      </c>
      <c r="G57" s="1" t="s">
        <v>742</v>
      </c>
      <c r="H57">
        <v>2</v>
      </c>
    </row>
    <row r="58" spans="1:8" x14ac:dyDescent="0.25">
      <c r="A58" s="1" t="s">
        <v>3765</v>
      </c>
      <c r="B58">
        <v>2012</v>
      </c>
      <c r="C58">
        <v>57405562</v>
      </c>
      <c r="D58" s="1" t="s">
        <v>3264</v>
      </c>
      <c r="E58" s="1" t="s">
        <v>3265</v>
      </c>
      <c r="F58" s="1" t="s">
        <v>3266</v>
      </c>
      <c r="G58" s="1" t="s">
        <v>742</v>
      </c>
      <c r="H58">
        <v>3</v>
      </c>
    </row>
    <row r="59" spans="1:8" x14ac:dyDescent="0.25">
      <c r="A59" s="1" t="s">
        <v>3765</v>
      </c>
      <c r="B59">
        <v>2012</v>
      </c>
      <c r="C59">
        <v>57434208</v>
      </c>
      <c r="D59" s="1" t="s">
        <v>3315</v>
      </c>
      <c r="E59" s="1" t="s">
        <v>3316</v>
      </c>
      <c r="F59" s="1" t="s">
        <v>3317</v>
      </c>
      <c r="G59" s="1" t="s">
        <v>742</v>
      </c>
      <c r="H59">
        <v>534756</v>
      </c>
    </row>
    <row r="60" spans="1:8" x14ac:dyDescent="0.25">
      <c r="A60" s="1" t="s">
        <v>3765</v>
      </c>
      <c r="B60">
        <v>2012</v>
      </c>
      <c r="C60">
        <v>57602120</v>
      </c>
      <c r="D60" s="1" t="s">
        <v>3377</v>
      </c>
      <c r="E60" s="1" t="s">
        <v>3378</v>
      </c>
      <c r="F60" s="1" t="s">
        <v>3379</v>
      </c>
      <c r="G60" s="1" t="s">
        <v>742</v>
      </c>
      <c r="H60">
        <v>1</v>
      </c>
    </row>
    <row r="61" spans="1:8" x14ac:dyDescent="0.25">
      <c r="A61" s="1" t="s">
        <v>3765</v>
      </c>
      <c r="B61">
        <v>2012</v>
      </c>
      <c r="C61">
        <v>57601795</v>
      </c>
      <c r="D61" s="1" t="s">
        <v>808</v>
      </c>
      <c r="E61" s="1" t="s">
        <v>809</v>
      </c>
      <c r="F61" s="1" t="s">
        <v>756</v>
      </c>
      <c r="G61" s="1" t="s">
        <v>742</v>
      </c>
      <c r="H61">
        <v>4</v>
      </c>
    </row>
    <row r="62" spans="1:8" x14ac:dyDescent="0.25">
      <c r="A62" s="1" t="s">
        <v>3765</v>
      </c>
      <c r="B62">
        <v>2012</v>
      </c>
      <c r="C62">
        <v>98701959</v>
      </c>
      <c r="D62" s="1" t="s">
        <v>3806</v>
      </c>
      <c r="E62" s="1" t="s">
        <v>3807</v>
      </c>
      <c r="F62" s="1" t="s">
        <v>3446</v>
      </c>
      <c r="G62" s="1" t="s">
        <v>816</v>
      </c>
      <c r="H62">
        <v>4</v>
      </c>
    </row>
    <row r="63" spans="1:8" x14ac:dyDescent="0.25">
      <c r="A63" s="1" t="s">
        <v>3765</v>
      </c>
      <c r="B63">
        <v>2012</v>
      </c>
      <c r="C63">
        <v>98701384</v>
      </c>
      <c r="D63" s="1" t="s">
        <v>3461</v>
      </c>
      <c r="E63" s="1" t="s">
        <v>3462</v>
      </c>
      <c r="F63" s="1" t="s">
        <v>3449</v>
      </c>
      <c r="G63" s="1" t="s">
        <v>816</v>
      </c>
      <c r="H63">
        <v>5</v>
      </c>
    </row>
    <row r="64" spans="1:8" x14ac:dyDescent="0.25">
      <c r="A64" s="1" t="s">
        <v>3765</v>
      </c>
      <c r="B64">
        <v>2012</v>
      </c>
      <c r="C64">
        <v>98701490</v>
      </c>
      <c r="D64" s="1" t="s">
        <v>821</v>
      </c>
      <c r="E64" s="1" t="s">
        <v>822</v>
      </c>
      <c r="F64" s="1" t="s">
        <v>24</v>
      </c>
      <c r="G64" s="1" t="s">
        <v>816</v>
      </c>
      <c r="H64">
        <v>1</v>
      </c>
    </row>
    <row r="65" spans="1:8" x14ac:dyDescent="0.25">
      <c r="A65" s="1" t="s">
        <v>3765</v>
      </c>
      <c r="B65">
        <v>2012</v>
      </c>
      <c r="C65">
        <v>15406327</v>
      </c>
      <c r="D65" s="1" t="s">
        <v>3536</v>
      </c>
      <c r="E65" s="1" t="s">
        <v>3537</v>
      </c>
      <c r="F65" s="1" t="s">
        <v>844</v>
      </c>
      <c r="G65" s="1" t="s">
        <v>838</v>
      </c>
      <c r="H65">
        <v>1</v>
      </c>
    </row>
    <row r="66" spans="1:8" x14ac:dyDescent="0.25">
      <c r="A66" s="1" t="s">
        <v>3765</v>
      </c>
      <c r="B66">
        <v>2012</v>
      </c>
      <c r="C66">
        <v>15407848</v>
      </c>
      <c r="D66" s="1" t="s">
        <v>3808</v>
      </c>
      <c r="E66" s="1" t="s">
        <v>3809</v>
      </c>
      <c r="F66" s="1" t="s">
        <v>3810</v>
      </c>
      <c r="G66" s="1" t="s">
        <v>838</v>
      </c>
      <c r="H66">
        <v>6</v>
      </c>
    </row>
    <row r="67" spans="1:8" x14ac:dyDescent="0.25">
      <c r="A67" s="1" t="s">
        <v>3765</v>
      </c>
      <c r="B67">
        <v>2012</v>
      </c>
      <c r="C67">
        <v>99104284</v>
      </c>
      <c r="D67" s="1" t="s">
        <v>3811</v>
      </c>
      <c r="E67" s="1" t="s">
        <v>3812</v>
      </c>
      <c r="F67" s="1" t="s">
        <v>3607</v>
      </c>
      <c r="G67" s="1" t="s">
        <v>872</v>
      </c>
      <c r="H67">
        <v>42</v>
      </c>
    </row>
    <row r="68" spans="1:8" x14ac:dyDescent="0.25">
      <c r="A68" s="1" t="s">
        <v>3765</v>
      </c>
      <c r="B68">
        <v>2012</v>
      </c>
      <c r="C68">
        <v>99104372</v>
      </c>
      <c r="D68" s="1" t="s">
        <v>3625</v>
      </c>
      <c r="E68" s="1" t="s">
        <v>3626</v>
      </c>
      <c r="F68" s="1" t="s">
        <v>3627</v>
      </c>
      <c r="G68" s="1" t="s">
        <v>872</v>
      </c>
      <c r="H68">
        <v>25</v>
      </c>
    </row>
    <row r="69" spans="1:8" x14ac:dyDescent="0.25">
      <c r="A69" s="1" t="s">
        <v>3765</v>
      </c>
      <c r="B69">
        <v>2012</v>
      </c>
      <c r="C69">
        <v>33933175</v>
      </c>
      <c r="D69" s="1" t="s">
        <v>3813</v>
      </c>
      <c r="E69" s="1" t="s">
        <v>3814</v>
      </c>
      <c r="F69" s="1" t="s">
        <v>3815</v>
      </c>
      <c r="G69" s="1" t="s">
        <v>899</v>
      </c>
      <c r="H69">
        <v>318</v>
      </c>
    </row>
    <row r="70" spans="1:8" x14ac:dyDescent="0.25">
      <c r="A70" s="1" t="s">
        <v>3765</v>
      </c>
      <c r="B70">
        <v>2012</v>
      </c>
      <c r="C70">
        <v>58300887</v>
      </c>
      <c r="D70" s="1" t="s">
        <v>3742</v>
      </c>
      <c r="E70" s="1" t="s">
        <v>3743</v>
      </c>
      <c r="F70" s="1" t="s">
        <v>3744</v>
      </c>
      <c r="G70" s="1" t="s">
        <v>928</v>
      </c>
      <c r="H70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8BE9-99A5-4FC1-BA41-2A6FDFAFF981}">
  <dimension ref="A1:T1218"/>
  <sheetViews>
    <sheetView tabSelected="1" workbookViewId="0">
      <selection activeCell="S2" sqref="S2"/>
    </sheetView>
  </sheetViews>
  <sheetFormatPr defaultRowHeight="15" x14ac:dyDescent="0.25"/>
  <cols>
    <col min="1" max="1" width="13.5703125" style="3" bestFit="1" customWidth="1"/>
    <col min="2" max="2" width="39.28515625" style="3" bestFit="1" customWidth="1"/>
    <col min="3" max="3" width="18.5703125" style="3" bestFit="1" customWidth="1"/>
    <col min="4" max="4" width="19.85546875" style="3" bestFit="1" customWidth="1"/>
    <col min="5" max="7" width="8.140625" style="3" bestFit="1" customWidth="1"/>
    <col min="8" max="8" width="9.140625" style="3"/>
    <col min="9" max="9" width="10.28515625" style="3" bestFit="1" customWidth="1"/>
    <col min="10" max="10" width="8.140625" style="3" bestFit="1" customWidth="1"/>
    <col min="11" max="11" width="10.5703125" style="3" bestFit="1" customWidth="1"/>
    <col min="12" max="13" width="8.5703125" style="3" bestFit="1" customWidth="1"/>
    <col min="14" max="14" width="9.5703125" style="3" bestFit="1" customWidth="1"/>
    <col min="15" max="16" width="8.5703125" style="3" bestFit="1" customWidth="1"/>
    <col min="17" max="17" width="11" style="3" bestFit="1" customWidth="1"/>
    <col min="18" max="18" width="10.85546875" style="3" bestFit="1" customWidth="1"/>
    <col min="19" max="19" width="15.140625" style="3" bestFit="1" customWidth="1"/>
    <col min="20" max="20" width="11" style="3" bestFit="1" customWidth="1"/>
    <col min="21" max="16384" width="9.140625" style="3"/>
  </cols>
  <sheetData>
    <row r="1" spans="1:20" customFormat="1" x14ac:dyDescent="0.25">
      <c r="A1" s="4" t="s">
        <v>3816</v>
      </c>
      <c r="B1" s="4" t="s">
        <v>3817</v>
      </c>
      <c r="C1" s="4" t="s">
        <v>3818</v>
      </c>
      <c r="D1" s="4" t="s">
        <v>3819</v>
      </c>
      <c r="E1" s="4" t="s">
        <v>3820</v>
      </c>
      <c r="F1" s="4" t="s">
        <v>3821</v>
      </c>
      <c r="G1" s="4" t="s">
        <v>3822</v>
      </c>
      <c r="H1" s="4" t="s">
        <v>3823</v>
      </c>
      <c r="I1" s="4" t="s">
        <v>3824</v>
      </c>
      <c r="J1" s="4" t="s">
        <v>3825</v>
      </c>
      <c r="K1" s="4" t="s">
        <v>3826</v>
      </c>
      <c r="L1" s="4" t="s">
        <v>3827</v>
      </c>
      <c r="M1" s="4" t="s">
        <v>3828</v>
      </c>
      <c r="N1" s="4" t="s">
        <v>3829</v>
      </c>
      <c r="O1" s="4" t="s">
        <v>3830</v>
      </c>
      <c r="P1" s="4" t="s">
        <v>3831</v>
      </c>
      <c r="Q1" s="4" t="s">
        <v>3832</v>
      </c>
      <c r="R1" s="4" t="s">
        <v>3833</v>
      </c>
      <c r="S1" s="4" t="s">
        <v>3834</v>
      </c>
      <c r="T1" s="4" t="s">
        <v>3835</v>
      </c>
    </row>
    <row r="2" spans="1:20" x14ac:dyDescent="0.25">
      <c r="A2" s="3">
        <f>Rifles!C2</f>
        <v>99201609</v>
      </c>
      <c r="B2" s="3" t="str">
        <f>_xlfn.XLOOKUP($A2, Rifles!$C$2:$C$419,Rifles!$D$2:$D$419,"N/A",0)</f>
        <v>AURORA MOONLIGHTING ENTERPRISES INC</v>
      </c>
      <c r="C2" s="3" t="str">
        <f>_xlfn.XLOOKUP($A2, Rifles!$C$2:$C$419,Rifles!F$2:F$419,"N/A",0)</f>
        <v>NORTH POLE</v>
      </c>
      <c r="D2" s="3" t="str">
        <f>_xlfn.XLOOKUP($A2, Rifles!$C$2:$C$419,Rifles!G$2:G$419,"N/A",0)</f>
        <v>AK</v>
      </c>
      <c r="E2" s="2">
        <f>_xlfn.XLOOKUP($A2,Pistols!$C:$C,Pistols!H:H,0,0)</f>
        <v>0</v>
      </c>
      <c r="F2" s="2">
        <f>_xlfn.XLOOKUP($A2,Pistols!$C:$C,Pistols!I:I,0,0)</f>
        <v>0</v>
      </c>
      <c r="G2" s="2">
        <f>_xlfn.XLOOKUP($A2,Pistols!$C:$C,Pistols!J:J,0,0)</f>
        <v>0</v>
      </c>
      <c r="H2" s="2">
        <f>_xlfn.XLOOKUP($A2,Pistols!$C:$C,Pistols!K:K,0,0)</f>
        <v>0</v>
      </c>
      <c r="I2" s="2">
        <f>_xlfn.XLOOKUP($A2,Pistols!$C:$C,Pistols!L:L,0,0)</f>
        <v>0</v>
      </c>
      <c r="J2" s="2">
        <f>_xlfn.XLOOKUP($A2,Pistols!$C:$C,Pistols!M:M,0,0)</f>
        <v>0</v>
      </c>
      <c r="K2" s="2">
        <f>_xlfn.XLOOKUP($A2,Pistols!$C:$C,Pistols!N:N,0,0)</f>
        <v>0</v>
      </c>
      <c r="L2" s="3">
        <f>_xlfn.XLOOKUP($A2,Revolvers!$C:$C,Revolvers!O:O,0,0)</f>
        <v>0</v>
      </c>
      <c r="M2" s="3">
        <f>_xlfn.XLOOKUP($A2,Revolvers!$C:$C,Revolvers!P:P,0,0)</f>
        <v>0</v>
      </c>
      <c r="N2" s="3">
        <f>_xlfn.XLOOKUP($A2,Revolvers!$C:$C,Revolvers!Q:Q,0,0)</f>
        <v>0</v>
      </c>
      <c r="O2" s="3">
        <f>_xlfn.XLOOKUP($A2,Revolvers!$C:$C,Revolvers!R:R,0,0)</f>
        <v>0</v>
      </c>
      <c r="P2" s="3">
        <f>_xlfn.XLOOKUP($A2,Revolvers!$C:$C,Revolvers!S:S,0,0)</f>
        <v>0</v>
      </c>
      <c r="Q2" s="3">
        <f>_xlfn.XLOOKUP($A2,Revolvers!$C:$C,Revolvers!T:T,0,0)</f>
        <v>0</v>
      </c>
      <c r="R2" s="3">
        <f>_xlfn.XLOOKUP($A2,Rifles!C:C,Rifles!H:H,0,0)</f>
        <v>21</v>
      </c>
      <c r="S2" s="2">
        <f>_xlfn.XLOOKUP($A2,Shotguns!C:C,Shotguns!H:H,0,0)</f>
        <v>0</v>
      </c>
      <c r="T2" s="3">
        <f>K2+P2+R2+S2</f>
        <v>21</v>
      </c>
    </row>
    <row r="3" spans="1:20" x14ac:dyDescent="0.25">
      <c r="A3" s="3">
        <f>Rifles!C3</f>
        <v>99201534</v>
      </c>
      <c r="B3" s="3" t="str">
        <f>_xlfn.XLOOKUP($A3, Rifles!$C$2:$C$419,Rifles!$D$2:$D$419,"N/A",0)</f>
        <v>BLACK DOG FIREARMS LLC</v>
      </c>
      <c r="C3" s="3" t="str">
        <f>_xlfn.XLOOKUP($A3, Rifles!$C$2:$C$419,Rifles!F$2:F$419,"N/A",0)</f>
        <v>SOLDOTNA</v>
      </c>
      <c r="D3" s="3" t="str">
        <f>_xlfn.XLOOKUP($A3, Rifles!$C$2:$C$419,Rifles!G$2:G$419,"N/A",0)</f>
        <v>AK</v>
      </c>
      <c r="E3" s="2">
        <f>_xlfn.XLOOKUP($A3,Pistols!$C:$C,Pistols!H:H,0,0)</f>
        <v>0</v>
      </c>
      <c r="F3" s="2">
        <f>_xlfn.XLOOKUP($A3,Pistols!$C:$C,Pistols!I:I,0,0)</f>
        <v>0</v>
      </c>
      <c r="G3" s="2">
        <f>_xlfn.XLOOKUP($A3,Pistols!$C:$C,Pistols!J:J,0,0)</f>
        <v>0</v>
      </c>
      <c r="H3" s="2">
        <f>_xlfn.XLOOKUP($A3,Pistols!$C:$C,Pistols!K:K,0,0)</f>
        <v>0</v>
      </c>
      <c r="I3" s="2">
        <f>_xlfn.XLOOKUP($A3,Pistols!$C:$C,Pistols!L:L,0,0)</f>
        <v>0</v>
      </c>
      <c r="J3" s="2">
        <f>_xlfn.XLOOKUP($A3,Pistols!$C:$C,Pistols!M:M,0,0)</f>
        <v>0</v>
      </c>
      <c r="K3" s="2">
        <f>_xlfn.XLOOKUP($A3,Pistols!$C:$C,Pistols!N:N,0,0)</f>
        <v>0</v>
      </c>
      <c r="L3" s="3">
        <f>_xlfn.XLOOKUP($A3,Revolvers!$C:$C,Revolvers!O:O,0,0)</f>
        <v>0</v>
      </c>
      <c r="M3" s="3">
        <f>_xlfn.XLOOKUP($A3,Revolvers!$C:$C,Revolvers!P:P,0,0)</f>
        <v>0</v>
      </c>
      <c r="N3" s="3">
        <f>_xlfn.XLOOKUP($A3,Revolvers!$C:$C,Revolvers!Q:Q,0,0)</f>
        <v>0</v>
      </c>
      <c r="O3" s="3">
        <f>_xlfn.XLOOKUP($A3,Revolvers!$C:$C,Revolvers!R:R,0,0)</f>
        <v>0</v>
      </c>
      <c r="P3" s="3">
        <f>_xlfn.XLOOKUP($A3,Revolvers!$C:$C,Revolvers!S:S,0,0)</f>
        <v>0</v>
      </c>
      <c r="Q3" s="3">
        <f>_xlfn.XLOOKUP($A3,Revolvers!$C:$C,Revolvers!T:T,0,0)</f>
        <v>0</v>
      </c>
      <c r="R3" s="3">
        <f>_xlfn.XLOOKUP($A3,Rifles!C:C,Rifles!H:H,0,0)</f>
        <v>16</v>
      </c>
      <c r="S3" s="2">
        <f>_xlfn.XLOOKUP($A3,Shotguns!C:C,Shotguns!H:H,0,0)</f>
        <v>0</v>
      </c>
      <c r="T3" s="3">
        <f t="shared" ref="T3:T66" si="0">K3+P3+R3+S3</f>
        <v>16</v>
      </c>
    </row>
    <row r="4" spans="1:20" x14ac:dyDescent="0.25">
      <c r="A4" s="3">
        <f>Rifles!C4</f>
        <v>99201826</v>
      </c>
      <c r="B4" s="3" t="str">
        <f>_xlfn.XLOOKUP($A4, Rifles!$C$2:$C$419,Rifles!$D$2:$D$419,"N/A",0)</f>
        <v>LAST FRONTIER CUSTOM GUNS, LLC</v>
      </c>
      <c r="C4" s="3" t="str">
        <f>_xlfn.XLOOKUP($A4, Rifles!$C$2:$C$419,Rifles!F$2:F$419,"N/A",0)</f>
        <v>PALMER</v>
      </c>
      <c r="D4" s="3" t="str">
        <f>_xlfn.XLOOKUP($A4, Rifles!$C$2:$C$419,Rifles!G$2:G$419,"N/A",0)</f>
        <v>AK</v>
      </c>
      <c r="E4" s="2">
        <f>_xlfn.XLOOKUP($A4,Pistols!$C:$C,Pistols!H:H,0,0)</f>
        <v>0</v>
      </c>
      <c r="F4" s="2">
        <f>_xlfn.XLOOKUP($A4,Pistols!$C:$C,Pistols!I:I,0,0)</f>
        <v>0</v>
      </c>
      <c r="G4" s="2">
        <f>_xlfn.XLOOKUP($A4,Pistols!$C:$C,Pistols!J:J,0,0)</f>
        <v>0</v>
      </c>
      <c r="H4" s="2">
        <f>_xlfn.XLOOKUP($A4,Pistols!$C:$C,Pistols!K:K,0,0)</f>
        <v>0</v>
      </c>
      <c r="I4" s="2">
        <f>_xlfn.XLOOKUP($A4,Pistols!$C:$C,Pistols!L:L,0,0)</f>
        <v>0</v>
      </c>
      <c r="J4" s="2">
        <f>_xlfn.XLOOKUP($A4,Pistols!$C:$C,Pistols!M:M,0,0)</f>
        <v>0</v>
      </c>
      <c r="K4" s="2">
        <f>_xlfn.XLOOKUP($A4,Pistols!$C:$C,Pistols!N:N,0,0)</f>
        <v>0</v>
      </c>
      <c r="L4" s="3">
        <f>_xlfn.XLOOKUP($A4,Revolvers!$C:$C,Revolvers!O:O,0,0)</f>
        <v>0</v>
      </c>
      <c r="M4" s="3">
        <f>_xlfn.XLOOKUP($A4,Revolvers!$C:$C,Revolvers!P:P,0,0)</f>
        <v>0</v>
      </c>
      <c r="N4" s="3">
        <f>_xlfn.XLOOKUP($A4,Revolvers!$C:$C,Revolvers!Q:Q,0,0)</f>
        <v>0</v>
      </c>
      <c r="O4" s="3">
        <f>_xlfn.XLOOKUP($A4,Revolvers!$C:$C,Revolvers!R:R,0,0)</f>
        <v>0</v>
      </c>
      <c r="P4" s="3">
        <f>_xlfn.XLOOKUP($A4,Revolvers!$C:$C,Revolvers!S:S,0,0)</f>
        <v>0</v>
      </c>
      <c r="Q4" s="3">
        <f>_xlfn.XLOOKUP($A4,Revolvers!$C:$C,Revolvers!T:T,0,0)</f>
        <v>0</v>
      </c>
      <c r="R4" s="3">
        <f>_xlfn.XLOOKUP($A4,Rifles!C:C,Rifles!H:H,0,0)</f>
        <v>3</v>
      </c>
      <c r="S4" s="2">
        <f>_xlfn.XLOOKUP($A4,Shotguns!C:C,Shotguns!H:H,0,0)</f>
        <v>0</v>
      </c>
      <c r="T4" s="3">
        <f t="shared" si="0"/>
        <v>3</v>
      </c>
    </row>
    <row r="5" spans="1:20" x14ac:dyDescent="0.25">
      <c r="A5" s="3">
        <f>Rifles!C5</f>
        <v>99201820</v>
      </c>
      <c r="B5" s="3" t="str">
        <f>_xlfn.XLOOKUP($A5, Rifles!$C$2:$C$419,Rifles!$D$2:$D$419,"N/A",0)</f>
        <v>R &amp; M, LLC</v>
      </c>
      <c r="C5" s="3" t="str">
        <f>_xlfn.XLOOKUP($A5, Rifles!$C$2:$C$419,Rifles!F$2:F$419,"N/A",0)</f>
        <v>WASILLA</v>
      </c>
      <c r="D5" s="3" t="str">
        <f>_xlfn.XLOOKUP($A5, Rifles!$C$2:$C$419,Rifles!G$2:G$419,"N/A",0)</f>
        <v>AK</v>
      </c>
      <c r="E5" s="2">
        <f>_xlfn.XLOOKUP($A5,Pistols!$C:$C,Pistols!H:H,0,0)</f>
        <v>0</v>
      </c>
      <c r="F5" s="2">
        <f>_xlfn.XLOOKUP($A5,Pistols!$C:$C,Pistols!I:I,0,0)</f>
        <v>0</v>
      </c>
      <c r="G5" s="2">
        <f>_xlfn.XLOOKUP($A5,Pistols!$C:$C,Pistols!J:J,0,0)</f>
        <v>0</v>
      </c>
      <c r="H5" s="2">
        <f>_xlfn.XLOOKUP($A5,Pistols!$C:$C,Pistols!K:K,0,0)</f>
        <v>0</v>
      </c>
      <c r="I5" s="2">
        <f>_xlfn.XLOOKUP($A5,Pistols!$C:$C,Pistols!L:L,0,0)</f>
        <v>0</v>
      </c>
      <c r="J5" s="2">
        <f>_xlfn.XLOOKUP($A5,Pistols!$C:$C,Pistols!M:M,0,0)</f>
        <v>0</v>
      </c>
      <c r="K5" s="2">
        <f>_xlfn.XLOOKUP($A5,Pistols!$C:$C,Pistols!N:N,0,0)</f>
        <v>0</v>
      </c>
      <c r="L5" s="3">
        <f>_xlfn.XLOOKUP($A5,Revolvers!$C:$C,Revolvers!O:O,0,0)</f>
        <v>0</v>
      </c>
      <c r="M5" s="3">
        <f>_xlfn.XLOOKUP($A5,Revolvers!$C:$C,Revolvers!P:P,0,0)</f>
        <v>0</v>
      </c>
      <c r="N5" s="3">
        <f>_xlfn.XLOOKUP($A5,Revolvers!$C:$C,Revolvers!Q:Q,0,0)</f>
        <v>0</v>
      </c>
      <c r="O5" s="3">
        <f>_xlfn.XLOOKUP($A5,Revolvers!$C:$C,Revolvers!R:R,0,0)</f>
        <v>0</v>
      </c>
      <c r="P5" s="3">
        <f>_xlfn.XLOOKUP($A5,Revolvers!$C:$C,Revolvers!S:S,0,0)</f>
        <v>0</v>
      </c>
      <c r="Q5" s="3">
        <f>_xlfn.XLOOKUP($A5,Revolvers!$C:$C,Revolvers!T:T,0,0)</f>
        <v>0</v>
      </c>
      <c r="R5" s="3">
        <f>_xlfn.XLOOKUP($A5,Rifles!C:C,Rifles!H:H,0,0)</f>
        <v>2</v>
      </c>
      <c r="S5" s="2">
        <f>_xlfn.XLOOKUP($A5,Shotguns!C:C,Shotguns!H:H,0,0)</f>
        <v>0</v>
      </c>
      <c r="T5" s="3">
        <f t="shared" si="0"/>
        <v>2</v>
      </c>
    </row>
    <row r="6" spans="1:20" x14ac:dyDescent="0.25">
      <c r="A6" s="3">
        <f>Rifles!C6</f>
        <v>99201617</v>
      </c>
      <c r="B6" s="3" t="str">
        <f>_xlfn.XLOOKUP($A6, Rifles!$C$2:$C$419,Rifles!$D$2:$D$419,"N/A",0)</f>
        <v>SMITH, CHRISTOPHER JAMES</v>
      </c>
      <c r="C6" s="3" t="str">
        <f>_xlfn.XLOOKUP($A6, Rifles!$C$2:$C$419,Rifles!F$2:F$419,"N/A",0)</f>
        <v>FAIRBANKS</v>
      </c>
      <c r="D6" s="3" t="str">
        <f>_xlfn.XLOOKUP($A6, Rifles!$C$2:$C$419,Rifles!G$2:G$419,"N/A",0)</f>
        <v>AK</v>
      </c>
      <c r="E6" s="2">
        <f>_xlfn.XLOOKUP($A6,Pistols!$C:$C,Pistols!H:H,0,0)</f>
        <v>0</v>
      </c>
      <c r="F6" s="2">
        <f>_xlfn.XLOOKUP($A6,Pistols!$C:$C,Pistols!I:I,0,0)</f>
        <v>0</v>
      </c>
      <c r="G6" s="2">
        <f>_xlfn.XLOOKUP($A6,Pistols!$C:$C,Pistols!J:J,0,0)</f>
        <v>0</v>
      </c>
      <c r="H6" s="2">
        <f>_xlfn.XLOOKUP($A6,Pistols!$C:$C,Pistols!K:K,0,0)</f>
        <v>0</v>
      </c>
      <c r="I6" s="2">
        <f>_xlfn.XLOOKUP($A6,Pistols!$C:$C,Pistols!L:L,0,0)</f>
        <v>0</v>
      </c>
      <c r="J6" s="2">
        <f>_xlfn.XLOOKUP($A6,Pistols!$C:$C,Pistols!M:M,0,0)</f>
        <v>0</v>
      </c>
      <c r="K6" s="2">
        <f>_xlfn.XLOOKUP($A6,Pistols!$C:$C,Pistols!N:N,0,0)</f>
        <v>0</v>
      </c>
      <c r="L6" s="3">
        <f>_xlfn.XLOOKUP($A6,Revolvers!$C:$C,Revolvers!O:O,0,0)</f>
        <v>0</v>
      </c>
      <c r="M6" s="3">
        <f>_xlfn.XLOOKUP($A6,Revolvers!$C:$C,Revolvers!P:P,0,0)</f>
        <v>0</v>
      </c>
      <c r="N6" s="3">
        <f>_xlfn.XLOOKUP($A6,Revolvers!$C:$C,Revolvers!Q:Q,0,0)</f>
        <v>0</v>
      </c>
      <c r="O6" s="3">
        <f>_xlfn.XLOOKUP($A6,Revolvers!$C:$C,Revolvers!R:R,0,0)</f>
        <v>0</v>
      </c>
      <c r="P6" s="3">
        <f>_xlfn.XLOOKUP($A6,Revolvers!$C:$C,Revolvers!S:S,0,0)</f>
        <v>0</v>
      </c>
      <c r="Q6" s="3">
        <f>_xlfn.XLOOKUP($A6,Revolvers!$C:$C,Revolvers!T:T,0,0)</f>
        <v>0</v>
      </c>
      <c r="R6" s="3">
        <f>_xlfn.XLOOKUP($A6,Rifles!C:C,Rifles!H:H,0,0)</f>
        <v>4</v>
      </c>
      <c r="S6" s="2">
        <f>_xlfn.XLOOKUP($A6,Shotguns!C:C,Shotguns!H:H,0,0)</f>
        <v>0</v>
      </c>
      <c r="T6" s="3">
        <f t="shared" si="0"/>
        <v>4</v>
      </c>
    </row>
    <row r="7" spans="1:20" x14ac:dyDescent="0.25">
      <c r="A7" s="3">
        <f>Rifles!C7</f>
        <v>99201566</v>
      </c>
      <c r="B7" s="3" t="str">
        <f>_xlfn.XLOOKUP($A7, Rifles!$C$2:$C$419,Rifles!$D$2:$D$419,"N/A",0)</f>
        <v>VALLEY ARMORY LLC</v>
      </c>
      <c r="C7" s="3" t="str">
        <f>_xlfn.XLOOKUP($A7, Rifles!$C$2:$C$419,Rifles!F$2:F$419,"N/A",0)</f>
        <v>PALMER</v>
      </c>
      <c r="D7" s="3" t="str">
        <f>_xlfn.XLOOKUP($A7, Rifles!$C$2:$C$419,Rifles!G$2:G$419,"N/A",0)</f>
        <v>AK</v>
      </c>
      <c r="E7" s="2">
        <f>_xlfn.XLOOKUP($A7,Pistols!$C:$C,Pistols!H:H,0,0)</f>
        <v>0</v>
      </c>
      <c r="F7" s="2">
        <f>_xlfn.XLOOKUP($A7,Pistols!$C:$C,Pistols!I:I,0,0)</f>
        <v>0</v>
      </c>
      <c r="G7" s="2">
        <f>_xlfn.XLOOKUP($A7,Pistols!$C:$C,Pistols!J:J,0,0)</f>
        <v>0</v>
      </c>
      <c r="H7" s="2">
        <f>_xlfn.XLOOKUP($A7,Pistols!$C:$C,Pistols!K:K,0,0)</f>
        <v>0</v>
      </c>
      <c r="I7" s="2">
        <f>_xlfn.XLOOKUP($A7,Pistols!$C:$C,Pistols!L:L,0,0)</f>
        <v>0</v>
      </c>
      <c r="J7" s="2">
        <f>_xlfn.XLOOKUP($A7,Pistols!$C:$C,Pistols!M:M,0,0)</f>
        <v>0</v>
      </c>
      <c r="K7" s="2">
        <f>_xlfn.XLOOKUP($A7,Pistols!$C:$C,Pistols!N:N,0,0)</f>
        <v>0</v>
      </c>
      <c r="L7" s="3">
        <f>_xlfn.XLOOKUP($A7,Revolvers!$C:$C,Revolvers!O:O,0,0)</f>
        <v>0</v>
      </c>
      <c r="M7" s="3">
        <f>_xlfn.XLOOKUP($A7,Revolvers!$C:$C,Revolvers!P:P,0,0)</f>
        <v>0</v>
      </c>
      <c r="N7" s="3">
        <f>_xlfn.XLOOKUP($A7,Revolvers!$C:$C,Revolvers!Q:Q,0,0)</f>
        <v>0</v>
      </c>
      <c r="O7" s="3">
        <f>_xlfn.XLOOKUP($A7,Revolvers!$C:$C,Revolvers!R:R,0,0)</f>
        <v>0</v>
      </c>
      <c r="P7" s="3">
        <f>_xlfn.XLOOKUP($A7,Revolvers!$C:$C,Revolvers!S:S,0,0)</f>
        <v>0</v>
      </c>
      <c r="Q7" s="3">
        <f>_xlfn.XLOOKUP($A7,Revolvers!$C:$C,Revolvers!T:T,0,0)</f>
        <v>0</v>
      </c>
      <c r="R7" s="3">
        <f>_xlfn.XLOOKUP($A7,Rifles!C:C,Rifles!H:H,0,0)</f>
        <v>31</v>
      </c>
      <c r="S7" s="2">
        <f>_xlfn.XLOOKUP($A7,Shotguns!C:C,Shotguns!H:H,0,0)</f>
        <v>0</v>
      </c>
      <c r="T7" s="3">
        <f t="shared" si="0"/>
        <v>31</v>
      </c>
    </row>
    <row r="8" spans="1:20" x14ac:dyDescent="0.25">
      <c r="A8" s="3">
        <f>Rifles!C8</f>
        <v>16304582</v>
      </c>
      <c r="B8" s="3" t="str">
        <f>_xlfn.XLOOKUP($A8, Rifles!$C$2:$C$419,Rifles!$D$2:$D$419,"N/A",0)</f>
        <v>93 ENTERPRISES LLC</v>
      </c>
      <c r="C8" s="3" t="str">
        <f>_xlfn.XLOOKUP($A8, Rifles!$C$2:$C$419,Rifles!F$2:F$419,"N/A",0)</f>
        <v>HAYDEN</v>
      </c>
      <c r="D8" s="3" t="str">
        <f>_xlfn.XLOOKUP($A8, Rifles!$C$2:$C$419,Rifles!G$2:G$419,"N/A",0)</f>
        <v>AL</v>
      </c>
      <c r="E8" s="2">
        <f>_xlfn.XLOOKUP($A8,Pistols!$C:$C,Pistols!H:H,0,0)</f>
        <v>0</v>
      </c>
      <c r="F8" s="2">
        <f>_xlfn.XLOOKUP($A8,Pistols!$C:$C,Pistols!I:I,0,0)</f>
        <v>0</v>
      </c>
      <c r="G8" s="2">
        <f>_xlfn.XLOOKUP($A8,Pistols!$C:$C,Pistols!J:J,0,0)</f>
        <v>0</v>
      </c>
      <c r="H8" s="2">
        <f>_xlfn.XLOOKUP($A8,Pistols!$C:$C,Pistols!K:K,0,0)</f>
        <v>0</v>
      </c>
      <c r="I8" s="2">
        <f>_xlfn.XLOOKUP($A8,Pistols!$C:$C,Pistols!L:L,0,0)</f>
        <v>0</v>
      </c>
      <c r="J8" s="2">
        <f>_xlfn.XLOOKUP($A8,Pistols!$C:$C,Pistols!M:M,0,0)</f>
        <v>0</v>
      </c>
      <c r="K8" s="2">
        <f>_xlfn.XLOOKUP($A8,Pistols!$C:$C,Pistols!N:N,0,0)</f>
        <v>0</v>
      </c>
      <c r="L8" s="3">
        <f>_xlfn.XLOOKUP($A8,Revolvers!$C:$C,Revolvers!O:O,0,0)</f>
        <v>0</v>
      </c>
      <c r="M8" s="3">
        <f>_xlfn.XLOOKUP($A8,Revolvers!$C:$C,Revolvers!P:P,0,0)</f>
        <v>0</v>
      </c>
      <c r="N8" s="3">
        <f>_xlfn.XLOOKUP($A8,Revolvers!$C:$C,Revolvers!Q:Q,0,0)</f>
        <v>0</v>
      </c>
      <c r="O8" s="3">
        <f>_xlfn.XLOOKUP($A8,Revolvers!$C:$C,Revolvers!R:R,0,0)</f>
        <v>0</v>
      </c>
      <c r="P8" s="3">
        <f>_xlfn.XLOOKUP($A8,Revolvers!$C:$C,Revolvers!S:S,0,0)</f>
        <v>0</v>
      </c>
      <c r="Q8" s="3">
        <f>_xlfn.XLOOKUP($A8,Revolvers!$C:$C,Revolvers!T:T,0,0)</f>
        <v>0</v>
      </c>
      <c r="R8" s="3">
        <f>_xlfn.XLOOKUP($A8,Rifles!C:C,Rifles!H:H,0,0)</f>
        <v>4</v>
      </c>
      <c r="S8" s="2">
        <f>_xlfn.XLOOKUP($A8,Shotguns!C:C,Shotguns!H:H,0,0)</f>
        <v>0</v>
      </c>
      <c r="T8" s="3">
        <f t="shared" si="0"/>
        <v>4</v>
      </c>
    </row>
    <row r="9" spans="1:20" x14ac:dyDescent="0.25">
      <c r="A9" s="3">
        <f>Rifles!C9</f>
        <v>16304214</v>
      </c>
      <c r="B9" s="3" t="str">
        <f>_xlfn.XLOOKUP($A9, Rifles!$C$2:$C$419,Rifles!$D$2:$D$419,"N/A",0)</f>
        <v>AUBURN ARMORY &amp; GUN CLUB LLC</v>
      </c>
      <c r="C9" s="3" t="str">
        <f>_xlfn.XLOOKUP($A9, Rifles!$C$2:$C$419,Rifles!F$2:F$419,"N/A",0)</f>
        <v>AUBURN</v>
      </c>
      <c r="D9" s="3" t="str">
        <f>_xlfn.XLOOKUP($A9, Rifles!$C$2:$C$419,Rifles!G$2:G$419,"N/A",0)</f>
        <v>AL</v>
      </c>
      <c r="E9" s="2">
        <f>_xlfn.XLOOKUP($A9,Pistols!$C:$C,Pistols!H:H,0,0)</f>
        <v>0</v>
      </c>
      <c r="F9" s="2">
        <f>_xlfn.XLOOKUP($A9,Pistols!$C:$C,Pistols!I:I,0,0)</f>
        <v>0</v>
      </c>
      <c r="G9" s="2">
        <f>_xlfn.XLOOKUP($A9,Pistols!$C:$C,Pistols!J:J,0,0)</f>
        <v>0</v>
      </c>
      <c r="H9" s="2">
        <f>_xlfn.XLOOKUP($A9,Pistols!$C:$C,Pistols!K:K,0,0)</f>
        <v>0</v>
      </c>
      <c r="I9" s="2">
        <f>_xlfn.XLOOKUP($A9,Pistols!$C:$C,Pistols!L:L,0,0)</f>
        <v>0</v>
      </c>
      <c r="J9" s="2">
        <f>_xlfn.XLOOKUP($A9,Pistols!$C:$C,Pistols!M:M,0,0)</f>
        <v>0</v>
      </c>
      <c r="K9" s="2">
        <f>_xlfn.XLOOKUP($A9,Pistols!$C:$C,Pistols!N:N,0,0)</f>
        <v>0</v>
      </c>
      <c r="L9" s="3">
        <f>_xlfn.XLOOKUP($A9,Revolvers!$C:$C,Revolvers!O:O,0,0)</f>
        <v>0</v>
      </c>
      <c r="M9" s="3">
        <f>_xlfn.XLOOKUP($A9,Revolvers!$C:$C,Revolvers!P:P,0,0)</f>
        <v>0</v>
      </c>
      <c r="N9" s="3">
        <f>_xlfn.XLOOKUP($A9,Revolvers!$C:$C,Revolvers!Q:Q,0,0)</f>
        <v>0</v>
      </c>
      <c r="O9" s="3">
        <f>_xlfn.XLOOKUP($A9,Revolvers!$C:$C,Revolvers!R:R,0,0)</f>
        <v>0</v>
      </c>
      <c r="P9" s="3">
        <f>_xlfn.XLOOKUP($A9,Revolvers!$C:$C,Revolvers!S:S,0,0)</f>
        <v>0</v>
      </c>
      <c r="Q9" s="3">
        <f>_xlfn.XLOOKUP($A9,Revolvers!$C:$C,Revolvers!T:T,0,0)</f>
        <v>0</v>
      </c>
      <c r="R9" s="3">
        <f>_xlfn.XLOOKUP($A9,Rifles!C:C,Rifles!H:H,0,0)</f>
        <v>1</v>
      </c>
      <c r="S9" s="2">
        <f>_xlfn.XLOOKUP($A9,Shotguns!C:C,Shotguns!H:H,0,0)</f>
        <v>0</v>
      </c>
      <c r="T9" s="3">
        <f t="shared" si="0"/>
        <v>1</v>
      </c>
    </row>
    <row r="10" spans="1:20" x14ac:dyDescent="0.25">
      <c r="A10" s="3">
        <f>Rifles!C10</f>
        <v>16304561</v>
      </c>
      <c r="B10" s="3" t="str">
        <f>_xlfn.XLOOKUP($A10, Rifles!$C$2:$C$419,Rifles!$D$2:$D$419,"N/A",0)</f>
        <v>BOOTH, RANDALL EDWARD</v>
      </c>
      <c r="C10" s="3" t="str">
        <f>_xlfn.XLOOKUP($A10, Rifles!$C$2:$C$419,Rifles!F$2:F$419,"N/A",0)</f>
        <v>ALABASTER</v>
      </c>
      <c r="D10" s="3" t="str">
        <f>_xlfn.XLOOKUP($A10, Rifles!$C$2:$C$419,Rifles!G$2:G$419,"N/A",0)</f>
        <v>AL</v>
      </c>
      <c r="E10" s="2">
        <f>_xlfn.XLOOKUP($A10,Pistols!$C:$C,Pistols!H:H,0,0)</f>
        <v>0</v>
      </c>
      <c r="F10" s="2">
        <f>_xlfn.XLOOKUP($A10,Pistols!$C:$C,Pistols!I:I,0,0)</f>
        <v>0</v>
      </c>
      <c r="G10" s="2">
        <f>_xlfn.XLOOKUP($A10,Pistols!$C:$C,Pistols!J:J,0,0)</f>
        <v>0</v>
      </c>
      <c r="H10" s="2">
        <f>_xlfn.XLOOKUP($A10,Pistols!$C:$C,Pistols!K:K,0,0)</f>
        <v>0</v>
      </c>
      <c r="I10" s="2">
        <f>_xlfn.XLOOKUP($A10,Pistols!$C:$C,Pistols!L:L,0,0)</f>
        <v>0</v>
      </c>
      <c r="J10" s="2">
        <f>_xlfn.XLOOKUP($A10,Pistols!$C:$C,Pistols!M:M,0,0)</f>
        <v>0</v>
      </c>
      <c r="K10" s="2">
        <f>_xlfn.XLOOKUP($A10,Pistols!$C:$C,Pistols!N:N,0,0)</f>
        <v>0</v>
      </c>
      <c r="L10" s="3">
        <f>_xlfn.XLOOKUP($A10,Revolvers!$C:$C,Revolvers!O:O,0,0)</f>
        <v>0</v>
      </c>
      <c r="M10" s="3">
        <f>_xlfn.XLOOKUP($A10,Revolvers!$C:$C,Revolvers!P:P,0,0)</f>
        <v>0</v>
      </c>
      <c r="N10" s="3">
        <f>_xlfn.XLOOKUP($A10,Revolvers!$C:$C,Revolvers!Q:Q,0,0)</f>
        <v>0</v>
      </c>
      <c r="O10" s="3">
        <f>_xlfn.XLOOKUP($A10,Revolvers!$C:$C,Revolvers!R:R,0,0)</f>
        <v>0</v>
      </c>
      <c r="P10" s="3">
        <f>_xlfn.XLOOKUP($A10,Revolvers!$C:$C,Revolvers!S:S,0,0)</f>
        <v>0</v>
      </c>
      <c r="Q10" s="3">
        <f>_xlfn.XLOOKUP($A10,Revolvers!$C:$C,Revolvers!T:T,0,0)</f>
        <v>0</v>
      </c>
      <c r="R10" s="3">
        <f>_xlfn.XLOOKUP($A10,Rifles!C:C,Rifles!H:H,0,0)</f>
        <v>10</v>
      </c>
      <c r="S10" s="2">
        <f>_xlfn.XLOOKUP($A10,Shotguns!C:C,Shotguns!H:H,0,0)</f>
        <v>0</v>
      </c>
      <c r="T10" s="3">
        <f t="shared" si="0"/>
        <v>10</v>
      </c>
    </row>
    <row r="11" spans="1:20" x14ac:dyDescent="0.25">
      <c r="A11" s="3">
        <f>Rifles!C11</f>
        <v>16304127</v>
      </c>
      <c r="B11" s="3" t="str">
        <f>_xlfn.XLOOKUP($A11, Rifles!$C$2:$C$419,Rifles!$D$2:$D$419,"N/A",0)</f>
        <v>BROTHERS IN ARMS LLC</v>
      </c>
      <c r="C11" s="3" t="str">
        <f>_xlfn.XLOOKUP($A11, Rifles!$C$2:$C$419,Rifles!F$2:F$419,"N/A",0)</f>
        <v>ATHENS</v>
      </c>
      <c r="D11" s="3" t="str">
        <f>_xlfn.XLOOKUP($A11, Rifles!$C$2:$C$419,Rifles!G$2:G$419,"N/A",0)</f>
        <v>AL</v>
      </c>
      <c r="E11" s="2">
        <f>_xlfn.XLOOKUP($A11,Pistols!$C:$C,Pistols!H:H,0,0)</f>
        <v>0</v>
      </c>
      <c r="F11" s="2">
        <f>_xlfn.XLOOKUP($A11,Pistols!$C:$C,Pistols!I:I,0,0)</f>
        <v>0</v>
      </c>
      <c r="G11" s="2">
        <f>_xlfn.XLOOKUP($A11,Pistols!$C:$C,Pistols!J:J,0,0)</f>
        <v>0</v>
      </c>
      <c r="H11" s="2">
        <f>_xlfn.XLOOKUP($A11,Pistols!$C:$C,Pistols!K:K,0,0)</f>
        <v>0</v>
      </c>
      <c r="I11" s="2">
        <f>_xlfn.XLOOKUP($A11,Pistols!$C:$C,Pistols!L:L,0,0)</f>
        <v>0</v>
      </c>
      <c r="J11" s="2">
        <f>_xlfn.XLOOKUP($A11,Pistols!$C:$C,Pistols!M:M,0,0)</f>
        <v>0</v>
      </c>
      <c r="K11" s="2">
        <f>_xlfn.XLOOKUP($A11,Pistols!$C:$C,Pistols!N:N,0,0)</f>
        <v>0</v>
      </c>
      <c r="L11" s="3">
        <f>_xlfn.XLOOKUP($A11,Revolvers!$C:$C,Revolvers!O:O,0,0)</f>
        <v>0</v>
      </c>
      <c r="M11" s="3">
        <f>_xlfn.XLOOKUP($A11,Revolvers!$C:$C,Revolvers!P:P,0,0)</f>
        <v>0</v>
      </c>
      <c r="N11" s="3">
        <f>_xlfn.XLOOKUP($A11,Revolvers!$C:$C,Revolvers!Q:Q,0,0)</f>
        <v>0</v>
      </c>
      <c r="O11" s="3">
        <f>_xlfn.XLOOKUP($A11,Revolvers!$C:$C,Revolvers!R:R,0,0)</f>
        <v>0</v>
      </c>
      <c r="P11" s="3">
        <f>_xlfn.XLOOKUP($A11,Revolvers!$C:$C,Revolvers!S:S,0,0)</f>
        <v>0</v>
      </c>
      <c r="Q11" s="3">
        <f>_xlfn.XLOOKUP($A11,Revolvers!$C:$C,Revolvers!T:T,0,0)</f>
        <v>0</v>
      </c>
      <c r="R11" s="3">
        <f>_xlfn.XLOOKUP($A11,Rifles!C:C,Rifles!H:H,0,0)</f>
        <v>5</v>
      </c>
      <c r="S11" s="2">
        <f>_xlfn.XLOOKUP($A11,Shotguns!C:C,Shotguns!H:H,0,0)</f>
        <v>0</v>
      </c>
      <c r="T11" s="3">
        <f t="shared" si="0"/>
        <v>5</v>
      </c>
    </row>
    <row r="12" spans="1:20" x14ac:dyDescent="0.25">
      <c r="A12" s="3">
        <f>Rifles!C12</f>
        <v>16303616</v>
      </c>
      <c r="B12" s="3" t="str">
        <f>_xlfn.XLOOKUP($A12, Rifles!$C$2:$C$419,Rifles!$D$2:$D$419,"N/A",0)</f>
        <v>CAUSEY, BEVERLY G &amp; VANCE L</v>
      </c>
      <c r="C12" s="3" t="str">
        <f>_xlfn.XLOOKUP($A12, Rifles!$C$2:$C$419,Rifles!F$2:F$419,"N/A",0)</f>
        <v>STANTON</v>
      </c>
      <c r="D12" s="3" t="str">
        <f>_xlfn.XLOOKUP($A12, Rifles!$C$2:$C$419,Rifles!G$2:G$419,"N/A",0)</f>
        <v>AL</v>
      </c>
      <c r="E12" s="2">
        <f>_xlfn.XLOOKUP($A12,Pistols!$C:$C,Pistols!H:H,0,0)</f>
        <v>0</v>
      </c>
      <c r="F12" s="2">
        <f>_xlfn.XLOOKUP($A12,Pistols!$C:$C,Pistols!I:I,0,0)</f>
        <v>0</v>
      </c>
      <c r="G12" s="2">
        <f>_xlfn.XLOOKUP($A12,Pistols!$C:$C,Pistols!J:J,0,0)</f>
        <v>0</v>
      </c>
      <c r="H12" s="2">
        <f>_xlfn.XLOOKUP($A12,Pistols!$C:$C,Pistols!K:K,0,0)</f>
        <v>0</v>
      </c>
      <c r="I12" s="2">
        <f>_xlfn.XLOOKUP($A12,Pistols!$C:$C,Pistols!L:L,0,0)</f>
        <v>0</v>
      </c>
      <c r="J12" s="2">
        <f>_xlfn.XLOOKUP($A12,Pistols!$C:$C,Pistols!M:M,0,0)</f>
        <v>0</v>
      </c>
      <c r="K12" s="2">
        <f>_xlfn.XLOOKUP($A12,Pistols!$C:$C,Pistols!N:N,0,0)</f>
        <v>0</v>
      </c>
      <c r="L12" s="3">
        <f>_xlfn.XLOOKUP($A12,Revolvers!$C:$C,Revolvers!O:O,0,0)</f>
        <v>0</v>
      </c>
      <c r="M12" s="3">
        <f>_xlfn.XLOOKUP($A12,Revolvers!$C:$C,Revolvers!P:P,0,0)</f>
        <v>0</v>
      </c>
      <c r="N12" s="3">
        <f>_xlfn.XLOOKUP($A12,Revolvers!$C:$C,Revolvers!Q:Q,0,0)</f>
        <v>0</v>
      </c>
      <c r="O12" s="3">
        <f>_xlfn.XLOOKUP($A12,Revolvers!$C:$C,Revolvers!R:R,0,0)</f>
        <v>0</v>
      </c>
      <c r="P12" s="3">
        <f>_xlfn.XLOOKUP($A12,Revolvers!$C:$C,Revolvers!S:S,0,0)</f>
        <v>0</v>
      </c>
      <c r="Q12" s="3">
        <f>_xlfn.XLOOKUP($A12,Revolvers!$C:$C,Revolvers!T:T,0,0)</f>
        <v>0</v>
      </c>
      <c r="R12" s="3">
        <f>_xlfn.XLOOKUP($A12,Rifles!C:C,Rifles!H:H,0,0)</f>
        <v>1</v>
      </c>
      <c r="S12" s="2">
        <f>_xlfn.XLOOKUP($A12,Shotguns!C:C,Shotguns!H:H,0,0)</f>
        <v>0</v>
      </c>
      <c r="T12" s="3">
        <f t="shared" si="0"/>
        <v>1</v>
      </c>
    </row>
    <row r="13" spans="1:20" x14ac:dyDescent="0.25">
      <c r="A13" s="3">
        <f>Rifles!C13</f>
        <v>16303219</v>
      </c>
      <c r="B13" s="3" t="str">
        <f>_xlfn.XLOOKUP($A13, Rifles!$C$2:$C$419,Rifles!$D$2:$D$419,"N/A",0)</f>
        <v>CHATTAHOOCHEE GUN WORKS, LLC</v>
      </c>
      <c r="C13" s="3" t="str">
        <f>_xlfn.XLOOKUP($A13, Rifles!$C$2:$C$419,Rifles!F$2:F$419,"N/A",0)</f>
        <v>PHENIX CITY</v>
      </c>
      <c r="D13" s="3" t="str">
        <f>_xlfn.XLOOKUP($A13, Rifles!$C$2:$C$419,Rifles!G$2:G$419,"N/A",0)</f>
        <v>AL</v>
      </c>
      <c r="E13" s="2">
        <f>_xlfn.XLOOKUP($A13,Pistols!$C:$C,Pistols!H:H,0,0)</f>
        <v>5</v>
      </c>
      <c r="F13" s="2">
        <f>_xlfn.XLOOKUP($A13,Pistols!$C:$C,Pistols!I:I,0,0)</f>
        <v>0</v>
      </c>
      <c r="G13" s="2">
        <f>_xlfn.XLOOKUP($A13,Pistols!$C:$C,Pistols!J:J,0,0)</f>
        <v>0</v>
      </c>
      <c r="H13" s="2">
        <f>_xlfn.XLOOKUP($A13,Pistols!$C:$C,Pistols!K:K,0,0)</f>
        <v>0</v>
      </c>
      <c r="I13" s="2">
        <f>_xlfn.XLOOKUP($A13,Pistols!$C:$C,Pistols!L:L,0,0)</f>
        <v>0</v>
      </c>
      <c r="J13" s="2">
        <f>_xlfn.XLOOKUP($A13,Pistols!$C:$C,Pistols!M:M,0,0)</f>
        <v>0</v>
      </c>
      <c r="K13" s="2">
        <f>_xlfn.XLOOKUP($A13,Pistols!$C:$C,Pistols!N:N,0,0)</f>
        <v>5</v>
      </c>
      <c r="L13" s="3">
        <f>_xlfn.XLOOKUP($A13,Revolvers!$C:$C,Revolvers!O:O,0,0)</f>
        <v>0</v>
      </c>
      <c r="M13" s="3">
        <f>_xlfn.XLOOKUP($A13,Revolvers!$C:$C,Revolvers!P:P,0,0)</f>
        <v>0</v>
      </c>
      <c r="N13" s="3">
        <f>_xlfn.XLOOKUP($A13,Revolvers!$C:$C,Revolvers!Q:Q,0,0)</f>
        <v>0</v>
      </c>
      <c r="O13" s="3">
        <f>_xlfn.XLOOKUP($A13,Revolvers!$C:$C,Revolvers!R:R,0,0)</f>
        <v>0</v>
      </c>
      <c r="P13" s="3">
        <f>_xlfn.XLOOKUP($A13,Revolvers!$C:$C,Revolvers!S:S,0,0)</f>
        <v>0</v>
      </c>
      <c r="Q13" s="3">
        <f>_xlfn.XLOOKUP($A13,Revolvers!$C:$C,Revolvers!T:T,0,0)</f>
        <v>0</v>
      </c>
      <c r="R13" s="3">
        <f>_xlfn.XLOOKUP($A13,Rifles!C:C,Rifles!H:H,0,0)</f>
        <v>73</v>
      </c>
      <c r="S13" s="2">
        <f>_xlfn.XLOOKUP($A13,Shotguns!C:C,Shotguns!H:H,0,0)</f>
        <v>0</v>
      </c>
      <c r="T13" s="3">
        <f t="shared" si="0"/>
        <v>78</v>
      </c>
    </row>
    <row r="14" spans="1:20" x14ac:dyDescent="0.25">
      <c r="A14" s="3">
        <f>Rifles!C14</f>
        <v>16304031</v>
      </c>
      <c r="B14" s="3" t="str">
        <f>_xlfn.XLOOKUP($A14, Rifles!$C$2:$C$419,Rifles!$D$2:$D$419,"N/A",0)</f>
        <v>CURTIS, STEPHEN WADE</v>
      </c>
      <c r="C14" s="3" t="str">
        <f>_xlfn.XLOOKUP($A14, Rifles!$C$2:$C$419,Rifles!F$2:F$419,"N/A",0)</f>
        <v>DOUBLE SPRINGS</v>
      </c>
      <c r="D14" s="3" t="str">
        <f>_xlfn.XLOOKUP($A14, Rifles!$C$2:$C$419,Rifles!G$2:G$419,"N/A",0)</f>
        <v>AL</v>
      </c>
      <c r="E14" s="2">
        <f>_xlfn.XLOOKUP($A14,Pistols!$C:$C,Pistols!H:H,0,0)</f>
        <v>0</v>
      </c>
      <c r="F14" s="2">
        <f>_xlfn.XLOOKUP($A14,Pistols!$C:$C,Pistols!I:I,0,0)</f>
        <v>0</v>
      </c>
      <c r="G14" s="2">
        <f>_xlfn.XLOOKUP($A14,Pistols!$C:$C,Pistols!J:J,0,0)</f>
        <v>0</v>
      </c>
      <c r="H14" s="2">
        <f>_xlfn.XLOOKUP($A14,Pistols!$C:$C,Pistols!K:K,0,0)</f>
        <v>0</v>
      </c>
      <c r="I14" s="2">
        <f>_xlfn.XLOOKUP($A14,Pistols!$C:$C,Pistols!L:L,0,0)</f>
        <v>0</v>
      </c>
      <c r="J14" s="2">
        <f>_xlfn.XLOOKUP($A14,Pistols!$C:$C,Pistols!M:M,0,0)</f>
        <v>0</v>
      </c>
      <c r="K14" s="2">
        <f>_xlfn.XLOOKUP($A14,Pistols!$C:$C,Pistols!N:N,0,0)</f>
        <v>0</v>
      </c>
      <c r="L14" s="3">
        <f>_xlfn.XLOOKUP($A14,Revolvers!$C:$C,Revolvers!O:O,0,0)</f>
        <v>0</v>
      </c>
      <c r="M14" s="3">
        <f>_xlfn.XLOOKUP($A14,Revolvers!$C:$C,Revolvers!P:P,0,0)</f>
        <v>0</v>
      </c>
      <c r="N14" s="3">
        <f>_xlfn.XLOOKUP($A14,Revolvers!$C:$C,Revolvers!Q:Q,0,0)</f>
        <v>0</v>
      </c>
      <c r="O14" s="3">
        <f>_xlfn.XLOOKUP($A14,Revolvers!$C:$C,Revolvers!R:R,0,0)</f>
        <v>0</v>
      </c>
      <c r="P14" s="3">
        <f>_xlfn.XLOOKUP($A14,Revolvers!$C:$C,Revolvers!S:S,0,0)</f>
        <v>0</v>
      </c>
      <c r="Q14" s="3">
        <f>_xlfn.XLOOKUP($A14,Revolvers!$C:$C,Revolvers!T:T,0,0)</f>
        <v>0</v>
      </c>
      <c r="R14" s="3">
        <f>_xlfn.XLOOKUP($A14,Rifles!C:C,Rifles!H:H,0,0)</f>
        <v>12</v>
      </c>
      <c r="S14" s="2">
        <f>_xlfn.XLOOKUP($A14,Shotguns!C:C,Shotguns!H:H,0,0)</f>
        <v>0</v>
      </c>
      <c r="T14" s="3">
        <f t="shared" si="0"/>
        <v>12</v>
      </c>
    </row>
    <row r="15" spans="1:20" x14ac:dyDescent="0.25">
      <c r="A15" s="3">
        <f>Rifles!C15</f>
        <v>16337359</v>
      </c>
      <c r="B15" s="3" t="str">
        <f>_xlfn.XLOOKUP($A15, Rifles!$C$2:$C$419,Rifles!$D$2:$D$419,"N/A",0)</f>
        <v>ELLIS, JEFFERY OWEN</v>
      </c>
      <c r="C15" s="3" t="str">
        <f>_xlfn.XLOOKUP($A15, Rifles!$C$2:$C$419,Rifles!F$2:F$419,"N/A",0)</f>
        <v>ADGER</v>
      </c>
      <c r="D15" s="3" t="str">
        <f>_xlfn.XLOOKUP($A15, Rifles!$C$2:$C$419,Rifles!G$2:G$419,"N/A",0)</f>
        <v>AL</v>
      </c>
      <c r="E15" s="2">
        <f>_xlfn.XLOOKUP($A15,Pistols!$C:$C,Pistols!H:H,0,0)</f>
        <v>3</v>
      </c>
      <c r="F15" s="2">
        <f>_xlfn.XLOOKUP($A15,Pistols!$C:$C,Pistols!I:I,0,0)</f>
        <v>0</v>
      </c>
      <c r="G15" s="2">
        <f>_xlfn.XLOOKUP($A15,Pistols!$C:$C,Pistols!J:J,0,0)</f>
        <v>0</v>
      </c>
      <c r="H15" s="2">
        <f>_xlfn.XLOOKUP($A15,Pistols!$C:$C,Pistols!K:K,0,0)</f>
        <v>0</v>
      </c>
      <c r="I15" s="2">
        <f>_xlfn.XLOOKUP($A15,Pistols!$C:$C,Pistols!L:L,0,0)</f>
        <v>0</v>
      </c>
      <c r="J15" s="2">
        <f>_xlfn.XLOOKUP($A15,Pistols!$C:$C,Pistols!M:M,0,0)</f>
        <v>0</v>
      </c>
      <c r="K15" s="2">
        <f>_xlfn.XLOOKUP($A15,Pistols!$C:$C,Pistols!N:N,0,0)</f>
        <v>3</v>
      </c>
      <c r="L15" s="3">
        <f>_xlfn.XLOOKUP($A15,Revolvers!$C:$C,Revolvers!O:O,0,0)</f>
        <v>0</v>
      </c>
      <c r="M15" s="3">
        <f>_xlfn.XLOOKUP($A15,Revolvers!$C:$C,Revolvers!P:P,0,0)</f>
        <v>0</v>
      </c>
      <c r="N15" s="3">
        <f>_xlfn.XLOOKUP($A15,Revolvers!$C:$C,Revolvers!Q:Q,0,0)</f>
        <v>0</v>
      </c>
      <c r="O15" s="3">
        <f>_xlfn.XLOOKUP($A15,Revolvers!$C:$C,Revolvers!R:R,0,0)</f>
        <v>0</v>
      </c>
      <c r="P15" s="3">
        <f>_xlfn.XLOOKUP($A15,Revolvers!$C:$C,Revolvers!S:S,0,0)</f>
        <v>0</v>
      </c>
      <c r="Q15" s="3">
        <f>_xlfn.XLOOKUP($A15,Revolvers!$C:$C,Revolvers!T:T,0,0)</f>
        <v>0</v>
      </c>
      <c r="R15" s="3">
        <f>_xlfn.XLOOKUP($A15,Rifles!C:C,Rifles!H:H,0,0)</f>
        <v>39</v>
      </c>
      <c r="S15" s="2">
        <f>_xlfn.XLOOKUP($A15,Shotguns!C:C,Shotguns!H:H,0,0)</f>
        <v>0</v>
      </c>
      <c r="T15" s="3">
        <f t="shared" si="0"/>
        <v>42</v>
      </c>
    </row>
    <row r="16" spans="1:20" x14ac:dyDescent="0.25">
      <c r="A16" s="3">
        <f>Rifles!C16</f>
        <v>16304510</v>
      </c>
      <c r="B16" s="3" t="str">
        <f>_xlfn.XLOOKUP($A16, Rifles!$C$2:$C$419,Rifles!$D$2:$D$419,"N/A",0)</f>
        <v>GAREY A BUSCAINO &amp; DONALD WILLIAM MARTIN,</v>
      </c>
      <c r="C16" s="3" t="str">
        <f>_xlfn.XLOOKUP($A16, Rifles!$C$2:$C$419,Rifles!F$2:F$419,"N/A",0)</f>
        <v>SEMINOLE</v>
      </c>
      <c r="D16" s="3" t="str">
        <f>_xlfn.XLOOKUP($A16, Rifles!$C$2:$C$419,Rifles!G$2:G$419,"N/A",0)</f>
        <v>AL</v>
      </c>
      <c r="E16" s="2">
        <f>_xlfn.XLOOKUP($A16,Pistols!$C:$C,Pistols!H:H,0,0)</f>
        <v>0</v>
      </c>
      <c r="F16" s="2">
        <f>_xlfn.XLOOKUP($A16,Pistols!$C:$C,Pistols!I:I,0,0)</f>
        <v>0</v>
      </c>
      <c r="G16" s="2">
        <f>_xlfn.XLOOKUP($A16,Pistols!$C:$C,Pistols!J:J,0,0)</f>
        <v>0</v>
      </c>
      <c r="H16" s="2">
        <f>_xlfn.XLOOKUP($A16,Pistols!$C:$C,Pistols!K:K,0,0)</f>
        <v>0</v>
      </c>
      <c r="I16" s="2">
        <f>_xlfn.XLOOKUP($A16,Pistols!$C:$C,Pistols!L:L,0,0)</f>
        <v>0</v>
      </c>
      <c r="J16" s="2">
        <f>_xlfn.XLOOKUP($A16,Pistols!$C:$C,Pistols!M:M,0,0)</f>
        <v>0</v>
      </c>
      <c r="K16" s="2">
        <f>_xlfn.XLOOKUP($A16,Pistols!$C:$C,Pistols!N:N,0,0)</f>
        <v>0</v>
      </c>
      <c r="L16" s="3">
        <f>_xlfn.XLOOKUP($A16,Revolvers!$C:$C,Revolvers!O:O,0,0)</f>
        <v>0</v>
      </c>
      <c r="M16" s="3">
        <f>_xlfn.XLOOKUP($A16,Revolvers!$C:$C,Revolvers!P:P,0,0)</f>
        <v>0</v>
      </c>
      <c r="N16" s="3">
        <f>_xlfn.XLOOKUP($A16,Revolvers!$C:$C,Revolvers!Q:Q,0,0)</f>
        <v>0</v>
      </c>
      <c r="O16" s="3">
        <f>_xlfn.XLOOKUP($A16,Revolvers!$C:$C,Revolvers!R:R,0,0)</f>
        <v>0</v>
      </c>
      <c r="P16" s="3">
        <f>_xlfn.XLOOKUP($A16,Revolvers!$C:$C,Revolvers!S:S,0,0)</f>
        <v>0</v>
      </c>
      <c r="Q16" s="3">
        <f>_xlfn.XLOOKUP($A16,Revolvers!$C:$C,Revolvers!T:T,0,0)</f>
        <v>0</v>
      </c>
      <c r="R16" s="3">
        <f>_xlfn.XLOOKUP($A16,Rifles!C:C,Rifles!H:H,0,0)</f>
        <v>4</v>
      </c>
      <c r="S16" s="2">
        <f>_xlfn.XLOOKUP($A16,Shotguns!C:C,Shotguns!H:H,0,0)</f>
        <v>0</v>
      </c>
      <c r="T16" s="3">
        <f t="shared" si="0"/>
        <v>4</v>
      </c>
    </row>
    <row r="17" spans="1:20" x14ac:dyDescent="0.25">
      <c r="A17" s="3">
        <f>Rifles!C17</f>
        <v>16303684</v>
      </c>
      <c r="B17" s="3" t="str">
        <f>_xlfn.XLOOKUP($A17, Rifles!$C$2:$C$419,Rifles!$D$2:$D$419,"N/A",0)</f>
        <v>GUNTER, WILLIAM S</v>
      </c>
      <c r="C17" s="3" t="str">
        <f>_xlfn.XLOOKUP($A17, Rifles!$C$2:$C$419,Rifles!F$2:F$419,"N/A",0)</f>
        <v>DEATSVILLE</v>
      </c>
      <c r="D17" s="3" t="str">
        <f>_xlfn.XLOOKUP($A17, Rifles!$C$2:$C$419,Rifles!G$2:G$419,"N/A",0)</f>
        <v>AL</v>
      </c>
      <c r="E17" s="2">
        <f>_xlfn.XLOOKUP($A17,Pistols!$C:$C,Pistols!H:H,0,0)</f>
        <v>0</v>
      </c>
      <c r="F17" s="2">
        <f>_xlfn.XLOOKUP($A17,Pistols!$C:$C,Pistols!I:I,0,0)</f>
        <v>0</v>
      </c>
      <c r="G17" s="2">
        <f>_xlfn.XLOOKUP($A17,Pistols!$C:$C,Pistols!J:J,0,0)</f>
        <v>0</v>
      </c>
      <c r="H17" s="2">
        <f>_xlfn.XLOOKUP($A17,Pistols!$C:$C,Pistols!K:K,0,0)</f>
        <v>0</v>
      </c>
      <c r="I17" s="2">
        <f>_xlfn.XLOOKUP($A17,Pistols!$C:$C,Pistols!L:L,0,0)</f>
        <v>0</v>
      </c>
      <c r="J17" s="2">
        <f>_xlfn.XLOOKUP($A17,Pistols!$C:$C,Pistols!M:M,0,0)</f>
        <v>0</v>
      </c>
      <c r="K17" s="2">
        <f>_xlfn.XLOOKUP($A17,Pistols!$C:$C,Pistols!N:N,0,0)</f>
        <v>0</v>
      </c>
      <c r="L17" s="3">
        <f>_xlfn.XLOOKUP($A17,Revolvers!$C:$C,Revolvers!O:O,0,0)</f>
        <v>0</v>
      </c>
      <c r="M17" s="3">
        <f>_xlfn.XLOOKUP($A17,Revolvers!$C:$C,Revolvers!P:P,0,0)</f>
        <v>0</v>
      </c>
      <c r="N17" s="3">
        <f>_xlfn.XLOOKUP($A17,Revolvers!$C:$C,Revolvers!Q:Q,0,0)</f>
        <v>0</v>
      </c>
      <c r="O17" s="3">
        <f>_xlfn.XLOOKUP($A17,Revolvers!$C:$C,Revolvers!R:R,0,0)</f>
        <v>0</v>
      </c>
      <c r="P17" s="3">
        <f>_xlfn.XLOOKUP($A17,Revolvers!$C:$C,Revolvers!S:S,0,0)</f>
        <v>0</v>
      </c>
      <c r="Q17" s="3">
        <f>_xlfn.XLOOKUP($A17,Revolvers!$C:$C,Revolvers!T:T,0,0)</f>
        <v>0</v>
      </c>
      <c r="R17" s="3">
        <f>_xlfn.XLOOKUP($A17,Rifles!C:C,Rifles!H:H,0,0)</f>
        <v>2</v>
      </c>
      <c r="S17" s="2">
        <f>_xlfn.XLOOKUP($A17,Shotguns!C:C,Shotguns!H:H,0,0)</f>
        <v>0</v>
      </c>
      <c r="T17" s="3">
        <f t="shared" si="0"/>
        <v>2</v>
      </c>
    </row>
    <row r="18" spans="1:20" x14ac:dyDescent="0.25">
      <c r="A18" s="3">
        <f>Rifles!C18</f>
        <v>16304506</v>
      </c>
      <c r="B18" s="3" t="str">
        <f>_xlfn.XLOOKUP($A18, Rifles!$C$2:$C$419,Rifles!$D$2:$D$419,"N/A",0)</f>
        <v>HOLT, HIRAM B</v>
      </c>
      <c r="C18" s="3" t="str">
        <f>_xlfn.XLOOKUP($A18, Rifles!$C$2:$C$419,Rifles!F$2:F$419,"N/A",0)</f>
        <v>ATHENS</v>
      </c>
      <c r="D18" s="3" t="str">
        <f>_xlfn.XLOOKUP($A18, Rifles!$C$2:$C$419,Rifles!G$2:G$419,"N/A",0)</f>
        <v>AL</v>
      </c>
      <c r="E18" s="2">
        <f>_xlfn.XLOOKUP($A18,Pistols!$C:$C,Pistols!H:H,0,0)</f>
        <v>0</v>
      </c>
      <c r="F18" s="2">
        <f>_xlfn.XLOOKUP($A18,Pistols!$C:$C,Pistols!I:I,0,0)</f>
        <v>0</v>
      </c>
      <c r="G18" s="2">
        <f>_xlfn.XLOOKUP($A18,Pistols!$C:$C,Pistols!J:J,0,0)</f>
        <v>0</v>
      </c>
      <c r="H18" s="2">
        <f>_xlfn.XLOOKUP($A18,Pistols!$C:$C,Pistols!K:K,0,0)</f>
        <v>0</v>
      </c>
      <c r="I18" s="2">
        <f>_xlfn.XLOOKUP($A18,Pistols!$C:$C,Pistols!L:L,0,0)</f>
        <v>0</v>
      </c>
      <c r="J18" s="2">
        <f>_xlfn.XLOOKUP($A18,Pistols!$C:$C,Pistols!M:M,0,0)</f>
        <v>0</v>
      </c>
      <c r="K18" s="2">
        <f>_xlfn.XLOOKUP($A18,Pistols!$C:$C,Pistols!N:N,0,0)</f>
        <v>0</v>
      </c>
      <c r="L18" s="3">
        <f>_xlfn.XLOOKUP($A18,Revolvers!$C:$C,Revolvers!O:O,0,0)</f>
        <v>0</v>
      </c>
      <c r="M18" s="3">
        <f>_xlfn.XLOOKUP($A18,Revolvers!$C:$C,Revolvers!P:P,0,0)</f>
        <v>0</v>
      </c>
      <c r="N18" s="3">
        <f>_xlfn.XLOOKUP($A18,Revolvers!$C:$C,Revolvers!Q:Q,0,0)</f>
        <v>0</v>
      </c>
      <c r="O18" s="3">
        <f>_xlfn.XLOOKUP($A18,Revolvers!$C:$C,Revolvers!R:R,0,0)</f>
        <v>0</v>
      </c>
      <c r="P18" s="3">
        <f>_xlfn.XLOOKUP($A18,Revolvers!$C:$C,Revolvers!S:S,0,0)</f>
        <v>0</v>
      </c>
      <c r="Q18" s="3">
        <f>_xlfn.XLOOKUP($A18,Revolvers!$C:$C,Revolvers!T:T,0,0)</f>
        <v>0</v>
      </c>
      <c r="R18" s="3">
        <f>_xlfn.XLOOKUP($A18,Rifles!C:C,Rifles!H:H,0,0)</f>
        <v>11</v>
      </c>
      <c r="S18" s="2">
        <f>_xlfn.XLOOKUP($A18,Shotguns!C:C,Shotguns!H:H,0,0)</f>
        <v>10</v>
      </c>
      <c r="T18" s="3">
        <f t="shared" si="0"/>
        <v>21</v>
      </c>
    </row>
    <row r="19" spans="1:20" x14ac:dyDescent="0.25">
      <c r="A19" s="3">
        <f>Rifles!C19</f>
        <v>16304070</v>
      </c>
      <c r="B19" s="3" t="str">
        <f>_xlfn.XLOOKUP($A19, Rifles!$C$2:$C$419,Rifles!$D$2:$D$419,"N/A",0)</f>
        <v>NFORCE ENTERPRISES LLC</v>
      </c>
      <c r="C19" s="3" t="str">
        <f>_xlfn.XLOOKUP($A19, Rifles!$C$2:$C$419,Rifles!F$2:F$419,"N/A",0)</f>
        <v>MOUNDVILLE</v>
      </c>
      <c r="D19" s="3" t="str">
        <f>_xlfn.XLOOKUP($A19, Rifles!$C$2:$C$419,Rifles!G$2:G$419,"N/A",0)</f>
        <v>AL</v>
      </c>
      <c r="E19" s="2">
        <f>_xlfn.XLOOKUP($A19,Pistols!$C:$C,Pistols!H:H,0,0)</f>
        <v>0</v>
      </c>
      <c r="F19" s="2">
        <f>_xlfn.XLOOKUP($A19,Pistols!$C:$C,Pistols!I:I,0,0)</f>
        <v>0</v>
      </c>
      <c r="G19" s="2">
        <f>_xlfn.XLOOKUP($A19,Pistols!$C:$C,Pistols!J:J,0,0)</f>
        <v>0</v>
      </c>
      <c r="H19" s="2">
        <f>_xlfn.XLOOKUP($A19,Pistols!$C:$C,Pistols!K:K,0,0)</f>
        <v>0</v>
      </c>
      <c r="I19" s="2">
        <f>_xlfn.XLOOKUP($A19,Pistols!$C:$C,Pistols!L:L,0,0)</f>
        <v>0</v>
      </c>
      <c r="J19" s="2">
        <f>_xlfn.XLOOKUP($A19,Pistols!$C:$C,Pistols!M:M,0,0)</f>
        <v>0</v>
      </c>
      <c r="K19" s="2">
        <f>_xlfn.XLOOKUP($A19,Pistols!$C:$C,Pistols!N:N,0,0)</f>
        <v>0</v>
      </c>
      <c r="L19" s="3">
        <f>_xlfn.XLOOKUP($A19,Revolvers!$C:$C,Revolvers!O:O,0,0)</f>
        <v>0</v>
      </c>
      <c r="M19" s="3">
        <f>_xlfn.XLOOKUP($A19,Revolvers!$C:$C,Revolvers!P:P,0,0)</f>
        <v>0</v>
      </c>
      <c r="N19" s="3">
        <f>_xlfn.XLOOKUP($A19,Revolvers!$C:$C,Revolvers!Q:Q,0,0)</f>
        <v>0</v>
      </c>
      <c r="O19" s="3">
        <f>_xlfn.XLOOKUP($A19,Revolvers!$C:$C,Revolvers!R:R,0,0)</f>
        <v>0</v>
      </c>
      <c r="P19" s="3">
        <f>_xlfn.XLOOKUP($A19,Revolvers!$C:$C,Revolvers!S:S,0,0)</f>
        <v>0</v>
      </c>
      <c r="Q19" s="3">
        <f>_xlfn.XLOOKUP($A19,Revolvers!$C:$C,Revolvers!T:T,0,0)</f>
        <v>0</v>
      </c>
      <c r="R19" s="3">
        <f>_xlfn.XLOOKUP($A19,Rifles!C:C,Rifles!H:H,0,0)</f>
        <v>1</v>
      </c>
      <c r="S19" s="2">
        <f>_xlfn.XLOOKUP($A19,Shotguns!C:C,Shotguns!H:H,0,0)</f>
        <v>0</v>
      </c>
      <c r="T19" s="3">
        <f t="shared" si="0"/>
        <v>1</v>
      </c>
    </row>
    <row r="20" spans="1:20" x14ac:dyDescent="0.25">
      <c r="A20" s="3">
        <f>Rifles!C20</f>
        <v>16304071</v>
      </c>
      <c r="B20" s="3" t="str">
        <f>_xlfn.XLOOKUP($A20, Rifles!$C$2:$C$419,Rifles!$D$2:$D$419,"N/A",0)</f>
        <v>SHORT DEFENSE SYSTEMS INC</v>
      </c>
      <c r="C20" s="3" t="str">
        <f>_xlfn.XLOOKUP($A20, Rifles!$C$2:$C$419,Rifles!F$2:F$419,"N/A",0)</f>
        <v>HOOVER</v>
      </c>
      <c r="D20" s="3" t="str">
        <f>_xlfn.XLOOKUP($A20, Rifles!$C$2:$C$419,Rifles!G$2:G$419,"N/A",0)</f>
        <v>AL</v>
      </c>
      <c r="E20" s="2">
        <f>_xlfn.XLOOKUP($A20,Pistols!$C:$C,Pistols!H:H,0,0)</f>
        <v>0</v>
      </c>
      <c r="F20" s="2">
        <f>_xlfn.XLOOKUP($A20,Pistols!$C:$C,Pistols!I:I,0,0)</f>
        <v>0</v>
      </c>
      <c r="G20" s="2">
        <f>_xlfn.XLOOKUP($A20,Pistols!$C:$C,Pistols!J:J,0,0)</f>
        <v>0</v>
      </c>
      <c r="H20" s="2">
        <f>_xlfn.XLOOKUP($A20,Pistols!$C:$C,Pistols!K:K,0,0)</f>
        <v>0</v>
      </c>
      <c r="I20" s="2">
        <f>_xlfn.XLOOKUP($A20,Pistols!$C:$C,Pistols!L:L,0,0)</f>
        <v>0</v>
      </c>
      <c r="J20" s="2">
        <f>_xlfn.XLOOKUP($A20,Pistols!$C:$C,Pistols!M:M,0,0)</f>
        <v>0</v>
      </c>
      <c r="K20" s="2">
        <f>_xlfn.XLOOKUP($A20,Pistols!$C:$C,Pistols!N:N,0,0)</f>
        <v>0</v>
      </c>
      <c r="L20" s="3">
        <f>_xlfn.XLOOKUP($A20,Revolvers!$C:$C,Revolvers!O:O,0,0)</f>
        <v>0</v>
      </c>
      <c r="M20" s="3">
        <f>_xlfn.XLOOKUP($A20,Revolvers!$C:$C,Revolvers!P:P,0,0)</f>
        <v>0</v>
      </c>
      <c r="N20" s="3">
        <f>_xlfn.XLOOKUP($A20,Revolvers!$C:$C,Revolvers!Q:Q,0,0)</f>
        <v>0</v>
      </c>
      <c r="O20" s="3">
        <f>_xlfn.XLOOKUP($A20,Revolvers!$C:$C,Revolvers!R:R,0,0)</f>
        <v>0</v>
      </c>
      <c r="P20" s="3">
        <f>_xlfn.XLOOKUP($A20,Revolvers!$C:$C,Revolvers!S:S,0,0)</f>
        <v>0</v>
      </c>
      <c r="Q20" s="3">
        <f>_xlfn.XLOOKUP($A20,Revolvers!$C:$C,Revolvers!T:T,0,0)</f>
        <v>0</v>
      </c>
      <c r="R20" s="3">
        <f>_xlfn.XLOOKUP($A20,Rifles!C:C,Rifles!H:H,0,0)</f>
        <v>49</v>
      </c>
      <c r="S20" s="2">
        <f>_xlfn.XLOOKUP($A20,Shotguns!C:C,Shotguns!H:H,0,0)</f>
        <v>0</v>
      </c>
      <c r="T20" s="3">
        <f t="shared" si="0"/>
        <v>49</v>
      </c>
    </row>
    <row r="21" spans="1:20" x14ac:dyDescent="0.25">
      <c r="A21" s="3">
        <f>Rifles!C21</f>
        <v>16304675</v>
      </c>
      <c r="B21" s="3" t="str">
        <f>_xlfn.XLOOKUP($A21, Rifles!$C$2:$C$419,Rifles!$D$2:$D$419,"N/A",0)</f>
        <v>SOUTHERN SMALL ARMS LLC</v>
      </c>
      <c r="C21" s="3" t="str">
        <f>_xlfn.XLOOKUP($A21, Rifles!$C$2:$C$419,Rifles!F$2:F$419,"N/A",0)</f>
        <v>PIKE ROAD</v>
      </c>
      <c r="D21" s="3" t="str">
        <f>_xlfn.XLOOKUP($A21, Rifles!$C$2:$C$419,Rifles!G$2:G$419,"N/A",0)</f>
        <v>AL</v>
      </c>
      <c r="E21" s="2">
        <f>_xlfn.XLOOKUP($A21,Pistols!$C:$C,Pistols!H:H,0,0)</f>
        <v>0</v>
      </c>
      <c r="F21" s="2">
        <f>_xlfn.XLOOKUP($A21,Pistols!$C:$C,Pistols!I:I,0,0)</f>
        <v>0</v>
      </c>
      <c r="G21" s="2">
        <f>_xlfn.XLOOKUP($A21,Pistols!$C:$C,Pistols!J:J,0,0)</f>
        <v>0</v>
      </c>
      <c r="H21" s="2">
        <f>_xlfn.XLOOKUP($A21,Pistols!$C:$C,Pistols!K:K,0,0)</f>
        <v>0</v>
      </c>
      <c r="I21" s="2">
        <f>_xlfn.XLOOKUP($A21,Pistols!$C:$C,Pistols!L:L,0,0)</f>
        <v>0</v>
      </c>
      <c r="J21" s="2">
        <f>_xlfn.XLOOKUP($A21,Pistols!$C:$C,Pistols!M:M,0,0)</f>
        <v>0</v>
      </c>
      <c r="K21" s="2">
        <f>_xlfn.XLOOKUP($A21,Pistols!$C:$C,Pistols!N:N,0,0)</f>
        <v>0</v>
      </c>
      <c r="L21" s="3">
        <f>_xlfn.XLOOKUP($A21,Revolvers!$C:$C,Revolvers!O:O,0,0)</f>
        <v>0</v>
      </c>
      <c r="M21" s="3">
        <f>_xlfn.XLOOKUP($A21,Revolvers!$C:$C,Revolvers!P:P,0,0)</f>
        <v>0</v>
      </c>
      <c r="N21" s="3">
        <f>_xlfn.XLOOKUP($A21,Revolvers!$C:$C,Revolvers!Q:Q,0,0)</f>
        <v>0</v>
      </c>
      <c r="O21" s="3">
        <f>_xlfn.XLOOKUP($A21,Revolvers!$C:$C,Revolvers!R:R,0,0)</f>
        <v>0</v>
      </c>
      <c r="P21" s="3">
        <f>_xlfn.XLOOKUP($A21,Revolvers!$C:$C,Revolvers!S:S,0,0)</f>
        <v>0</v>
      </c>
      <c r="Q21" s="3">
        <f>_xlfn.XLOOKUP($A21,Revolvers!$C:$C,Revolvers!T:T,0,0)</f>
        <v>0</v>
      </c>
      <c r="R21" s="3">
        <f>_xlfn.XLOOKUP($A21,Rifles!C:C,Rifles!H:H,0,0)</f>
        <v>5</v>
      </c>
      <c r="S21" s="2">
        <f>_xlfn.XLOOKUP($A21,Shotguns!C:C,Shotguns!H:H,0,0)</f>
        <v>0</v>
      </c>
      <c r="T21" s="3">
        <f t="shared" si="0"/>
        <v>5</v>
      </c>
    </row>
    <row r="22" spans="1:20" x14ac:dyDescent="0.25">
      <c r="A22" s="3">
        <f>Rifles!C22</f>
        <v>57103338</v>
      </c>
      <c r="B22" s="3" t="str">
        <f>_xlfn.XLOOKUP($A22, Rifles!$C$2:$C$419,Rifles!$D$2:$D$419,"N/A",0)</f>
        <v>ANNAH AIR LLC</v>
      </c>
      <c r="C22" s="3" t="str">
        <f>_xlfn.XLOOKUP($A22, Rifles!$C$2:$C$419,Rifles!F$2:F$419,"N/A",0)</f>
        <v>JONESBORO</v>
      </c>
      <c r="D22" s="3" t="str">
        <f>_xlfn.XLOOKUP($A22, Rifles!$C$2:$C$419,Rifles!G$2:G$419,"N/A",0)</f>
        <v>AR</v>
      </c>
      <c r="E22" s="2">
        <f>_xlfn.XLOOKUP($A22,Pistols!$C:$C,Pistols!H:H,0,0)</f>
        <v>0</v>
      </c>
      <c r="F22" s="2">
        <f>_xlfn.XLOOKUP($A22,Pistols!$C:$C,Pistols!I:I,0,0)</f>
        <v>0</v>
      </c>
      <c r="G22" s="2">
        <f>_xlfn.XLOOKUP($A22,Pistols!$C:$C,Pistols!J:J,0,0)</f>
        <v>0</v>
      </c>
      <c r="H22" s="2">
        <f>_xlfn.XLOOKUP($A22,Pistols!$C:$C,Pistols!K:K,0,0)</f>
        <v>0</v>
      </c>
      <c r="I22" s="2">
        <f>_xlfn.XLOOKUP($A22,Pistols!$C:$C,Pistols!L:L,0,0)</f>
        <v>0</v>
      </c>
      <c r="J22" s="2">
        <f>_xlfn.XLOOKUP($A22,Pistols!$C:$C,Pistols!M:M,0,0)</f>
        <v>0</v>
      </c>
      <c r="K22" s="2">
        <f>_xlfn.XLOOKUP($A22,Pistols!$C:$C,Pistols!N:N,0,0)</f>
        <v>0</v>
      </c>
      <c r="L22" s="3">
        <f>_xlfn.XLOOKUP($A22,Revolvers!$C:$C,Revolvers!O:O,0,0)</f>
        <v>0</v>
      </c>
      <c r="M22" s="3">
        <f>_xlfn.XLOOKUP($A22,Revolvers!$C:$C,Revolvers!P:P,0,0)</f>
        <v>0</v>
      </c>
      <c r="N22" s="3">
        <f>_xlfn.XLOOKUP($A22,Revolvers!$C:$C,Revolvers!Q:Q,0,0)</f>
        <v>0</v>
      </c>
      <c r="O22" s="3">
        <f>_xlfn.XLOOKUP($A22,Revolvers!$C:$C,Revolvers!R:R,0,0)</f>
        <v>0</v>
      </c>
      <c r="P22" s="3">
        <f>_xlfn.XLOOKUP($A22,Revolvers!$C:$C,Revolvers!S:S,0,0)</f>
        <v>0</v>
      </c>
      <c r="Q22" s="3">
        <f>_xlfn.XLOOKUP($A22,Revolvers!$C:$C,Revolvers!T:T,0,0)</f>
        <v>0</v>
      </c>
      <c r="R22" s="3">
        <f>_xlfn.XLOOKUP($A22,Rifles!C:C,Rifles!H:H,0,0)</f>
        <v>6</v>
      </c>
      <c r="S22" s="2">
        <f>_xlfn.XLOOKUP($A22,Shotguns!C:C,Shotguns!H:H,0,0)</f>
        <v>0</v>
      </c>
      <c r="T22" s="3">
        <f t="shared" si="0"/>
        <v>6</v>
      </c>
    </row>
    <row r="23" spans="1:20" x14ac:dyDescent="0.25">
      <c r="A23" s="3">
        <f>Rifles!C23</f>
        <v>57102051</v>
      </c>
      <c r="B23" s="3" t="str">
        <f>_xlfn.XLOOKUP($A23, Rifles!$C$2:$C$419,Rifles!$D$2:$D$419,"N/A",0)</f>
        <v>BLANKENSHIP, SCOTTY L</v>
      </c>
      <c r="C23" s="3" t="str">
        <f>_xlfn.XLOOKUP($A23, Rifles!$C$2:$C$419,Rifles!F$2:F$419,"N/A",0)</f>
        <v>SILOAM SPRINGS</v>
      </c>
      <c r="D23" s="3" t="str">
        <f>_xlfn.XLOOKUP($A23, Rifles!$C$2:$C$419,Rifles!G$2:G$419,"N/A",0)</f>
        <v>AR</v>
      </c>
      <c r="E23" s="2">
        <f>_xlfn.XLOOKUP($A23,Pistols!$C:$C,Pistols!H:H,0,0)</f>
        <v>0</v>
      </c>
      <c r="F23" s="2">
        <f>_xlfn.XLOOKUP($A23,Pistols!$C:$C,Pistols!I:I,0,0)</f>
        <v>0</v>
      </c>
      <c r="G23" s="2">
        <f>_xlfn.XLOOKUP($A23,Pistols!$C:$C,Pistols!J:J,0,0)</f>
        <v>0</v>
      </c>
      <c r="H23" s="2">
        <f>_xlfn.XLOOKUP($A23,Pistols!$C:$C,Pistols!K:K,0,0)</f>
        <v>0</v>
      </c>
      <c r="I23" s="2">
        <f>_xlfn.XLOOKUP($A23,Pistols!$C:$C,Pistols!L:L,0,0)</f>
        <v>0</v>
      </c>
      <c r="J23" s="2">
        <f>_xlfn.XLOOKUP($A23,Pistols!$C:$C,Pistols!M:M,0,0)</f>
        <v>0</v>
      </c>
      <c r="K23" s="2">
        <f>_xlfn.XLOOKUP($A23,Pistols!$C:$C,Pistols!N:N,0,0)</f>
        <v>0</v>
      </c>
      <c r="L23" s="3">
        <f>_xlfn.XLOOKUP($A23,Revolvers!$C:$C,Revolvers!O:O,0,0)</f>
        <v>0</v>
      </c>
      <c r="M23" s="3">
        <f>_xlfn.XLOOKUP($A23,Revolvers!$C:$C,Revolvers!P:P,0,0)</f>
        <v>0</v>
      </c>
      <c r="N23" s="3">
        <f>_xlfn.XLOOKUP($A23,Revolvers!$C:$C,Revolvers!Q:Q,0,0)</f>
        <v>0</v>
      </c>
      <c r="O23" s="3">
        <f>_xlfn.XLOOKUP($A23,Revolvers!$C:$C,Revolvers!R:R,0,0)</f>
        <v>0</v>
      </c>
      <c r="P23" s="3">
        <f>_xlfn.XLOOKUP($A23,Revolvers!$C:$C,Revolvers!S:S,0,0)</f>
        <v>0</v>
      </c>
      <c r="Q23" s="3">
        <f>_xlfn.XLOOKUP($A23,Revolvers!$C:$C,Revolvers!T:T,0,0)</f>
        <v>0</v>
      </c>
      <c r="R23" s="3">
        <f>_xlfn.XLOOKUP($A23,Rifles!C:C,Rifles!H:H,0,0)</f>
        <v>43</v>
      </c>
      <c r="S23" s="2">
        <f>_xlfn.XLOOKUP($A23,Shotguns!C:C,Shotguns!H:H,0,0)</f>
        <v>0</v>
      </c>
      <c r="T23" s="3">
        <f t="shared" si="0"/>
        <v>43</v>
      </c>
    </row>
    <row r="24" spans="1:20" x14ac:dyDescent="0.25">
      <c r="A24" s="3">
        <f>Rifles!C24</f>
        <v>57103386</v>
      </c>
      <c r="B24" s="3" t="str">
        <f>_xlfn.XLOOKUP($A24, Rifles!$C$2:$C$419,Rifles!$D$2:$D$419,"N/A",0)</f>
        <v>BLUED ARMS LLC</v>
      </c>
      <c r="C24" s="3" t="str">
        <f>_xlfn.XLOOKUP($A24, Rifles!$C$2:$C$419,Rifles!F$2:F$419,"N/A",0)</f>
        <v>MALVERN</v>
      </c>
      <c r="D24" s="3" t="str">
        <f>_xlfn.XLOOKUP($A24, Rifles!$C$2:$C$419,Rifles!G$2:G$419,"N/A",0)</f>
        <v>AR</v>
      </c>
      <c r="E24" s="2">
        <f>_xlfn.XLOOKUP($A24,Pistols!$C:$C,Pistols!H:H,0,0)</f>
        <v>0</v>
      </c>
      <c r="F24" s="2">
        <f>_xlfn.XLOOKUP($A24,Pistols!$C:$C,Pistols!I:I,0,0)</f>
        <v>0</v>
      </c>
      <c r="G24" s="2">
        <f>_xlfn.XLOOKUP($A24,Pistols!$C:$C,Pistols!J:J,0,0)</f>
        <v>0</v>
      </c>
      <c r="H24" s="2">
        <f>_xlfn.XLOOKUP($A24,Pistols!$C:$C,Pistols!K:K,0,0)</f>
        <v>0</v>
      </c>
      <c r="I24" s="2">
        <f>_xlfn.XLOOKUP($A24,Pistols!$C:$C,Pistols!L:L,0,0)</f>
        <v>0</v>
      </c>
      <c r="J24" s="2">
        <f>_xlfn.XLOOKUP($A24,Pistols!$C:$C,Pistols!M:M,0,0)</f>
        <v>0</v>
      </c>
      <c r="K24" s="2">
        <f>_xlfn.XLOOKUP($A24,Pistols!$C:$C,Pistols!N:N,0,0)</f>
        <v>0</v>
      </c>
      <c r="L24" s="3">
        <f>_xlfn.XLOOKUP($A24,Revolvers!$C:$C,Revolvers!O:O,0,0)</f>
        <v>0</v>
      </c>
      <c r="M24" s="3">
        <f>_xlfn.XLOOKUP($A24,Revolvers!$C:$C,Revolvers!P:P,0,0)</f>
        <v>0</v>
      </c>
      <c r="N24" s="3">
        <f>_xlfn.XLOOKUP($A24,Revolvers!$C:$C,Revolvers!Q:Q,0,0)</f>
        <v>0</v>
      </c>
      <c r="O24" s="3">
        <f>_xlfn.XLOOKUP($A24,Revolvers!$C:$C,Revolvers!R:R,0,0)</f>
        <v>0</v>
      </c>
      <c r="P24" s="3">
        <f>_xlfn.XLOOKUP($A24,Revolvers!$C:$C,Revolvers!S:S,0,0)</f>
        <v>0</v>
      </c>
      <c r="Q24" s="3">
        <f>_xlfn.XLOOKUP($A24,Revolvers!$C:$C,Revolvers!T:T,0,0)</f>
        <v>0</v>
      </c>
      <c r="R24" s="3">
        <f>_xlfn.XLOOKUP($A24,Rifles!C:C,Rifles!H:H,0,0)</f>
        <v>8</v>
      </c>
      <c r="S24" s="2">
        <f>_xlfn.XLOOKUP($A24,Shotguns!C:C,Shotguns!H:H,0,0)</f>
        <v>0</v>
      </c>
      <c r="T24" s="3">
        <f t="shared" si="0"/>
        <v>8</v>
      </c>
    </row>
    <row r="25" spans="1:20" x14ac:dyDescent="0.25">
      <c r="A25" s="3">
        <f>Rifles!C25</f>
        <v>57102986</v>
      </c>
      <c r="B25" s="3" t="str">
        <f>_xlfn.XLOOKUP($A25, Rifles!$C$2:$C$419,Rifles!$D$2:$D$419,"N/A",0)</f>
        <v>BOYD, ROBERT L &amp; BEHAR, VICTOR</v>
      </c>
      <c r="C25" s="3" t="str">
        <f>_xlfn.XLOOKUP($A25, Rifles!$C$2:$C$419,Rifles!F$2:F$419,"N/A",0)</f>
        <v>WHITE HALL</v>
      </c>
      <c r="D25" s="3" t="str">
        <f>_xlfn.XLOOKUP($A25, Rifles!$C$2:$C$419,Rifles!G$2:G$419,"N/A",0)</f>
        <v>AR</v>
      </c>
      <c r="E25" s="2">
        <f>_xlfn.XLOOKUP($A25,Pistols!$C:$C,Pistols!H:H,0,0)</f>
        <v>0</v>
      </c>
      <c r="F25" s="2">
        <f>_xlfn.XLOOKUP($A25,Pistols!$C:$C,Pistols!I:I,0,0)</f>
        <v>0</v>
      </c>
      <c r="G25" s="2">
        <f>_xlfn.XLOOKUP($A25,Pistols!$C:$C,Pistols!J:J,0,0)</f>
        <v>0</v>
      </c>
      <c r="H25" s="2">
        <f>_xlfn.XLOOKUP($A25,Pistols!$C:$C,Pistols!K:K,0,0)</f>
        <v>0</v>
      </c>
      <c r="I25" s="2">
        <f>_xlfn.XLOOKUP($A25,Pistols!$C:$C,Pistols!L:L,0,0)</f>
        <v>0</v>
      </c>
      <c r="J25" s="2">
        <f>_xlfn.XLOOKUP($A25,Pistols!$C:$C,Pistols!M:M,0,0)</f>
        <v>0</v>
      </c>
      <c r="K25" s="2">
        <f>_xlfn.XLOOKUP($A25,Pistols!$C:$C,Pistols!N:N,0,0)</f>
        <v>0</v>
      </c>
      <c r="L25" s="3">
        <f>_xlfn.XLOOKUP($A25,Revolvers!$C:$C,Revolvers!O:O,0,0)</f>
        <v>0</v>
      </c>
      <c r="M25" s="3">
        <f>_xlfn.XLOOKUP($A25,Revolvers!$C:$C,Revolvers!P:P,0,0)</f>
        <v>0</v>
      </c>
      <c r="N25" s="3">
        <f>_xlfn.XLOOKUP($A25,Revolvers!$C:$C,Revolvers!Q:Q,0,0)</f>
        <v>0</v>
      </c>
      <c r="O25" s="3">
        <f>_xlfn.XLOOKUP($A25,Revolvers!$C:$C,Revolvers!R:R,0,0)</f>
        <v>0</v>
      </c>
      <c r="P25" s="3">
        <f>_xlfn.XLOOKUP($A25,Revolvers!$C:$C,Revolvers!S:S,0,0)</f>
        <v>0</v>
      </c>
      <c r="Q25" s="3">
        <f>_xlfn.XLOOKUP($A25,Revolvers!$C:$C,Revolvers!T:T,0,0)</f>
        <v>0</v>
      </c>
      <c r="R25" s="3">
        <f>_xlfn.XLOOKUP($A25,Rifles!C:C,Rifles!H:H,0,0)</f>
        <v>11</v>
      </c>
      <c r="S25" s="2">
        <f>_xlfn.XLOOKUP($A25,Shotguns!C:C,Shotguns!H:H,0,0)</f>
        <v>0</v>
      </c>
      <c r="T25" s="3">
        <f t="shared" si="0"/>
        <v>11</v>
      </c>
    </row>
    <row r="26" spans="1:20" x14ac:dyDescent="0.25">
      <c r="A26" s="3">
        <f>Rifles!C26</f>
        <v>57103134</v>
      </c>
      <c r="B26" s="3" t="str">
        <f>_xlfn.XLOOKUP($A26, Rifles!$C$2:$C$419,Rifles!$D$2:$D$419,"N/A",0)</f>
        <v>BRYAN DOAN LLC</v>
      </c>
      <c r="C26" s="3" t="str">
        <f>_xlfn.XLOOKUP($A26, Rifles!$C$2:$C$419,Rifles!F$2:F$419,"N/A",0)</f>
        <v>SEARCY</v>
      </c>
      <c r="D26" s="3" t="str">
        <f>_xlfn.XLOOKUP($A26, Rifles!$C$2:$C$419,Rifles!G$2:G$419,"N/A",0)</f>
        <v>AR</v>
      </c>
      <c r="E26" s="2">
        <f>_xlfn.XLOOKUP($A26,Pistols!$C:$C,Pistols!H:H,0,0)</f>
        <v>0</v>
      </c>
      <c r="F26" s="2">
        <f>_xlfn.XLOOKUP($A26,Pistols!$C:$C,Pistols!I:I,0,0)</f>
        <v>0</v>
      </c>
      <c r="G26" s="2">
        <f>_xlfn.XLOOKUP($A26,Pistols!$C:$C,Pistols!J:J,0,0)</f>
        <v>0</v>
      </c>
      <c r="H26" s="2">
        <f>_xlfn.XLOOKUP($A26,Pistols!$C:$C,Pistols!K:K,0,0)</f>
        <v>0</v>
      </c>
      <c r="I26" s="2">
        <f>_xlfn.XLOOKUP($A26,Pistols!$C:$C,Pistols!L:L,0,0)</f>
        <v>0</v>
      </c>
      <c r="J26" s="2">
        <f>_xlfn.XLOOKUP($A26,Pistols!$C:$C,Pistols!M:M,0,0)</f>
        <v>0</v>
      </c>
      <c r="K26" s="2">
        <f>_xlfn.XLOOKUP($A26,Pistols!$C:$C,Pistols!N:N,0,0)</f>
        <v>0</v>
      </c>
      <c r="L26" s="3">
        <f>_xlfn.XLOOKUP($A26,Revolvers!$C:$C,Revolvers!O:O,0,0)</f>
        <v>0</v>
      </c>
      <c r="M26" s="3">
        <f>_xlfn.XLOOKUP($A26,Revolvers!$C:$C,Revolvers!P:P,0,0)</f>
        <v>0</v>
      </c>
      <c r="N26" s="3">
        <f>_xlfn.XLOOKUP($A26,Revolvers!$C:$C,Revolvers!Q:Q,0,0)</f>
        <v>0</v>
      </c>
      <c r="O26" s="3">
        <f>_xlfn.XLOOKUP($A26,Revolvers!$C:$C,Revolvers!R:R,0,0)</f>
        <v>0</v>
      </c>
      <c r="P26" s="3">
        <f>_xlfn.XLOOKUP($A26,Revolvers!$C:$C,Revolvers!S:S,0,0)</f>
        <v>0</v>
      </c>
      <c r="Q26" s="3">
        <f>_xlfn.XLOOKUP($A26,Revolvers!$C:$C,Revolvers!T:T,0,0)</f>
        <v>0</v>
      </c>
      <c r="R26" s="3">
        <f>_xlfn.XLOOKUP($A26,Rifles!C:C,Rifles!H:H,0,0)</f>
        <v>8</v>
      </c>
      <c r="S26" s="2">
        <f>_xlfn.XLOOKUP($A26,Shotguns!C:C,Shotguns!H:H,0,0)</f>
        <v>0</v>
      </c>
      <c r="T26" s="3">
        <f t="shared" si="0"/>
        <v>8</v>
      </c>
    </row>
    <row r="27" spans="1:20" x14ac:dyDescent="0.25">
      <c r="A27" s="3">
        <f>Rifles!C27</f>
        <v>57103276</v>
      </c>
      <c r="B27" s="3" t="str">
        <f>_xlfn.XLOOKUP($A27, Rifles!$C$2:$C$419,Rifles!$D$2:$D$419,"N/A",0)</f>
        <v>BUCHANON, DAVID LANCE</v>
      </c>
      <c r="C27" s="3" t="str">
        <f>_xlfn.XLOOKUP($A27, Rifles!$C$2:$C$419,Rifles!F$2:F$419,"N/A",0)</f>
        <v>MOUNTAIN VIEW</v>
      </c>
      <c r="D27" s="3" t="str">
        <f>_xlfn.XLOOKUP($A27, Rifles!$C$2:$C$419,Rifles!G$2:G$419,"N/A",0)</f>
        <v>AR</v>
      </c>
      <c r="E27" s="2">
        <f>_xlfn.XLOOKUP($A27,Pistols!$C:$C,Pistols!H:H,0,0)</f>
        <v>0</v>
      </c>
      <c r="F27" s="2">
        <f>_xlfn.XLOOKUP($A27,Pistols!$C:$C,Pistols!I:I,0,0)</f>
        <v>0</v>
      </c>
      <c r="G27" s="2">
        <f>_xlfn.XLOOKUP($A27,Pistols!$C:$C,Pistols!J:J,0,0)</f>
        <v>0</v>
      </c>
      <c r="H27" s="2">
        <f>_xlfn.XLOOKUP($A27,Pistols!$C:$C,Pistols!K:K,0,0)</f>
        <v>0</v>
      </c>
      <c r="I27" s="2">
        <f>_xlfn.XLOOKUP($A27,Pistols!$C:$C,Pistols!L:L,0,0)</f>
        <v>0</v>
      </c>
      <c r="J27" s="2">
        <f>_xlfn.XLOOKUP($A27,Pistols!$C:$C,Pistols!M:M,0,0)</f>
        <v>0</v>
      </c>
      <c r="K27" s="2">
        <f>_xlfn.XLOOKUP($A27,Pistols!$C:$C,Pistols!N:N,0,0)</f>
        <v>0</v>
      </c>
      <c r="L27" s="3">
        <f>_xlfn.XLOOKUP($A27,Revolvers!$C:$C,Revolvers!O:O,0,0)</f>
        <v>0</v>
      </c>
      <c r="M27" s="3">
        <f>_xlfn.XLOOKUP($A27,Revolvers!$C:$C,Revolvers!P:P,0,0)</f>
        <v>0</v>
      </c>
      <c r="N27" s="3">
        <f>_xlfn.XLOOKUP($A27,Revolvers!$C:$C,Revolvers!Q:Q,0,0)</f>
        <v>0</v>
      </c>
      <c r="O27" s="3">
        <f>_xlfn.XLOOKUP($A27,Revolvers!$C:$C,Revolvers!R:R,0,0)</f>
        <v>0</v>
      </c>
      <c r="P27" s="3">
        <f>_xlfn.XLOOKUP($A27,Revolvers!$C:$C,Revolvers!S:S,0,0)</f>
        <v>0</v>
      </c>
      <c r="Q27" s="3">
        <f>_xlfn.XLOOKUP($A27,Revolvers!$C:$C,Revolvers!T:T,0,0)</f>
        <v>0</v>
      </c>
      <c r="R27" s="3">
        <f>_xlfn.XLOOKUP($A27,Rifles!C:C,Rifles!H:H,0,0)</f>
        <v>2</v>
      </c>
      <c r="S27" s="2">
        <f>_xlfn.XLOOKUP($A27,Shotguns!C:C,Shotguns!H:H,0,0)</f>
        <v>0</v>
      </c>
      <c r="T27" s="3">
        <f t="shared" si="0"/>
        <v>2</v>
      </c>
    </row>
    <row r="28" spans="1:20" x14ac:dyDescent="0.25">
      <c r="A28" s="3">
        <f>Rifles!C28</f>
        <v>57103688</v>
      </c>
      <c r="B28" s="3" t="str">
        <f>_xlfn.XLOOKUP($A28, Rifles!$C$2:$C$419,Rifles!$D$2:$D$419,"N/A",0)</f>
        <v>BUTTS, CHRISTOPHER H</v>
      </c>
      <c r="C28" s="3" t="str">
        <f>_xlfn.XLOOKUP($A28, Rifles!$C$2:$C$419,Rifles!F$2:F$419,"N/A",0)</f>
        <v>HEBER SPRINGS</v>
      </c>
      <c r="D28" s="3" t="str">
        <f>_xlfn.XLOOKUP($A28, Rifles!$C$2:$C$419,Rifles!G$2:G$419,"N/A",0)</f>
        <v>AR</v>
      </c>
      <c r="E28" s="2">
        <f>_xlfn.XLOOKUP($A28,Pistols!$C:$C,Pistols!H:H,0,0)</f>
        <v>0</v>
      </c>
      <c r="F28" s="2">
        <f>_xlfn.XLOOKUP($A28,Pistols!$C:$C,Pistols!I:I,0,0)</f>
        <v>0</v>
      </c>
      <c r="G28" s="2">
        <f>_xlfn.XLOOKUP($A28,Pistols!$C:$C,Pistols!J:J,0,0)</f>
        <v>0</v>
      </c>
      <c r="H28" s="2">
        <f>_xlfn.XLOOKUP($A28,Pistols!$C:$C,Pistols!K:K,0,0)</f>
        <v>0</v>
      </c>
      <c r="I28" s="2">
        <f>_xlfn.XLOOKUP($A28,Pistols!$C:$C,Pistols!L:L,0,0)</f>
        <v>0</v>
      </c>
      <c r="J28" s="2">
        <f>_xlfn.XLOOKUP($A28,Pistols!$C:$C,Pistols!M:M,0,0)</f>
        <v>0</v>
      </c>
      <c r="K28" s="2">
        <f>_xlfn.XLOOKUP($A28,Pistols!$C:$C,Pistols!N:N,0,0)</f>
        <v>0</v>
      </c>
      <c r="L28" s="3">
        <f>_xlfn.XLOOKUP($A28,Revolvers!$C:$C,Revolvers!O:O,0,0)</f>
        <v>0</v>
      </c>
      <c r="M28" s="3">
        <f>_xlfn.XLOOKUP($A28,Revolvers!$C:$C,Revolvers!P:P,0,0)</f>
        <v>0</v>
      </c>
      <c r="N28" s="3">
        <f>_xlfn.XLOOKUP($A28,Revolvers!$C:$C,Revolvers!Q:Q,0,0)</f>
        <v>0</v>
      </c>
      <c r="O28" s="3">
        <f>_xlfn.XLOOKUP($A28,Revolvers!$C:$C,Revolvers!R:R,0,0)</f>
        <v>0</v>
      </c>
      <c r="P28" s="3">
        <f>_xlfn.XLOOKUP($A28,Revolvers!$C:$C,Revolvers!S:S,0,0)</f>
        <v>0</v>
      </c>
      <c r="Q28" s="3">
        <f>_xlfn.XLOOKUP($A28,Revolvers!$C:$C,Revolvers!T:T,0,0)</f>
        <v>0</v>
      </c>
      <c r="R28" s="3">
        <f>_xlfn.XLOOKUP($A28,Rifles!C:C,Rifles!H:H,0,0)</f>
        <v>1</v>
      </c>
      <c r="S28" s="2">
        <f>_xlfn.XLOOKUP($A28,Shotguns!C:C,Shotguns!H:H,0,0)</f>
        <v>0</v>
      </c>
      <c r="T28" s="3">
        <f t="shared" si="0"/>
        <v>1</v>
      </c>
    </row>
    <row r="29" spans="1:20" x14ac:dyDescent="0.25">
      <c r="A29" s="3">
        <f>Rifles!C29</f>
        <v>57100301</v>
      </c>
      <c r="B29" s="3" t="str">
        <f>_xlfn.XLOOKUP($A29, Rifles!$C$2:$C$419,Rifles!$D$2:$D$419,"N/A",0)</f>
        <v>COTTER, JAYSON</v>
      </c>
      <c r="C29" s="3" t="str">
        <f>_xlfn.XLOOKUP($A29, Rifles!$C$2:$C$419,Rifles!F$2:F$419,"N/A",0)</f>
        <v>MOUNTAIN HOME</v>
      </c>
      <c r="D29" s="3" t="str">
        <f>_xlfn.XLOOKUP($A29, Rifles!$C$2:$C$419,Rifles!G$2:G$419,"N/A",0)</f>
        <v>AR</v>
      </c>
      <c r="E29" s="2">
        <f>_xlfn.XLOOKUP($A29,Pistols!$C:$C,Pistols!H:H,0,0)</f>
        <v>2</v>
      </c>
      <c r="F29" s="2">
        <f>_xlfn.XLOOKUP($A29,Pistols!$C:$C,Pistols!I:I,0,0)</f>
        <v>0</v>
      </c>
      <c r="G29" s="2">
        <f>_xlfn.XLOOKUP($A29,Pistols!$C:$C,Pistols!J:J,0,0)</f>
        <v>0</v>
      </c>
      <c r="H29" s="2">
        <f>_xlfn.XLOOKUP($A29,Pistols!$C:$C,Pistols!K:K,0,0)</f>
        <v>0</v>
      </c>
      <c r="I29" s="2">
        <f>_xlfn.XLOOKUP($A29,Pistols!$C:$C,Pistols!L:L,0,0)</f>
        <v>4</v>
      </c>
      <c r="J29" s="2">
        <f>_xlfn.XLOOKUP($A29,Pistols!$C:$C,Pistols!M:M,0,0)</f>
        <v>1</v>
      </c>
      <c r="K29" s="2">
        <f>_xlfn.XLOOKUP($A29,Pistols!$C:$C,Pistols!N:N,0,0)</f>
        <v>7</v>
      </c>
      <c r="L29" s="3">
        <f>_xlfn.XLOOKUP($A29,Revolvers!$C:$C,Revolvers!O:O,0,0)</f>
        <v>0</v>
      </c>
      <c r="M29" s="3">
        <f>_xlfn.XLOOKUP($A29,Revolvers!$C:$C,Revolvers!P:P,0,0)</f>
        <v>0</v>
      </c>
      <c r="N29" s="3">
        <f>_xlfn.XLOOKUP($A29,Revolvers!$C:$C,Revolvers!Q:Q,0,0)</f>
        <v>0</v>
      </c>
      <c r="O29" s="3">
        <f>_xlfn.XLOOKUP($A29,Revolvers!$C:$C,Revolvers!R:R,0,0)</f>
        <v>0</v>
      </c>
      <c r="P29" s="3">
        <f>_xlfn.XLOOKUP($A29,Revolvers!$C:$C,Revolvers!S:S,0,0)</f>
        <v>0</v>
      </c>
      <c r="Q29" s="3">
        <f>_xlfn.XLOOKUP($A29,Revolvers!$C:$C,Revolvers!T:T,0,0)</f>
        <v>0</v>
      </c>
      <c r="R29" s="3">
        <f>_xlfn.XLOOKUP($A29,Rifles!C:C,Rifles!H:H,0,0)</f>
        <v>4</v>
      </c>
      <c r="S29" s="2">
        <f>_xlfn.XLOOKUP($A29,Shotguns!C:C,Shotguns!H:H,0,0)</f>
        <v>0</v>
      </c>
      <c r="T29" s="3">
        <f t="shared" si="0"/>
        <v>11</v>
      </c>
    </row>
    <row r="30" spans="1:20" x14ac:dyDescent="0.25">
      <c r="A30" s="3">
        <f>Rifles!C30</f>
        <v>57102795</v>
      </c>
      <c r="B30" s="3" t="str">
        <f>_xlfn.XLOOKUP($A30, Rifles!$C$2:$C$419,Rifles!$D$2:$D$419,"N/A",0)</f>
        <v>D &amp; S GUNWORKS, INC.</v>
      </c>
      <c r="C30" s="3" t="str">
        <f>_xlfn.XLOOKUP($A30, Rifles!$C$2:$C$419,Rifles!F$2:F$419,"N/A",0)</f>
        <v>FORT SMITH</v>
      </c>
      <c r="D30" s="3" t="str">
        <f>_xlfn.XLOOKUP($A30, Rifles!$C$2:$C$419,Rifles!G$2:G$419,"N/A",0)</f>
        <v>AR</v>
      </c>
      <c r="E30" s="2">
        <f>_xlfn.XLOOKUP($A30,Pistols!$C:$C,Pistols!H:H,0,0)</f>
        <v>0</v>
      </c>
      <c r="F30" s="2">
        <f>_xlfn.XLOOKUP($A30,Pistols!$C:$C,Pistols!I:I,0,0)</f>
        <v>0</v>
      </c>
      <c r="G30" s="2">
        <f>_xlfn.XLOOKUP($A30,Pistols!$C:$C,Pistols!J:J,0,0)</f>
        <v>1</v>
      </c>
      <c r="H30" s="2">
        <f>_xlfn.XLOOKUP($A30,Pistols!$C:$C,Pistols!K:K,0,0)</f>
        <v>0</v>
      </c>
      <c r="I30" s="2">
        <f>_xlfn.XLOOKUP($A30,Pistols!$C:$C,Pistols!L:L,0,0)</f>
        <v>0</v>
      </c>
      <c r="J30" s="2">
        <f>_xlfn.XLOOKUP($A30,Pistols!$C:$C,Pistols!M:M,0,0)</f>
        <v>0</v>
      </c>
      <c r="K30" s="2">
        <f>_xlfn.XLOOKUP($A30,Pistols!$C:$C,Pistols!N:N,0,0)</f>
        <v>1</v>
      </c>
      <c r="L30" s="3">
        <f>_xlfn.XLOOKUP($A30,Revolvers!$C:$C,Revolvers!O:O,0,0)</f>
        <v>0</v>
      </c>
      <c r="M30" s="3">
        <f>_xlfn.XLOOKUP($A30,Revolvers!$C:$C,Revolvers!P:P,0,0)</f>
        <v>0</v>
      </c>
      <c r="N30" s="3">
        <f>_xlfn.XLOOKUP($A30,Revolvers!$C:$C,Revolvers!Q:Q,0,0)</f>
        <v>0</v>
      </c>
      <c r="O30" s="3">
        <f>_xlfn.XLOOKUP($A30,Revolvers!$C:$C,Revolvers!R:R,0,0)</f>
        <v>0</v>
      </c>
      <c r="P30" s="3">
        <f>_xlfn.XLOOKUP($A30,Revolvers!$C:$C,Revolvers!S:S,0,0)</f>
        <v>0</v>
      </c>
      <c r="Q30" s="3">
        <f>_xlfn.XLOOKUP($A30,Revolvers!$C:$C,Revolvers!T:T,0,0)</f>
        <v>0</v>
      </c>
      <c r="R30" s="3">
        <f>_xlfn.XLOOKUP($A30,Rifles!C:C,Rifles!H:H,0,0)</f>
        <v>9</v>
      </c>
      <c r="S30" s="2">
        <f>_xlfn.XLOOKUP($A30,Shotguns!C:C,Shotguns!H:H,0,0)</f>
        <v>0</v>
      </c>
      <c r="T30" s="3">
        <f t="shared" si="0"/>
        <v>10</v>
      </c>
    </row>
    <row r="31" spans="1:20" x14ac:dyDescent="0.25">
      <c r="A31" s="3">
        <f>Rifles!C31</f>
        <v>57103687</v>
      </c>
      <c r="B31" s="3" t="str">
        <f>_xlfn.XLOOKUP($A31, Rifles!$C$2:$C$419,Rifles!$D$2:$D$419,"N/A",0)</f>
        <v>GROVES, FRANK L III &amp; JASON A ; BENNETT</v>
      </c>
      <c r="C31" s="3" t="str">
        <f>_xlfn.XLOOKUP($A31, Rifles!$C$2:$C$419,Rifles!F$2:F$419,"N/A",0)</f>
        <v>HEBER SPRINGS</v>
      </c>
      <c r="D31" s="3" t="str">
        <f>_xlfn.XLOOKUP($A31, Rifles!$C$2:$C$419,Rifles!G$2:G$419,"N/A",0)</f>
        <v>AR</v>
      </c>
      <c r="E31" s="2">
        <f>_xlfn.XLOOKUP($A31,Pistols!$C:$C,Pistols!H:H,0,0)</f>
        <v>0</v>
      </c>
      <c r="F31" s="2">
        <f>_xlfn.XLOOKUP($A31,Pistols!$C:$C,Pistols!I:I,0,0)</f>
        <v>0</v>
      </c>
      <c r="G31" s="2">
        <f>_xlfn.XLOOKUP($A31,Pistols!$C:$C,Pistols!J:J,0,0)</f>
        <v>0</v>
      </c>
      <c r="H31" s="2">
        <f>_xlfn.XLOOKUP($A31,Pistols!$C:$C,Pistols!K:K,0,0)</f>
        <v>0</v>
      </c>
      <c r="I31" s="2">
        <f>_xlfn.XLOOKUP($A31,Pistols!$C:$C,Pistols!L:L,0,0)</f>
        <v>0</v>
      </c>
      <c r="J31" s="2">
        <f>_xlfn.XLOOKUP($A31,Pistols!$C:$C,Pistols!M:M,0,0)</f>
        <v>0</v>
      </c>
      <c r="K31" s="2">
        <f>_xlfn.XLOOKUP($A31,Pistols!$C:$C,Pistols!N:N,0,0)</f>
        <v>0</v>
      </c>
      <c r="L31" s="3">
        <f>_xlfn.XLOOKUP($A31,Revolvers!$C:$C,Revolvers!O:O,0,0)</f>
        <v>0</v>
      </c>
      <c r="M31" s="3">
        <f>_xlfn.XLOOKUP($A31,Revolvers!$C:$C,Revolvers!P:P,0,0)</f>
        <v>0</v>
      </c>
      <c r="N31" s="3">
        <f>_xlfn.XLOOKUP($A31,Revolvers!$C:$C,Revolvers!Q:Q,0,0)</f>
        <v>0</v>
      </c>
      <c r="O31" s="3">
        <f>_xlfn.XLOOKUP($A31,Revolvers!$C:$C,Revolvers!R:R,0,0)</f>
        <v>0</v>
      </c>
      <c r="P31" s="3">
        <f>_xlfn.XLOOKUP($A31,Revolvers!$C:$C,Revolvers!S:S,0,0)</f>
        <v>0</v>
      </c>
      <c r="Q31" s="3">
        <f>_xlfn.XLOOKUP($A31,Revolvers!$C:$C,Revolvers!T:T,0,0)</f>
        <v>0</v>
      </c>
      <c r="R31" s="3">
        <f>_xlfn.XLOOKUP($A31,Rifles!C:C,Rifles!H:H,0,0)</f>
        <v>1</v>
      </c>
      <c r="S31" s="2">
        <f>_xlfn.XLOOKUP($A31,Shotguns!C:C,Shotguns!H:H,0,0)</f>
        <v>0</v>
      </c>
      <c r="T31" s="3">
        <f t="shared" si="0"/>
        <v>1</v>
      </c>
    </row>
    <row r="32" spans="1:20" x14ac:dyDescent="0.25">
      <c r="A32" s="3">
        <f>Rifles!C32</f>
        <v>57103588</v>
      </c>
      <c r="B32" s="3" t="str">
        <f>_xlfn.XLOOKUP($A32, Rifles!$C$2:$C$419,Rifles!$D$2:$D$419,"N/A",0)</f>
        <v>L E O GUNS &amp; GRAPHICS LLC</v>
      </c>
      <c r="C32" s="3" t="str">
        <f>_xlfn.XLOOKUP($A32, Rifles!$C$2:$C$419,Rifles!F$2:F$419,"N/A",0)</f>
        <v>SHERIDAN</v>
      </c>
      <c r="D32" s="3" t="str">
        <f>_xlfn.XLOOKUP($A32, Rifles!$C$2:$C$419,Rifles!G$2:G$419,"N/A",0)</f>
        <v>AR</v>
      </c>
      <c r="E32" s="2">
        <f>_xlfn.XLOOKUP($A32,Pistols!$C:$C,Pistols!H:H,0,0)</f>
        <v>0</v>
      </c>
      <c r="F32" s="2">
        <f>_xlfn.XLOOKUP($A32,Pistols!$C:$C,Pistols!I:I,0,0)</f>
        <v>0</v>
      </c>
      <c r="G32" s="2">
        <f>_xlfn.XLOOKUP($A32,Pistols!$C:$C,Pistols!J:J,0,0)</f>
        <v>0</v>
      </c>
      <c r="H32" s="2">
        <f>_xlfn.XLOOKUP($A32,Pistols!$C:$C,Pistols!K:K,0,0)</f>
        <v>0</v>
      </c>
      <c r="I32" s="2">
        <f>_xlfn.XLOOKUP($A32,Pistols!$C:$C,Pistols!L:L,0,0)</f>
        <v>0</v>
      </c>
      <c r="J32" s="2">
        <f>_xlfn.XLOOKUP($A32,Pistols!$C:$C,Pistols!M:M,0,0)</f>
        <v>0</v>
      </c>
      <c r="K32" s="2">
        <f>_xlfn.XLOOKUP($A32,Pistols!$C:$C,Pistols!N:N,0,0)</f>
        <v>0</v>
      </c>
      <c r="L32" s="3">
        <f>_xlfn.XLOOKUP($A32,Revolvers!$C:$C,Revolvers!O:O,0,0)</f>
        <v>0</v>
      </c>
      <c r="M32" s="3">
        <f>_xlfn.XLOOKUP($A32,Revolvers!$C:$C,Revolvers!P:P,0,0)</f>
        <v>0</v>
      </c>
      <c r="N32" s="3">
        <f>_xlfn.XLOOKUP($A32,Revolvers!$C:$C,Revolvers!Q:Q,0,0)</f>
        <v>0</v>
      </c>
      <c r="O32" s="3">
        <f>_xlfn.XLOOKUP($A32,Revolvers!$C:$C,Revolvers!R:R,0,0)</f>
        <v>0</v>
      </c>
      <c r="P32" s="3">
        <f>_xlfn.XLOOKUP($A32,Revolvers!$C:$C,Revolvers!S:S,0,0)</f>
        <v>0</v>
      </c>
      <c r="Q32" s="3">
        <f>_xlfn.XLOOKUP($A32,Revolvers!$C:$C,Revolvers!T:T,0,0)</f>
        <v>0</v>
      </c>
      <c r="R32" s="3">
        <f>_xlfn.XLOOKUP($A32,Rifles!C:C,Rifles!H:H,0,0)</f>
        <v>8</v>
      </c>
      <c r="S32" s="2">
        <f>_xlfn.XLOOKUP($A32,Shotguns!C:C,Shotguns!H:H,0,0)</f>
        <v>0</v>
      </c>
      <c r="T32" s="3">
        <f t="shared" si="0"/>
        <v>8</v>
      </c>
    </row>
    <row r="33" spans="1:20" x14ac:dyDescent="0.25">
      <c r="A33" s="3">
        <f>Rifles!C33</f>
        <v>57100675</v>
      </c>
      <c r="B33" s="3" t="str">
        <f>_xlfn.XLOOKUP($A33, Rifles!$C$2:$C$419,Rifles!$D$2:$D$419,"N/A",0)</f>
        <v>LIGHTHOUSE PRODUCTIONS INC</v>
      </c>
      <c r="C33" s="3" t="str">
        <f>_xlfn.XLOOKUP($A33, Rifles!$C$2:$C$419,Rifles!F$2:F$419,"N/A",0)</f>
        <v>EUREKA SPGS</v>
      </c>
      <c r="D33" s="3" t="str">
        <f>_xlfn.XLOOKUP($A33, Rifles!$C$2:$C$419,Rifles!G$2:G$419,"N/A",0)</f>
        <v>AR</v>
      </c>
      <c r="E33" s="2">
        <f>_xlfn.XLOOKUP($A33,Pistols!$C:$C,Pistols!H:H,0,0)</f>
        <v>0</v>
      </c>
      <c r="F33" s="2">
        <f>_xlfn.XLOOKUP($A33,Pistols!$C:$C,Pistols!I:I,0,0)</f>
        <v>0</v>
      </c>
      <c r="G33" s="2">
        <f>_xlfn.XLOOKUP($A33,Pistols!$C:$C,Pistols!J:J,0,0)</f>
        <v>0</v>
      </c>
      <c r="H33" s="2">
        <f>_xlfn.XLOOKUP($A33,Pistols!$C:$C,Pistols!K:K,0,0)</f>
        <v>0</v>
      </c>
      <c r="I33" s="2">
        <f>_xlfn.XLOOKUP($A33,Pistols!$C:$C,Pistols!L:L,0,0)</f>
        <v>0</v>
      </c>
      <c r="J33" s="2">
        <f>_xlfn.XLOOKUP($A33,Pistols!$C:$C,Pistols!M:M,0,0)</f>
        <v>0</v>
      </c>
      <c r="K33" s="2">
        <f>_xlfn.XLOOKUP($A33,Pistols!$C:$C,Pistols!N:N,0,0)</f>
        <v>0</v>
      </c>
      <c r="L33" s="3">
        <f>_xlfn.XLOOKUP($A33,Revolvers!$C:$C,Revolvers!O:O,0,0)</f>
        <v>0</v>
      </c>
      <c r="M33" s="3">
        <f>_xlfn.XLOOKUP($A33,Revolvers!$C:$C,Revolvers!P:P,0,0)</f>
        <v>0</v>
      </c>
      <c r="N33" s="3">
        <f>_xlfn.XLOOKUP($A33,Revolvers!$C:$C,Revolvers!Q:Q,0,0)</f>
        <v>0</v>
      </c>
      <c r="O33" s="3">
        <f>_xlfn.XLOOKUP($A33,Revolvers!$C:$C,Revolvers!R:R,0,0)</f>
        <v>0</v>
      </c>
      <c r="P33" s="3">
        <f>_xlfn.XLOOKUP($A33,Revolvers!$C:$C,Revolvers!S:S,0,0)</f>
        <v>0</v>
      </c>
      <c r="Q33" s="3">
        <f>_xlfn.XLOOKUP($A33,Revolvers!$C:$C,Revolvers!T:T,0,0)</f>
        <v>0</v>
      </c>
      <c r="R33" s="3">
        <f>_xlfn.XLOOKUP($A33,Rifles!C:C,Rifles!H:H,0,0)</f>
        <v>1</v>
      </c>
      <c r="S33" s="2">
        <f>_xlfn.XLOOKUP($A33,Shotguns!C:C,Shotguns!H:H,0,0)</f>
        <v>0</v>
      </c>
      <c r="T33" s="3">
        <f t="shared" si="0"/>
        <v>1</v>
      </c>
    </row>
    <row r="34" spans="1:20" x14ac:dyDescent="0.25">
      <c r="A34" s="3">
        <f>Rifles!C34</f>
        <v>57101556</v>
      </c>
      <c r="B34" s="3" t="str">
        <f>_xlfn.XLOOKUP($A34, Rifles!$C$2:$C$419,Rifles!$D$2:$D$419,"N/A",0)</f>
        <v>MACK'S SPORT SHOP LLLP</v>
      </c>
      <c r="C34" s="3" t="str">
        <f>_xlfn.XLOOKUP($A34, Rifles!$C$2:$C$419,Rifles!F$2:F$419,"N/A",0)</f>
        <v>STUTTGART</v>
      </c>
      <c r="D34" s="3" t="str">
        <f>_xlfn.XLOOKUP($A34, Rifles!$C$2:$C$419,Rifles!G$2:G$419,"N/A",0)</f>
        <v>AR</v>
      </c>
      <c r="E34" s="2">
        <f>_xlfn.XLOOKUP($A34,Pistols!$C:$C,Pistols!H:H,0,0)</f>
        <v>0</v>
      </c>
      <c r="F34" s="2">
        <f>_xlfn.XLOOKUP($A34,Pistols!$C:$C,Pistols!I:I,0,0)</f>
        <v>0</v>
      </c>
      <c r="G34" s="2">
        <f>_xlfn.XLOOKUP($A34,Pistols!$C:$C,Pistols!J:J,0,0)</f>
        <v>0</v>
      </c>
      <c r="H34" s="2">
        <f>_xlfn.XLOOKUP($A34,Pistols!$C:$C,Pistols!K:K,0,0)</f>
        <v>0</v>
      </c>
      <c r="I34" s="2">
        <f>_xlfn.XLOOKUP($A34,Pistols!$C:$C,Pistols!L:L,0,0)</f>
        <v>0</v>
      </c>
      <c r="J34" s="2">
        <f>_xlfn.XLOOKUP($A34,Pistols!$C:$C,Pistols!M:M,0,0)</f>
        <v>0</v>
      </c>
      <c r="K34" s="2">
        <f>_xlfn.XLOOKUP($A34,Pistols!$C:$C,Pistols!N:N,0,0)</f>
        <v>0</v>
      </c>
      <c r="L34" s="3">
        <f>_xlfn.XLOOKUP($A34,Revolvers!$C:$C,Revolvers!O:O,0,0)</f>
        <v>0</v>
      </c>
      <c r="M34" s="3">
        <f>_xlfn.XLOOKUP($A34,Revolvers!$C:$C,Revolvers!P:P,0,0)</f>
        <v>0</v>
      </c>
      <c r="N34" s="3">
        <f>_xlfn.XLOOKUP($A34,Revolvers!$C:$C,Revolvers!Q:Q,0,0)</f>
        <v>0</v>
      </c>
      <c r="O34" s="3">
        <f>_xlfn.XLOOKUP($A34,Revolvers!$C:$C,Revolvers!R:R,0,0)</f>
        <v>0</v>
      </c>
      <c r="P34" s="3">
        <f>_xlfn.XLOOKUP($A34,Revolvers!$C:$C,Revolvers!S:S,0,0)</f>
        <v>0</v>
      </c>
      <c r="Q34" s="3">
        <f>_xlfn.XLOOKUP($A34,Revolvers!$C:$C,Revolvers!T:T,0,0)</f>
        <v>0</v>
      </c>
      <c r="R34" s="3">
        <f>_xlfn.XLOOKUP($A34,Rifles!C:C,Rifles!H:H,0,0)</f>
        <v>10</v>
      </c>
      <c r="S34" s="2">
        <f>_xlfn.XLOOKUP($A34,Shotguns!C:C,Shotguns!H:H,0,0)</f>
        <v>0</v>
      </c>
      <c r="T34" s="3">
        <f t="shared" si="0"/>
        <v>10</v>
      </c>
    </row>
    <row r="35" spans="1:20" x14ac:dyDescent="0.25">
      <c r="A35" s="3">
        <f>Rifles!C35</f>
        <v>57100526</v>
      </c>
      <c r="B35" s="3" t="str">
        <f>_xlfn.XLOOKUP($A35, Rifles!$C$2:$C$419,Rifles!$D$2:$D$419,"N/A",0)</f>
        <v>OZARK PRECISION RIFLES, LLC</v>
      </c>
      <c r="C35" s="3" t="str">
        <f>_xlfn.XLOOKUP($A35, Rifles!$C$2:$C$419,Rifles!F$2:F$419,"N/A",0)</f>
        <v>YELLVILLE</v>
      </c>
      <c r="D35" s="3" t="str">
        <f>_xlfn.XLOOKUP($A35, Rifles!$C$2:$C$419,Rifles!G$2:G$419,"N/A",0)</f>
        <v>AR</v>
      </c>
      <c r="E35" s="2">
        <f>_xlfn.XLOOKUP($A35,Pistols!$C:$C,Pistols!H:H,0,0)</f>
        <v>0</v>
      </c>
      <c r="F35" s="2">
        <f>_xlfn.XLOOKUP($A35,Pistols!$C:$C,Pistols!I:I,0,0)</f>
        <v>0</v>
      </c>
      <c r="G35" s="2">
        <f>_xlfn.XLOOKUP($A35,Pistols!$C:$C,Pistols!J:J,0,0)</f>
        <v>0</v>
      </c>
      <c r="H35" s="2">
        <f>_xlfn.XLOOKUP($A35,Pistols!$C:$C,Pistols!K:K,0,0)</f>
        <v>0</v>
      </c>
      <c r="I35" s="2">
        <f>_xlfn.XLOOKUP($A35,Pistols!$C:$C,Pistols!L:L,0,0)</f>
        <v>0</v>
      </c>
      <c r="J35" s="2">
        <f>_xlfn.XLOOKUP($A35,Pistols!$C:$C,Pistols!M:M,0,0)</f>
        <v>0</v>
      </c>
      <c r="K35" s="2">
        <f>_xlfn.XLOOKUP($A35,Pistols!$C:$C,Pistols!N:N,0,0)</f>
        <v>0</v>
      </c>
      <c r="L35" s="3">
        <f>_xlfn.XLOOKUP($A35,Revolvers!$C:$C,Revolvers!O:O,0,0)</f>
        <v>0</v>
      </c>
      <c r="M35" s="3">
        <f>_xlfn.XLOOKUP($A35,Revolvers!$C:$C,Revolvers!P:P,0,0)</f>
        <v>0</v>
      </c>
      <c r="N35" s="3">
        <f>_xlfn.XLOOKUP($A35,Revolvers!$C:$C,Revolvers!Q:Q,0,0)</f>
        <v>0</v>
      </c>
      <c r="O35" s="3">
        <f>_xlfn.XLOOKUP($A35,Revolvers!$C:$C,Revolvers!R:R,0,0)</f>
        <v>0</v>
      </c>
      <c r="P35" s="3">
        <f>_xlfn.XLOOKUP($A35,Revolvers!$C:$C,Revolvers!S:S,0,0)</f>
        <v>0</v>
      </c>
      <c r="Q35" s="3">
        <f>_xlfn.XLOOKUP($A35,Revolvers!$C:$C,Revolvers!T:T,0,0)</f>
        <v>0</v>
      </c>
      <c r="R35" s="3">
        <f>_xlfn.XLOOKUP($A35,Rifles!C:C,Rifles!H:H,0,0)</f>
        <v>3</v>
      </c>
      <c r="S35" s="2">
        <f>_xlfn.XLOOKUP($A35,Shotguns!C:C,Shotguns!H:H,0,0)</f>
        <v>0</v>
      </c>
      <c r="T35" s="3">
        <f t="shared" si="0"/>
        <v>3</v>
      </c>
    </row>
    <row r="36" spans="1:20" x14ac:dyDescent="0.25">
      <c r="A36" s="3">
        <f>Rifles!C36</f>
        <v>57101118</v>
      </c>
      <c r="B36" s="3" t="str">
        <f>_xlfn.XLOOKUP($A36, Rifles!$C$2:$C$419,Rifles!$D$2:$D$419,"N/A",0)</f>
        <v>POWELL, JOSEPH DONALD</v>
      </c>
      <c r="C36" s="3" t="str">
        <f>_xlfn.XLOOKUP($A36, Rifles!$C$2:$C$419,Rifles!F$2:F$419,"N/A",0)</f>
        <v>LAMAR</v>
      </c>
      <c r="D36" s="3" t="str">
        <f>_xlfn.XLOOKUP($A36, Rifles!$C$2:$C$419,Rifles!G$2:G$419,"N/A",0)</f>
        <v>AR</v>
      </c>
      <c r="E36" s="2">
        <f>_xlfn.XLOOKUP($A36,Pistols!$C:$C,Pistols!H:H,0,0)</f>
        <v>0</v>
      </c>
      <c r="F36" s="2">
        <f>_xlfn.XLOOKUP($A36,Pistols!$C:$C,Pistols!I:I,0,0)</f>
        <v>0</v>
      </c>
      <c r="G36" s="2">
        <f>_xlfn.XLOOKUP($A36,Pistols!$C:$C,Pistols!J:J,0,0)</f>
        <v>0</v>
      </c>
      <c r="H36" s="2">
        <f>_xlfn.XLOOKUP($A36,Pistols!$C:$C,Pistols!K:K,0,0)</f>
        <v>0</v>
      </c>
      <c r="I36" s="2">
        <f>_xlfn.XLOOKUP($A36,Pistols!$C:$C,Pistols!L:L,0,0)</f>
        <v>0</v>
      </c>
      <c r="J36" s="2">
        <f>_xlfn.XLOOKUP($A36,Pistols!$C:$C,Pistols!M:M,0,0)</f>
        <v>0</v>
      </c>
      <c r="K36" s="2">
        <f>_xlfn.XLOOKUP($A36,Pistols!$C:$C,Pistols!N:N,0,0)</f>
        <v>0</v>
      </c>
      <c r="L36" s="3">
        <f>_xlfn.XLOOKUP($A36,Revolvers!$C:$C,Revolvers!O:O,0,0)</f>
        <v>0</v>
      </c>
      <c r="M36" s="3">
        <f>_xlfn.XLOOKUP($A36,Revolvers!$C:$C,Revolvers!P:P,0,0)</f>
        <v>0</v>
      </c>
      <c r="N36" s="3">
        <f>_xlfn.XLOOKUP($A36,Revolvers!$C:$C,Revolvers!Q:Q,0,0)</f>
        <v>0</v>
      </c>
      <c r="O36" s="3">
        <f>_xlfn.XLOOKUP($A36,Revolvers!$C:$C,Revolvers!R:R,0,0)</f>
        <v>0</v>
      </c>
      <c r="P36" s="3">
        <f>_xlfn.XLOOKUP($A36,Revolvers!$C:$C,Revolvers!S:S,0,0)</f>
        <v>0</v>
      </c>
      <c r="Q36" s="3">
        <f>_xlfn.XLOOKUP($A36,Revolvers!$C:$C,Revolvers!T:T,0,0)</f>
        <v>0</v>
      </c>
      <c r="R36" s="3">
        <f>_xlfn.XLOOKUP($A36,Rifles!C:C,Rifles!H:H,0,0)</f>
        <v>6</v>
      </c>
      <c r="S36" s="2">
        <f>_xlfn.XLOOKUP($A36,Shotguns!C:C,Shotguns!H:H,0,0)</f>
        <v>0</v>
      </c>
      <c r="T36" s="3">
        <f t="shared" si="0"/>
        <v>6</v>
      </c>
    </row>
    <row r="37" spans="1:20" x14ac:dyDescent="0.25">
      <c r="A37" s="3">
        <f>Rifles!C37</f>
        <v>57103303</v>
      </c>
      <c r="B37" s="3" t="str">
        <f>_xlfn.XLOOKUP($A37, Rifles!$C$2:$C$419,Rifles!$D$2:$D$419,"N/A",0)</f>
        <v>RAMSEY, DOUGLAS NELSON</v>
      </c>
      <c r="C37" s="3" t="str">
        <f>_xlfn.XLOOKUP($A37, Rifles!$C$2:$C$419,Rifles!F$2:F$419,"N/A",0)</f>
        <v>FOUKE</v>
      </c>
      <c r="D37" s="3" t="str">
        <f>_xlfn.XLOOKUP($A37, Rifles!$C$2:$C$419,Rifles!G$2:G$419,"N/A",0)</f>
        <v>AR</v>
      </c>
      <c r="E37" s="2">
        <f>_xlfn.XLOOKUP($A37,Pistols!$C:$C,Pistols!H:H,0,0)</f>
        <v>0</v>
      </c>
      <c r="F37" s="2">
        <f>_xlfn.XLOOKUP($A37,Pistols!$C:$C,Pistols!I:I,0,0)</f>
        <v>0</v>
      </c>
      <c r="G37" s="2">
        <f>_xlfn.XLOOKUP($A37,Pistols!$C:$C,Pistols!J:J,0,0)</f>
        <v>0</v>
      </c>
      <c r="H37" s="2">
        <f>_xlfn.XLOOKUP($A37,Pistols!$C:$C,Pistols!K:K,0,0)</f>
        <v>0</v>
      </c>
      <c r="I37" s="2">
        <f>_xlfn.XLOOKUP($A37,Pistols!$C:$C,Pistols!L:L,0,0)</f>
        <v>0</v>
      </c>
      <c r="J37" s="2">
        <f>_xlfn.XLOOKUP($A37,Pistols!$C:$C,Pistols!M:M,0,0)</f>
        <v>0</v>
      </c>
      <c r="K37" s="2">
        <f>_xlfn.XLOOKUP($A37,Pistols!$C:$C,Pistols!N:N,0,0)</f>
        <v>0</v>
      </c>
      <c r="L37" s="3">
        <f>_xlfn.XLOOKUP($A37,Revolvers!$C:$C,Revolvers!O:O,0,0)</f>
        <v>0</v>
      </c>
      <c r="M37" s="3">
        <f>_xlfn.XLOOKUP($A37,Revolvers!$C:$C,Revolvers!P:P,0,0)</f>
        <v>0</v>
      </c>
      <c r="N37" s="3">
        <f>_xlfn.XLOOKUP($A37,Revolvers!$C:$C,Revolvers!Q:Q,0,0)</f>
        <v>0</v>
      </c>
      <c r="O37" s="3">
        <f>_xlfn.XLOOKUP($A37,Revolvers!$C:$C,Revolvers!R:R,0,0)</f>
        <v>0</v>
      </c>
      <c r="P37" s="3">
        <f>_xlfn.XLOOKUP($A37,Revolvers!$C:$C,Revolvers!S:S,0,0)</f>
        <v>0</v>
      </c>
      <c r="Q37" s="3">
        <f>_xlfn.XLOOKUP($A37,Revolvers!$C:$C,Revolvers!T:T,0,0)</f>
        <v>0</v>
      </c>
      <c r="R37" s="3">
        <f>_xlfn.XLOOKUP($A37,Rifles!C:C,Rifles!H:H,0,0)</f>
        <v>3</v>
      </c>
      <c r="S37" s="2">
        <f>_xlfn.XLOOKUP($A37,Shotguns!C:C,Shotguns!H:H,0,0)</f>
        <v>0</v>
      </c>
      <c r="T37" s="3">
        <f t="shared" si="0"/>
        <v>3</v>
      </c>
    </row>
    <row r="38" spans="1:20" x14ac:dyDescent="0.25">
      <c r="A38" s="3">
        <f>Rifles!C38</f>
        <v>57103428</v>
      </c>
      <c r="B38" s="3" t="str">
        <f>_xlfn.XLOOKUP($A38, Rifles!$C$2:$C$419,Rifles!$D$2:$D$419,"N/A",0)</f>
        <v>ROCKY RANGE ARMS LLC</v>
      </c>
      <c r="C38" s="3" t="str">
        <f>_xlfn.XLOOKUP($A38, Rifles!$C$2:$C$419,Rifles!F$2:F$419,"N/A",0)</f>
        <v>JONESBORO</v>
      </c>
      <c r="D38" s="3" t="str">
        <f>_xlfn.XLOOKUP($A38, Rifles!$C$2:$C$419,Rifles!G$2:G$419,"N/A",0)</f>
        <v>AR</v>
      </c>
      <c r="E38" s="2">
        <f>_xlfn.XLOOKUP($A38,Pistols!$C:$C,Pistols!H:H,0,0)</f>
        <v>0</v>
      </c>
      <c r="F38" s="2">
        <f>_xlfn.XLOOKUP($A38,Pistols!$C:$C,Pistols!I:I,0,0)</f>
        <v>0</v>
      </c>
      <c r="G38" s="2">
        <f>_xlfn.XLOOKUP($A38,Pistols!$C:$C,Pistols!J:J,0,0)</f>
        <v>0</v>
      </c>
      <c r="H38" s="2">
        <f>_xlfn.XLOOKUP($A38,Pistols!$C:$C,Pistols!K:K,0,0)</f>
        <v>0</v>
      </c>
      <c r="I38" s="2">
        <f>_xlfn.XLOOKUP($A38,Pistols!$C:$C,Pistols!L:L,0,0)</f>
        <v>0</v>
      </c>
      <c r="J38" s="2">
        <f>_xlfn.XLOOKUP($A38,Pistols!$C:$C,Pistols!M:M,0,0)</f>
        <v>0</v>
      </c>
      <c r="K38" s="2">
        <f>_xlfn.XLOOKUP($A38,Pistols!$C:$C,Pistols!N:N,0,0)</f>
        <v>0</v>
      </c>
      <c r="L38" s="3">
        <f>_xlfn.XLOOKUP($A38,Revolvers!$C:$C,Revolvers!O:O,0,0)</f>
        <v>0</v>
      </c>
      <c r="M38" s="3">
        <f>_xlfn.XLOOKUP($A38,Revolvers!$C:$C,Revolvers!P:P,0,0)</f>
        <v>0</v>
      </c>
      <c r="N38" s="3">
        <f>_xlfn.XLOOKUP($A38,Revolvers!$C:$C,Revolvers!Q:Q,0,0)</f>
        <v>0</v>
      </c>
      <c r="O38" s="3">
        <f>_xlfn.XLOOKUP($A38,Revolvers!$C:$C,Revolvers!R:R,0,0)</f>
        <v>0</v>
      </c>
      <c r="P38" s="3">
        <f>_xlfn.XLOOKUP($A38,Revolvers!$C:$C,Revolvers!S:S,0,0)</f>
        <v>0</v>
      </c>
      <c r="Q38" s="3">
        <f>_xlfn.XLOOKUP($A38,Revolvers!$C:$C,Revolvers!T:T,0,0)</f>
        <v>0</v>
      </c>
      <c r="R38" s="3">
        <f>_xlfn.XLOOKUP($A38,Rifles!C:C,Rifles!H:H,0,0)</f>
        <v>21</v>
      </c>
      <c r="S38" s="2">
        <f>_xlfn.XLOOKUP($A38,Shotguns!C:C,Shotguns!H:H,0,0)</f>
        <v>0</v>
      </c>
      <c r="T38" s="3">
        <f t="shared" si="0"/>
        <v>21</v>
      </c>
    </row>
    <row r="39" spans="1:20" x14ac:dyDescent="0.25">
      <c r="A39" s="3">
        <f>Rifles!C39</f>
        <v>57103401</v>
      </c>
      <c r="B39" s="3" t="str">
        <f>_xlfn.XLOOKUP($A39, Rifles!$C$2:$C$419,Rifles!$D$2:$D$419,"N/A",0)</f>
        <v>WILKES, BARRY ELTON</v>
      </c>
      <c r="C39" s="3" t="str">
        <f>_xlfn.XLOOKUP($A39, Rifles!$C$2:$C$419,Rifles!F$2:F$419,"N/A",0)</f>
        <v>CAVE CITY</v>
      </c>
      <c r="D39" s="3" t="str">
        <f>_xlfn.XLOOKUP($A39, Rifles!$C$2:$C$419,Rifles!G$2:G$419,"N/A",0)</f>
        <v>AR</v>
      </c>
      <c r="E39" s="2">
        <f>_xlfn.XLOOKUP($A39,Pistols!$C:$C,Pistols!H:H,0,0)</f>
        <v>0</v>
      </c>
      <c r="F39" s="2">
        <f>_xlfn.XLOOKUP($A39,Pistols!$C:$C,Pistols!I:I,0,0)</f>
        <v>1</v>
      </c>
      <c r="G39" s="2">
        <f>_xlfn.XLOOKUP($A39,Pistols!$C:$C,Pistols!J:J,0,0)</f>
        <v>0</v>
      </c>
      <c r="H39" s="2">
        <f>_xlfn.XLOOKUP($A39,Pistols!$C:$C,Pistols!K:K,0,0)</f>
        <v>0</v>
      </c>
      <c r="I39" s="2">
        <f>_xlfn.XLOOKUP($A39,Pistols!$C:$C,Pistols!L:L,0,0)</f>
        <v>0</v>
      </c>
      <c r="J39" s="2">
        <f>_xlfn.XLOOKUP($A39,Pistols!$C:$C,Pistols!M:M,0,0)</f>
        <v>0</v>
      </c>
      <c r="K39" s="2">
        <f>_xlfn.XLOOKUP($A39,Pistols!$C:$C,Pistols!N:N,0,0)</f>
        <v>1</v>
      </c>
      <c r="L39" s="3">
        <f>_xlfn.XLOOKUP($A39,Revolvers!$C:$C,Revolvers!O:O,0,0)</f>
        <v>0</v>
      </c>
      <c r="M39" s="3">
        <f>_xlfn.XLOOKUP($A39,Revolvers!$C:$C,Revolvers!P:P,0,0)</f>
        <v>0</v>
      </c>
      <c r="N39" s="3">
        <f>_xlfn.XLOOKUP($A39,Revolvers!$C:$C,Revolvers!Q:Q,0,0)</f>
        <v>0</v>
      </c>
      <c r="O39" s="3">
        <f>_xlfn.XLOOKUP($A39,Revolvers!$C:$C,Revolvers!R:R,0,0)</f>
        <v>0</v>
      </c>
      <c r="P39" s="3">
        <f>_xlfn.XLOOKUP($A39,Revolvers!$C:$C,Revolvers!S:S,0,0)</f>
        <v>0</v>
      </c>
      <c r="Q39" s="3">
        <f>_xlfn.XLOOKUP($A39,Revolvers!$C:$C,Revolvers!T:T,0,0)</f>
        <v>0</v>
      </c>
      <c r="R39" s="3">
        <f>_xlfn.XLOOKUP($A39,Rifles!C:C,Rifles!H:H,0,0)</f>
        <v>35</v>
      </c>
      <c r="S39" s="2">
        <f>_xlfn.XLOOKUP($A39,Shotguns!C:C,Shotguns!H:H,0,0)</f>
        <v>0</v>
      </c>
      <c r="T39" s="3">
        <f t="shared" si="0"/>
        <v>36</v>
      </c>
    </row>
    <row r="40" spans="1:20" x14ac:dyDescent="0.25">
      <c r="A40" s="3">
        <f>Rifles!C40</f>
        <v>57134716</v>
      </c>
      <c r="B40" s="3" t="str">
        <f>_xlfn.XLOOKUP($A40, Rifles!$C$2:$C$419,Rifles!$D$2:$D$419,"N/A",0)</f>
        <v>WILSONS GUN SHOP INC</v>
      </c>
      <c r="C40" s="3" t="str">
        <f>_xlfn.XLOOKUP($A40, Rifles!$C$2:$C$419,Rifles!F$2:F$419,"N/A",0)</f>
        <v>BERRYVILLE</v>
      </c>
      <c r="D40" s="3" t="str">
        <f>_xlfn.XLOOKUP($A40, Rifles!$C$2:$C$419,Rifles!G$2:G$419,"N/A",0)</f>
        <v>AR</v>
      </c>
      <c r="E40" s="2">
        <f>_xlfn.XLOOKUP($A40,Pistols!$C:$C,Pistols!H:H,0,0)</f>
        <v>0</v>
      </c>
      <c r="F40" s="2">
        <f>_xlfn.XLOOKUP($A40,Pistols!$C:$C,Pistols!I:I,0,0)</f>
        <v>0</v>
      </c>
      <c r="G40" s="2">
        <f>_xlfn.XLOOKUP($A40,Pistols!$C:$C,Pistols!J:J,0,0)</f>
        <v>0</v>
      </c>
      <c r="H40" s="2">
        <f>_xlfn.XLOOKUP($A40,Pistols!$C:$C,Pistols!K:K,0,0)</f>
        <v>0</v>
      </c>
      <c r="I40" s="2">
        <f>_xlfn.XLOOKUP($A40,Pistols!$C:$C,Pistols!L:L,0,0)</f>
        <v>259</v>
      </c>
      <c r="J40" s="2">
        <f>_xlfn.XLOOKUP($A40,Pistols!$C:$C,Pistols!M:M,0,0)</f>
        <v>2871</v>
      </c>
      <c r="K40" s="2">
        <f>_xlfn.XLOOKUP($A40,Pistols!$C:$C,Pistols!N:N,0,0)</f>
        <v>3130</v>
      </c>
      <c r="L40" s="3">
        <f>_xlfn.XLOOKUP($A40,Revolvers!$C:$C,Revolvers!O:O,0,0)</f>
        <v>0</v>
      </c>
      <c r="M40" s="3">
        <f>_xlfn.XLOOKUP($A40,Revolvers!$C:$C,Revolvers!P:P,0,0)</f>
        <v>0</v>
      </c>
      <c r="N40" s="3">
        <f>_xlfn.XLOOKUP($A40,Revolvers!$C:$C,Revolvers!Q:Q,0,0)</f>
        <v>0</v>
      </c>
      <c r="O40" s="3">
        <f>_xlfn.XLOOKUP($A40,Revolvers!$C:$C,Revolvers!R:R,0,0)</f>
        <v>0</v>
      </c>
      <c r="P40" s="3">
        <f>_xlfn.XLOOKUP($A40,Revolvers!$C:$C,Revolvers!S:S,0,0)</f>
        <v>0</v>
      </c>
      <c r="Q40" s="3">
        <f>_xlfn.XLOOKUP($A40,Revolvers!$C:$C,Revolvers!T:T,0,0)</f>
        <v>0</v>
      </c>
      <c r="R40" s="3">
        <f>_xlfn.XLOOKUP($A40,Rifles!C:C,Rifles!H:H,0,0)</f>
        <v>858</v>
      </c>
      <c r="S40" s="2">
        <f>_xlfn.XLOOKUP($A40,Shotguns!C:C,Shotguns!H:H,0,0)</f>
        <v>226</v>
      </c>
      <c r="T40" s="3">
        <f t="shared" si="0"/>
        <v>4214</v>
      </c>
    </row>
    <row r="41" spans="1:20" x14ac:dyDescent="0.25">
      <c r="A41" s="3">
        <f>Rifles!C41</f>
        <v>98600962</v>
      </c>
      <c r="B41" s="3" t="str">
        <f>_xlfn.XLOOKUP($A41, Rifles!$C$2:$C$419,Rifles!$D$2:$D$419,"N/A",0)</f>
        <v>ABRAMS AIRBORNE MFG, INC.</v>
      </c>
      <c r="C41" s="3" t="str">
        <f>_xlfn.XLOOKUP($A41, Rifles!$C$2:$C$419,Rifles!F$2:F$419,"N/A",0)</f>
        <v>TUCSON</v>
      </c>
      <c r="D41" s="3" t="str">
        <f>_xlfn.XLOOKUP($A41, Rifles!$C$2:$C$419,Rifles!G$2:G$419,"N/A",0)</f>
        <v>AZ</v>
      </c>
      <c r="E41" s="2">
        <f>_xlfn.XLOOKUP($A41,Pistols!$C:$C,Pistols!H:H,0,0)</f>
        <v>0</v>
      </c>
      <c r="F41" s="2">
        <f>_xlfn.XLOOKUP($A41,Pistols!$C:$C,Pistols!I:I,0,0)</f>
        <v>0</v>
      </c>
      <c r="G41" s="2">
        <f>_xlfn.XLOOKUP($A41,Pistols!$C:$C,Pistols!J:J,0,0)</f>
        <v>0</v>
      </c>
      <c r="H41" s="2">
        <f>_xlfn.XLOOKUP($A41,Pistols!$C:$C,Pistols!K:K,0,0)</f>
        <v>0</v>
      </c>
      <c r="I41" s="2">
        <f>_xlfn.XLOOKUP($A41,Pistols!$C:$C,Pistols!L:L,0,0)</f>
        <v>0</v>
      </c>
      <c r="J41" s="2">
        <f>_xlfn.XLOOKUP($A41,Pistols!$C:$C,Pistols!M:M,0,0)</f>
        <v>0</v>
      </c>
      <c r="K41" s="2">
        <f>_xlfn.XLOOKUP($A41,Pistols!$C:$C,Pistols!N:N,0,0)</f>
        <v>0</v>
      </c>
      <c r="L41" s="3">
        <f>_xlfn.XLOOKUP($A41,Revolvers!$C:$C,Revolvers!O:O,0,0)</f>
        <v>0</v>
      </c>
      <c r="M41" s="3">
        <f>_xlfn.XLOOKUP($A41,Revolvers!$C:$C,Revolvers!P:P,0,0)</f>
        <v>0</v>
      </c>
      <c r="N41" s="3">
        <f>_xlfn.XLOOKUP($A41,Revolvers!$C:$C,Revolvers!Q:Q,0,0)</f>
        <v>0</v>
      </c>
      <c r="O41" s="3">
        <f>_xlfn.XLOOKUP($A41,Revolvers!$C:$C,Revolvers!R:R,0,0)</f>
        <v>0</v>
      </c>
      <c r="P41" s="3">
        <f>_xlfn.XLOOKUP($A41,Revolvers!$C:$C,Revolvers!S:S,0,0)</f>
        <v>0</v>
      </c>
      <c r="Q41" s="3">
        <f>_xlfn.XLOOKUP($A41,Revolvers!$C:$C,Revolvers!T:T,0,0)</f>
        <v>0</v>
      </c>
      <c r="R41" s="3">
        <f>_xlfn.XLOOKUP($A41,Rifles!C:C,Rifles!H:H,0,0)</f>
        <v>7</v>
      </c>
      <c r="S41" s="2">
        <f>_xlfn.XLOOKUP($A41,Shotguns!C:C,Shotguns!H:H,0,0)</f>
        <v>0</v>
      </c>
      <c r="T41" s="3">
        <f t="shared" si="0"/>
        <v>7</v>
      </c>
    </row>
    <row r="42" spans="1:20" x14ac:dyDescent="0.25">
      <c r="A42" s="3">
        <f>Rifles!C42</f>
        <v>98604908</v>
      </c>
      <c r="B42" s="3" t="str">
        <f>_xlfn.XLOOKUP($A42, Rifles!$C$2:$C$419,Rifles!$D$2:$D$419,"N/A",0)</f>
        <v>AMERICAN ARMORY INC</v>
      </c>
      <c r="C42" s="3" t="str">
        <f>_xlfn.XLOOKUP($A42, Rifles!$C$2:$C$419,Rifles!F$2:F$419,"N/A",0)</f>
        <v>GLENDALE</v>
      </c>
      <c r="D42" s="3" t="str">
        <f>_xlfn.XLOOKUP($A42, Rifles!$C$2:$C$419,Rifles!G$2:G$419,"N/A",0)</f>
        <v>AZ</v>
      </c>
      <c r="E42" s="2">
        <f>_xlfn.XLOOKUP($A42,Pistols!$C:$C,Pistols!H:H,0,0)</f>
        <v>0</v>
      </c>
      <c r="F42" s="2">
        <f>_xlfn.XLOOKUP($A42,Pistols!$C:$C,Pistols!I:I,0,0)</f>
        <v>0</v>
      </c>
      <c r="G42" s="2">
        <f>_xlfn.XLOOKUP($A42,Pistols!$C:$C,Pistols!J:J,0,0)</f>
        <v>0</v>
      </c>
      <c r="H42" s="2">
        <f>_xlfn.XLOOKUP($A42,Pistols!$C:$C,Pistols!K:K,0,0)</f>
        <v>0</v>
      </c>
      <c r="I42" s="2">
        <f>_xlfn.XLOOKUP($A42,Pistols!$C:$C,Pistols!L:L,0,0)</f>
        <v>0</v>
      </c>
      <c r="J42" s="2">
        <f>_xlfn.XLOOKUP($A42,Pistols!$C:$C,Pistols!M:M,0,0)</f>
        <v>0</v>
      </c>
      <c r="K42" s="2">
        <f>_xlfn.XLOOKUP($A42,Pistols!$C:$C,Pistols!N:N,0,0)</f>
        <v>0</v>
      </c>
      <c r="L42" s="3">
        <f>_xlfn.XLOOKUP($A42,Revolvers!$C:$C,Revolvers!O:O,0,0)</f>
        <v>0</v>
      </c>
      <c r="M42" s="3">
        <f>_xlfn.XLOOKUP($A42,Revolvers!$C:$C,Revolvers!P:P,0,0)</f>
        <v>0</v>
      </c>
      <c r="N42" s="3">
        <f>_xlfn.XLOOKUP($A42,Revolvers!$C:$C,Revolvers!Q:Q,0,0)</f>
        <v>0</v>
      </c>
      <c r="O42" s="3">
        <f>_xlfn.XLOOKUP($A42,Revolvers!$C:$C,Revolvers!R:R,0,0)</f>
        <v>0</v>
      </c>
      <c r="P42" s="3">
        <f>_xlfn.XLOOKUP($A42,Revolvers!$C:$C,Revolvers!S:S,0,0)</f>
        <v>0</v>
      </c>
      <c r="Q42" s="3">
        <f>_xlfn.XLOOKUP($A42,Revolvers!$C:$C,Revolvers!T:T,0,0)</f>
        <v>0</v>
      </c>
      <c r="R42" s="3">
        <f>_xlfn.XLOOKUP($A42,Rifles!C:C,Rifles!H:H,0,0)</f>
        <v>3</v>
      </c>
      <c r="S42" s="2">
        <f>_xlfn.XLOOKUP($A42,Shotguns!C:C,Shotguns!H:H,0,0)</f>
        <v>0</v>
      </c>
      <c r="T42" s="3">
        <f t="shared" si="0"/>
        <v>3</v>
      </c>
    </row>
    <row r="43" spans="1:20" x14ac:dyDescent="0.25">
      <c r="A43" s="3">
        <f>Rifles!C43</f>
        <v>98602515</v>
      </c>
      <c r="B43" s="3" t="str">
        <f>_xlfn.XLOOKUP($A43, Rifles!$C$2:$C$419,Rifles!$D$2:$D$419,"N/A",0)</f>
        <v>AMERICAN SPIRIT ARMS LLC</v>
      </c>
      <c r="C43" s="3" t="str">
        <f>_xlfn.XLOOKUP($A43, Rifles!$C$2:$C$419,Rifles!F$2:F$419,"N/A",0)</f>
        <v>SCOTTSDALE</v>
      </c>
      <c r="D43" s="3" t="str">
        <f>_xlfn.XLOOKUP($A43, Rifles!$C$2:$C$419,Rifles!G$2:G$419,"N/A",0)</f>
        <v>AZ</v>
      </c>
      <c r="E43" s="2">
        <f>_xlfn.XLOOKUP($A43,Pistols!$C:$C,Pistols!H:H,0,0)</f>
        <v>0</v>
      </c>
      <c r="F43" s="2">
        <f>_xlfn.XLOOKUP($A43,Pistols!$C:$C,Pistols!I:I,0,0)</f>
        <v>10</v>
      </c>
      <c r="G43" s="2">
        <f>_xlfn.XLOOKUP($A43,Pistols!$C:$C,Pistols!J:J,0,0)</f>
        <v>0</v>
      </c>
      <c r="H43" s="2">
        <f>_xlfn.XLOOKUP($A43,Pistols!$C:$C,Pistols!K:K,0,0)</f>
        <v>0</v>
      </c>
      <c r="I43" s="2">
        <f>_xlfn.XLOOKUP($A43,Pistols!$C:$C,Pistols!L:L,0,0)</f>
        <v>36</v>
      </c>
      <c r="J43" s="2">
        <f>_xlfn.XLOOKUP($A43,Pistols!$C:$C,Pistols!M:M,0,0)</f>
        <v>0</v>
      </c>
      <c r="K43" s="2">
        <f>_xlfn.XLOOKUP($A43,Pistols!$C:$C,Pistols!N:N,0,0)</f>
        <v>46</v>
      </c>
      <c r="L43" s="3">
        <f>_xlfn.XLOOKUP($A43,Revolvers!$C:$C,Revolvers!O:O,0,0)</f>
        <v>0</v>
      </c>
      <c r="M43" s="3">
        <f>_xlfn.XLOOKUP($A43,Revolvers!$C:$C,Revolvers!P:P,0,0)</f>
        <v>0</v>
      </c>
      <c r="N43" s="3">
        <f>_xlfn.XLOOKUP($A43,Revolvers!$C:$C,Revolvers!Q:Q,0,0)</f>
        <v>0</v>
      </c>
      <c r="O43" s="3">
        <f>_xlfn.XLOOKUP($A43,Revolvers!$C:$C,Revolvers!R:R,0,0)</f>
        <v>0</v>
      </c>
      <c r="P43" s="3">
        <f>_xlfn.XLOOKUP($A43,Revolvers!$C:$C,Revolvers!S:S,0,0)</f>
        <v>0</v>
      </c>
      <c r="Q43" s="3">
        <f>_xlfn.XLOOKUP($A43,Revolvers!$C:$C,Revolvers!T:T,0,0)</f>
        <v>0</v>
      </c>
      <c r="R43" s="3">
        <f>_xlfn.XLOOKUP($A43,Rifles!C:C,Rifles!H:H,0,0)</f>
        <v>157</v>
      </c>
      <c r="S43" s="2">
        <f>_xlfn.XLOOKUP($A43,Shotguns!C:C,Shotguns!H:H,0,0)</f>
        <v>0</v>
      </c>
      <c r="T43" s="3">
        <f t="shared" si="0"/>
        <v>203</v>
      </c>
    </row>
    <row r="44" spans="1:20" x14ac:dyDescent="0.25">
      <c r="A44" s="3">
        <f>Rifles!C44</f>
        <v>98605764</v>
      </c>
      <c r="B44" s="3" t="str">
        <f>_xlfn.XLOOKUP($A44, Rifles!$C$2:$C$419,Rifles!$D$2:$D$419,"N/A",0)</f>
        <v>APACHE METAL WORKS LLC</v>
      </c>
      <c r="C44" s="3" t="str">
        <f>_xlfn.XLOOKUP($A44, Rifles!$C$2:$C$419,Rifles!F$2:F$419,"N/A",0)</f>
        <v>CONCHO</v>
      </c>
      <c r="D44" s="3" t="str">
        <f>_xlfn.XLOOKUP($A44, Rifles!$C$2:$C$419,Rifles!G$2:G$419,"N/A",0)</f>
        <v>AZ</v>
      </c>
      <c r="E44" s="2">
        <f>_xlfn.XLOOKUP($A44,Pistols!$C:$C,Pistols!H:H,0,0)</f>
        <v>0</v>
      </c>
      <c r="F44" s="2">
        <f>_xlfn.XLOOKUP($A44,Pistols!$C:$C,Pistols!I:I,0,0)</f>
        <v>0</v>
      </c>
      <c r="G44" s="2">
        <f>_xlfn.XLOOKUP($A44,Pistols!$C:$C,Pistols!J:J,0,0)</f>
        <v>0</v>
      </c>
      <c r="H44" s="2">
        <f>_xlfn.XLOOKUP($A44,Pistols!$C:$C,Pistols!K:K,0,0)</f>
        <v>0</v>
      </c>
      <c r="I44" s="2">
        <f>_xlfn.XLOOKUP($A44,Pistols!$C:$C,Pistols!L:L,0,0)</f>
        <v>0</v>
      </c>
      <c r="J44" s="2">
        <f>_xlfn.XLOOKUP($A44,Pistols!$C:$C,Pistols!M:M,0,0)</f>
        <v>0</v>
      </c>
      <c r="K44" s="2">
        <f>_xlfn.XLOOKUP($A44,Pistols!$C:$C,Pistols!N:N,0,0)</f>
        <v>0</v>
      </c>
      <c r="L44" s="3">
        <f>_xlfn.XLOOKUP($A44,Revolvers!$C:$C,Revolvers!O:O,0,0)</f>
        <v>0</v>
      </c>
      <c r="M44" s="3">
        <f>_xlfn.XLOOKUP($A44,Revolvers!$C:$C,Revolvers!P:P,0,0)</f>
        <v>0</v>
      </c>
      <c r="N44" s="3">
        <f>_xlfn.XLOOKUP($A44,Revolvers!$C:$C,Revolvers!Q:Q,0,0)</f>
        <v>0</v>
      </c>
      <c r="O44" s="3">
        <f>_xlfn.XLOOKUP($A44,Revolvers!$C:$C,Revolvers!R:R,0,0)</f>
        <v>0</v>
      </c>
      <c r="P44" s="3">
        <f>_xlfn.XLOOKUP($A44,Revolvers!$C:$C,Revolvers!S:S,0,0)</f>
        <v>0</v>
      </c>
      <c r="Q44" s="3">
        <f>_xlfn.XLOOKUP($A44,Revolvers!$C:$C,Revolvers!T:T,0,0)</f>
        <v>0</v>
      </c>
      <c r="R44" s="3">
        <f>_xlfn.XLOOKUP($A44,Rifles!C:C,Rifles!H:H,0,0)</f>
        <v>3</v>
      </c>
      <c r="S44" s="2">
        <f>_xlfn.XLOOKUP($A44,Shotguns!C:C,Shotguns!H:H,0,0)</f>
        <v>0</v>
      </c>
      <c r="T44" s="3">
        <f t="shared" si="0"/>
        <v>3</v>
      </c>
    </row>
    <row r="45" spans="1:20" x14ac:dyDescent="0.25">
      <c r="A45" s="3">
        <f>Rifles!C45</f>
        <v>98602530</v>
      </c>
      <c r="B45" s="3" t="str">
        <f>_xlfn.XLOOKUP($A45, Rifles!$C$2:$C$419,Rifles!$D$2:$D$419,"N/A",0)</f>
        <v>ARIZONA ARMORY, LLC</v>
      </c>
      <c r="C45" s="3" t="str">
        <f>_xlfn.XLOOKUP($A45, Rifles!$C$2:$C$419,Rifles!F$2:F$419,"N/A",0)</f>
        <v>PHOENIX</v>
      </c>
      <c r="D45" s="3" t="str">
        <f>_xlfn.XLOOKUP($A45, Rifles!$C$2:$C$419,Rifles!G$2:G$419,"N/A",0)</f>
        <v>AZ</v>
      </c>
      <c r="E45" s="2">
        <f>_xlfn.XLOOKUP($A45,Pistols!$C:$C,Pistols!H:H,0,0)</f>
        <v>0</v>
      </c>
      <c r="F45" s="2">
        <f>_xlfn.XLOOKUP($A45,Pistols!$C:$C,Pistols!I:I,0,0)</f>
        <v>0</v>
      </c>
      <c r="G45" s="2">
        <f>_xlfn.XLOOKUP($A45,Pistols!$C:$C,Pistols!J:J,0,0)</f>
        <v>0</v>
      </c>
      <c r="H45" s="2">
        <f>_xlfn.XLOOKUP($A45,Pistols!$C:$C,Pistols!K:K,0,0)</f>
        <v>0</v>
      </c>
      <c r="I45" s="2">
        <f>_xlfn.XLOOKUP($A45,Pistols!$C:$C,Pistols!L:L,0,0)</f>
        <v>0</v>
      </c>
      <c r="J45" s="2">
        <f>_xlfn.XLOOKUP($A45,Pistols!$C:$C,Pistols!M:M,0,0)</f>
        <v>0</v>
      </c>
      <c r="K45" s="2">
        <f>_xlfn.XLOOKUP($A45,Pistols!$C:$C,Pistols!N:N,0,0)</f>
        <v>0</v>
      </c>
      <c r="L45" s="3">
        <f>_xlfn.XLOOKUP($A45,Revolvers!$C:$C,Revolvers!O:O,0,0)</f>
        <v>0</v>
      </c>
      <c r="M45" s="3">
        <f>_xlfn.XLOOKUP($A45,Revolvers!$C:$C,Revolvers!P:P,0,0)</f>
        <v>0</v>
      </c>
      <c r="N45" s="3">
        <f>_xlfn.XLOOKUP($A45,Revolvers!$C:$C,Revolvers!Q:Q,0,0)</f>
        <v>0</v>
      </c>
      <c r="O45" s="3">
        <f>_xlfn.XLOOKUP($A45,Revolvers!$C:$C,Revolvers!R:R,0,0)</f>
        <v>0</v>
      </c>
      <c r="P45" s="3">
        <f>_xlfn.XLOOKUP($A45,Revolvers!$C:$C,Revolvers!S:S,0,0)</f>
        <v>0</v>
      </c>
      <c r="Q45" s="3">
        <f>_xlfn.XLOOKUP($A45,Revolvers!$C:$C,Revolvers!T:T,0,0)</f>
        <v>0</v>
      </c>
      <c r="R45" s="3">
        <f>_xlfn.XLOOKUP($A45,Rifles!C:C,Rifles!H:H,0,0)</f>
        <v>17</v>
      </c>
      <c r="S45" s="2">
        <f>_xlfn.XLOOKUP($A45,Shotguns!C:C,Shotguns!H:H,0,0)</f>
        <v>0</v>
      </c>
      <c r="T45" s="3">
        <f t="shared" si="0"/>
        <v>17</v>
      </c>
    </row>
    <row r="46" spans="1:20" x14ac:dyDescent="0.25">
      <c r="A46" s="3">
        <f>Rifles!C46</f>
        <v>98604672</v>
      </c>
      <c r="B46" s="3" t="str">
        <f>_xlfn.XLOOKUP($A46, Rifles!$C$2:$C$419,Rifles!$D$2:$D$419,"N/A",0)</f>
        <v>AZUKAS, VICTOR FRANCIS AND ORTIZ, RICHARD ALFONSO</v>
      </c>
      <c r="C46" s="3" t="str">
        <f>_xlfn.XLOOKUP($A46, Rifles!$C$2:$C$419,Rifles!F$2:F$419,"N/A",0)</f>
        <v>TUCSON</v>
      </c>
      <c r="D46" s="3" t="str">
        <f>_xlfn.XLOOKUP($A46, Rifles!$C$2:$C$419,Rifles!G$2:G$419,"N/A",0)</f>
        <v>AZ</v>
      </c>
      <c r="E46" s="2">
        <f>_xlfn.XLOOKUP($A46,Pistols!$C:$C,Pistols!H:H,0,0)</f>
        <v>0</v>
      </c>
      <c r="F46" s="2">
        <f>_xlfn.XLOOKUP($A46,Pistols!$C:$C,Pistols!I:I,0,0)</f>
        <v>0</v>
      </c>
      <c r="G46" s="2">
        <f>_xlfn.XLOOKUP($A46,Pistols!$C:$C,Pistols!J:J,0,0)</f>
        <v>0</v>
      </c>
      <c r="H46" s="2">
        <f>_xlfn.XLOOKUP($A46,Pistols!$C:$C,Pistols!K:K,0,0)</f>
        <v>0</v>
      </c>
      <c r="I46" s="2">
        <f>_xlfn.XLOOKUP($A46,Pistols!$C:$C,Pistols!L:L,0,0)</f>
        <v>0</v>
      </c>
      <c r="J46" s="2">
        <f>_xlfn.XLOOKUP($A46,Pistols!$C:$C,Pistols!M:M,0,0)</f>
        <v>0</v>
      </c>
      <c r="K46" s="2">
        <f>_xlfn.XLOOKUP($A46,Pistols!$C:$C,Pistols!N:N,0,0)</f>
        <v>0</v>
      </c>
      <c r="L46" s="3">
        <f>_xlfn.XLOOKUP($A46,Revolvers!$C:$C,Revolvers!O:O,0,0)</f>
        <v>0</v>
      </c>
      <c r="M46" s="3">
        <f>_xlfn.XLOOKUP($A46,Revolvers!$C:$C,Revolvers!P:P,0,0)</f>
        <v>0</v>
      </c>
      <c r="N46" s="3">
        <f>_xlfn.XLOOKUP($A46,Revolvers!$C:$C,Revolvers!Q:Q,0,0)</f>
        <v>0</v>
      </c>
      <c r="O46" s="3">
        <f>_xlfn.XLOOKUP($A46,Revolvers!$C:$C,Revolvers!R:R,0,0)</f>
        <v>0</v>
      </c>
      <c r="P46" s="3">
        <f>_xlfn.XLOOKUP($A46,Revolvers!$C:$C,Revolvers!S:S,0,0)</f>
        <v>0</v>
      </c>
      <c r="Q46" s="3">
        <f>_xlfn.XLOOKUP($A46,Revolvers!$C:$C,Revolvers!T:T,0,0)</f>
        <v>0</v>
      </c>
      <c r="R46" s="3">
        <f>_xlfn.XLOOKUP($A46,Rifles!C:C,Rifles!H:H,0,0)</f>
        <v>1</v>
      </c>
      <c r="S46" s="2">
        <f>_xlfn.XLOOKUP($A46,Shotguns!C:C,Shotguns!H:H,0,0)</f>
        <v>0</v>
      </c>
      <c r="T46" s="3">
        <f t="shared" si="0"/>
        <v>1</v>
      </c>
    </row>
    <row r="47" spans="1:20" x14ac:dyDescent="0.25">
      <c r="A47" s="3">
        <f>Rifles!C47</f>
        <v>98605570</v>
      </c>
      <c r="B47" s="3" t="str">
        <f>_xlfn.XLOOKUP($A47, Rifles!$C$2:$C$419,Rifles!$D$2:$D$419,"N/A",0)</f>
        <v>BECKS FIREARMS LLC</v>
      </c>
      <c r="C47" s="3" t="str">
        <f>_xlfn.XLOOKUP($A47, Rifles!$C$2:$C$419,Rifles!F$2:F$419,"N/A",0)</f>
        <v>SURPRISE</v>
      </c>
      <c r="D47" s="3" t="str">
        <f>_xlfn.XLOOKUP($A47, Rifles!$C$2:$C$419,Rifles!G$2:G$419,"N/A",0)</f>
        <v>AZ</v>
      </c>
      <c r="E47" s="2">
        <f>_xlfn.XLOOKUP($A47,Pistols!$C:$C,Pistols!H:H,0,0)</f>
        <v>0</v>
      </c>
      <c r="F47" s="2">
        <f>_xlfn.XLOOKUP($A47,Pistols!$C:$C,Pistols!I:I,0,0)</f>
        <v>0</v>
      </c>
      <c r="G47" s="2">
        <f>_xlfn.XLOOKUP($A47,Pistols!$C:$C,Pistols!J:J,0,0)</f>
        <v>0</v>
      </c>
      <c r="H47" s="2">
        <f>_xlfn.XLOOKUP($A47,Pistols!$C:$C,Pistols!K:K,0,0)</f>
        <v>0</v>
      </c>
      <c r="I47" s="2">
        <f>_xlfn.XLOOKUP($A47,Pistols!$C:$C,Pistols!L:L,0,0)</f>
        <v>0</v>
      </c>
      <c r="J47" s="2">
        <f>_xlfn.XLOOKUP($A47,Pistols!$C:$C,Pistols!M:M,0,0)</f>
        <v>0</v>
      </c>
      <c r="K47" s="2">
        <f>_xlfn.XLOOKUP($A47,Pistols!$C:$C,Pistols!N:N,0,0)</f>
        <v>0</v>
      </c>
      <c r="L47" s="3">
        <f>_xlfn.XLOOKUP($A47,Revolvers!$C:$C,Revolvers!O:O,0,0)</f>
        <v>0</v>
      </c>
      <c r="M47" s="3">
        <f>_xlfn.XLOOKUP($A47,Revolvers!$C:$C,Revolvers!P:P,0,0)</f>
        <v>0</v>
      </c>
      <c r="N47" s="3">
        <f>_xlfn.XLOOKUP($A47,Revolvers!$C:$C,Revolvers!Q:Q,0,0)</f>
        <v>0</v>
      </c>
      <c r="O47" s="3">
        <f>_xlfn.XLOOKUP($A47,Revolvers!$C:$C,Revolvers!R:R,0,0)</f>
        <v>0</v>
      </c>
      <c r="P47" s="3">
        <f>_xlfn.XLOOKUP($A47,Revolvers!$C:$C,Revolvers!S:S,0,0)</f>
        <v>0</v>
      </c>
      <c r="Q47" s="3">
        <f>_xlfn.XLOOKUP($A47,Revolvers!$C:$C,Revolvers!T:T,0,0)</f>
        <v>0</v>
      </c>
      <c r="R47" s="3">
        <f>_xlfn.XLOOKUP($A47,Rifles!C:C,Rifles!H:H,0,0)</f>
        <v>1</v>
      </c>
      <c r="S47" s="2">
        <f>_xlfn.XLOOKUP($A47,Shotguns!C:C,Shotguns!H:H,0,0)</f>
        <v>0</v>
      </c>
      <c r="T47" s="3">
        <f t="shared" si="0"/>
        <v>1</v>
      </c>
    </row>
    <row r="48" spans="1:20" x14ac:dyDescent="0.25">
      <c r="A48" s="3">
        <f>Rifles!C48</f>
        <v>98603998</v>
      </c>
      <c r="B48" s="3" t="str">
        <f>_xlfn.XLOOKUP($A48, Rifles!$C$2:$C$419,Rifles!$D$2:$D$419,"N/A",0)</f>
        <v>BEST SHOT LLC</v>
      </c>
      <c r="C48" s="3" t="str">
        <f>_xlfn.XLOOKUP($A48, Rifles!$C$2:$C$419,Rifles!F$2:F$419,"N/A",0)</f>
        <v>PEORIA</v>
      </c>
      <c r="D48" s="3" t="str">
        <f>_xlfn.XLOOKUP($A48, Rifles!$C$2:$C$419,Rifles!G$2:G$419,"N/A",0)</f>
        <v>AZ</v>
      </c>
      <c r="E48" s="2">
        <f>_xlfn.XLOOKUP($A48,Pistols!$C:$C,Pistols!H:H,0,0)</f>
        <v>0</v>
      </c>
      <c r="F48" s="2">
        <f>_xlfn.XLOOKUP($A48,Pistols!$C:$C,Pistols!I:I,0,0)</f>
        <v>0</v>
      </c>
      <c r="G48" s="2">
        <f>_xlfn.XLOOKUP($A48,Pistols!$C:$C,Pistols!J:J,0,0)</f>
        <v>0</v>
      </c>
      <c r="H48" s="2">
        <f>_xlfn.XLOOKUP($A48,Pistols!$C:$C,Pistols!K:K,0,0)</f>
        <v>0</v>
      </c>
      <c r="I48" s="2">
        <f>_xlfn.XLOOKUP($A48,Pistols!$C:$C,Pistols!L:L,0,0)</f>
        <v>0</v>
      </c>
      <c r="J48" s="2">
        <f>_xlfn.XLOOKUP($A48,Pistols!$C:$C,Pistols!M:M,0,0)</f>
        <v>0</v>
      </c>
      <c r="K48" s="2">
        <f>_xlfn.XLOOKUP($A48,Pistols!$C:$C,Pistols!N:N,0,0)</f>
        <v>0</v>
      </c>
      <c r="L48" s="3">
        <f>_xlfn.XLOOKUP($A48,Revolvers!$C:$C,Revolvers!O:O,0,0)</f>
        <v>0</v>
      </c>
      <c r="M48" s="3">
        <f>_xlfn.XLOOKUP($A48,Revolvers!$C:$C,Revolvers!P:P,0,0)</f>
        <v>0</v>
      </c>
      <c r="N48" s="3">
        <f>_xlfn.XLOOKUP($A48,Revolvers!$C:$C,Revolvers!Q:Q,0,0)</f>
        <v>0</v>
      </c>
      <c r="O48" s="3">
        <f>_xlfn.XLOOKUP($A48,Revolvers!$C:$C,Revolvers!R:R,0,0)</f>
        <v>0</v>
      </c>
      <c r="P48" s="3">
        <f>_xlfn.XLOOKUP($A48,Revolvers!$C:$C,Revolvers!S:S,0,0)</f>
        <v>0</v>
      </c>
      <c r="Q48" s="3">
        <f>_xlfn.XLOOKUP($A48,Revolvers!$C:$C,Revolvers!T:T,0,0)</f>
        <v>0</v>
      </c>
      <c r="R48" s="3">
        <f>_xlfn.XLOOKUP($A48,Rifles!C:C,Rifles!H:H,0,0)</f>
        <v>2</v>
      </c>
      <c r="S48" s="2">
        <f>_xlfn.XLOOKUP($A48,Shotguns!C:C,Shotguns!H:H,0,0)</f>
        <v>0</v>
      </c>
      <c r="T48" s="3">
        <f t="shared" si="0"/>
        <v>2</v>
      </c>
    </row>
    <row r="49" spans="1:20" x14ac:dyDescent="0.25">
      <c r="A49" s="3">
        <f>Rifles!C49</f>
        <v>98600947</v>
      </c>
      <c r="B49" s="3" t="str">
        <f>_xlfn.XLOOKUP($A49, Rifles!$C$2:$C$419,Rifles!$D$2:$D$419,"N/A",0)</f>
        <v>BOBCAT WEAPONS INC</v>
      </c>
      <c r="C49" s="3" t="str">
        <f>_xlfn.XLOOKUP($A49, Rifles!$C$2:$C$419,Rifles!F$2:F$419,"N/A",0)</f>
        <v>PHOENIX</v>
      </c>
      <c r="D49" s="3" t="str">
        <f>_xlfn.XLOOKUP($A49, Rifles!$C$2:$C$419,Rifles!G$2:G$419,"N/A",0)</f>
        <v>AZ</v>
      </c>
      <c r="E49" s="2">
        <f>_xlfn.XLOOKUP($A49,Pistols!$C:$C,Pistols!H:H,0,0)</f>
        <v>0</v>
      </c>
      <c r="F49" s="2">
        <f>_xlfn.XLOOKUP($A49,Pistols!$C:$C,Pistols!I:I,0,0)</f>
        <v>0</v>
      </c>
      <c r="G49" s="2">
        <f>_xlfn.XLOOKUP($A49,Pistols!$C:$C,Pistols!J:J,0,0)</f>
        <v>0</v>
      </c>
      <c r="H49" s="2">
        <f>_xlfn.XLOOKUP($A49,Pistols!$C:$C,Pistols!K:K,0,0)</f>
        <v>0</v>
      </c>
      <c r="I49" s="2">
        <f>_xlfn.XLOOKUP($A49,Pistols!$C:$C,Pistols!L:L,0,0)</f>
        <v>0</v>
      </c>
      <c r="J49" s="2">
        <f>_xlfn.XLOOKUP($A49,Pistols!$C:$C,Pistols!M:M,0,0)</f>
        <v>0</v>
      </c>
      <c r="K49" s="2">
        <f>_xlfn.XLOOKUP($A49,Pistols!$C:$C,Pistols!N:N,0,0)</f>
        <v>0</v>
      </c>
      <c r="L49" s="3">
        <f>_xlfn.XLOOKUP($A49,Revolvers!$C:$C,Revolvers!O:O,0,0)</f>
        <v>0</v>
      </c>
      <c r="M49" s="3">
        <f>_xlfn.XLOOKUP($A49,Revolvers!$C:$C,Revolvers!P:P,0,0)</f>
        <v>0</v>
      </c>
      <c r="N49" s="3">
        <f>_xlfn.XLOOKUP($A49,Revolvers!$C:$C,Revolvers!Q:Q,0,0)</f>
        <v>0</v>
      </c>
      <c r="O49" s="3">
        <f>_xlfn.XLOOKUP($A49,Revolvers!$C:$C,Revolvers!R:R,0,0)</f>
        <v>0</v>
      </c>
      <c r="P49" s="3">
        <f>_xlfn.XLOOKUP($A49,Revolvers!$C:$C,Revolvers!S:S,0,0)</f>
        <v>0</v>
      </c>
      <c r="Q49" s="3">
        <f>_xlfn.XLOOKUP($A49,Revolvers!$C:$C,Revolvers!T:T,0,0)</f>
        <v>0</v>
      </c>
      <c r="R49" s="3">
        <f>_xlfn.XLOOKUP($A49,Rifles!C:C,Rifles!H:H,0,0)</f>
        <v>1</v>
      </c>
      <c r="S49" s="2">
        <f>_xlfn.XLOOKUP($A49,Shotguns!C:C,Shotguns!H:H,0,0)</f>
        <v>0</v>
      </c>
      <c r="T49" s="3">
        <f t="shared" si="0"/>
        <v>1</v>
      </c>
    </row>
    <row r="50" spans="1:20" x14ac:dyDescent="0.25">
      <c r="A50" s="3">
        <f>Rifles!C50</f>
        <v>98604864</v>
      </c>
      <c r="B50" s="3" t="str">
        <f>_xlfn.XLOOKUP($A50, Rifles!$C$2:$C$419,Rifles!$D$2:$D$419,"N/A",0)</f>
        <v>BOND, MARK WILLIAM</v>
      </c>
      <c r="C50" s="3" t="str">
        <f>_xlfn.XLOOKUP($A50, Rifles!$C$2:$C$419,Rifles!F$2:F$419,"N/A",0)</f>
        <v>GILBERT</v>
      </c>
      <c r="D50" s="3" t="str">
        <f>_xlfn.XLOOKUP($A50, Rifles!$C$2:$C$419,Rifles!G$2:G$419,"N/A",0)</f>
        <v>AZ</v>
      </c>
      <c r="E50" s="2">
        <f>_xlfn.XLOOKUP($A50,Pistols!$C:$C,Pistols!H:H,0,0)</f>
        <v>2</v>
      </c>
      <c r="F50" s="2">
        <f>_xlfn.XLOOKUP($A50,Pistols!$C:$C,Pistols!I:I,0,0)</f>
        <v>0</v>
      </c>
      <c r="G50" s="2">
        <f>_xlfn.XLOOKUP($A50,Pistols!$C:$C,Pistols!J:J,0,0)</f>
        <v>0</v>
      </c>
      <c r="H50" s="2">
        <f>_xlfn.XLOOKUP($A50,Pistols!$C:$C,Pistols!K:K,0,0)</f>
        <v>0</v>
      </c>
      <c r="I50" s="2">
        <f>_xlfn.XLOOKUP($A50,Pistols!$C:$C,Pistols!L:L,0,0)</f>
        <v>0</v>
      </c>
      <c r="J50" s="2">
        <f>_xlfn.XLOOKUP($A50,Pistols!$C:$C,Pistols!M:M,0,0)</f>
        <v>0</v>
      </c>
      <c r="K50" s="2">
        <f>_xlfn.XLOOKUP($A50,Pistols!$C:$C,Pistols!N:N,0,0)</f>
        <v>2</v>
      </c>
      <c r="L50" s="3">
        <f>_xlfn.XLOOKUP($A50,Revolvers!$C:$C,Revolvers!O:O,0,0)</f>
        <v>0</v>
      </c>
      <c r="M50" s="3">
        <f>_xlfn.XLOOKUP($A50,Revolvers!$C:$C,Revolvers!P:P,0,0)</f>
        <v>0</v>
      </c>
      <c r="N50" s="3">
        <f>_xlfn.XLOOKUP($A50,Revolvers!$C:$C,Revolvers!Q:Q,0,0)</f>
        <v>0</v>
      </c>
      <c r="O50" s="3">
        <f>_xlfn.XLOOKUP($A50,Revolvers!$C:$C,Revolvers!R:R,0,0)</f>
        <v>0</v>
      </c>
      <c r="P50" s="3">
        <f>_xlfn.XLOOKUP($A50,Revolvers!$C:$C,Revolvers!S:S,0,0)</f>
        <v>0</v>
      </c>
      <c r="Q50" s="3">
        <f>_xlfn.XLOOKUP($A50,Revolvers!$C:$C,Revolvers!T:T,0,0)</f>
        <v>0</v>
      </c>
      <c r="R50" s="3">
        <f>_xlfn.XLOOKUP($A50,Rifles!C:C,Rifles!H:H,0,0)</f>
        <v>10</v>
      </c>
      <c r="S50" s="2">
        <f>_xlfn.XLOOKUP($A50,Shotguns!C:C,Shotguns!H:H,0,0)</f>
        <v>0</v>
      </c>
      <c r="T50" s="3">
        <f t="shared" si="0"/>
        <v>12</v>
      </c>
    </row>
    <row r="51" spans="1:20" x14ac:dyDescent="0.25">
      <c r="A51" s="3">
        <f>Rifles!C51</f>
        <v>98605012</v>
      </c>
      <c r="B51" s="3" t="str">
        <f>_xlfn.XLOOKUP($A51, Rifles!$C$2:$C$419,Rifles!$D$2:$D$419,"N/A",0)</f>
        <v>BROOKS, BRYAN</v>
      </c>
      <c r="C51" s="3" t="str">
        <f>_xlfn.XLOOKUP($A51, Rifles!$C$2:$C$419,Rifles!F$2:F$419,"N/A",0)</f>
        <v>GOODYEAR</v>
      </c>
      <c r="D51" s="3" t="str">
        <f>_xlfn.XLOOKUP($A51, Rifles!$C$2:$C$419,Rifles!G$2:G$419,"N/A",0)</f>
        <v>AZ</v>
      </c>
      <c r="E51" s="2">
        <f>_xlfn.XLOOKUP($A51,Pistols!$C:$C,Pistols!H:H,0,0)</f>
        <v>0</v>
      </c>
      <c r="F51" s="2">
        <f>_xlfn.XLOOKUP($A51,Pistols!$C:$C,Pistols!I:I,0,0)</f>
        <v>0</v>
      </c>
      <c r="G51" s="2">
        <f>_xlfn.XLOOKUP($A51,Pistols!$C:$C,Pistols!J:J,0,0)</f>
        <v>0</v>
      </c>
      <c r="H51" s="2">
        <f>_xlfn.XLOOKUP($A51,Pistols!$C:$C,Pistols!K:K,0,0)</f>
        <v>0</v>
      </c>
      <c r="I51" s="2">
        <f>_xlfn.XLOOKUP($A51,Pistols!$C:$C,Pistols!L:L,0,0)</f>
        <v>0</v>
      </c>
      <c r="J51" s="2">
        <f>_xlfn.XLOOKUP($A51,Pistols!$C:$C,Pistols!M:M,0,0)</f>
        <v>0</v>
      </c>
      <c r="K51" s="2">
        <f>_xlfn.XLOOKUP($A51,Pistols!$C:$C,Pistols!N:N,0,0)</f>
        <v>0</v>
      </c>
      <c r="L51" s="3">
        <f>_xlfn.XLOOKUP($A51,Revolvers!$C:$C,Revolvers!O:O,0,0)</f>
        <v>0</v>
      </c>
      <c r="M51" s="3">
        <f>_xlfn.XLOOKUP($A51,Revolvers!$C:$C,Revolvers!P:P,0,0)</f>
        <v>0</v>
      </c>
      <c r="N51" s="3">
        <f>_xlfn.XLOOKUP($A51,Revolvers!$C:$C,Revolvers!Q:Q,0,0)</f>
        <v>0</v>
      </c>
      <c r="O51" s="3">
        <f>_xlfn.XLOOKUP($A51,Revolvers!$C:$C,Revolvers!R:R,0,0)</f>
        <v>0</v>
      </c>
      <c r="P51" s="3">
        <f>_xlfn.XLOOKUP($A51,Revolvers!$C:$C,Revolvers!S:S,0,0)</f>
        <v>0</v>
      </c>
      <c r="Q51" s="3">
        <f>_xlfn.XLOOKUP($A51,Revolvers!$C:$C,Revolvers!T:T,0,0)</f>
        <v>0</v>
      </c>
      <c r="R51" s="3">
        <f>_xlfn.XLOOKUP($A51,Rifles!C:C,Rifles!H:H,0,0)</f>
        <v>5</v>
      </c>
      <c r="S51" s="2">
        <f>_xlfn.XLOOKUP($A51,Shotguns!C:C,Shotguns!H:H,0,0)</f>
        <v>0</v>
      </c>
      <c r="T51" s="3">
        <f t="shared" si="0"/>
        <v>5</v>
      </c>
    </row>
    <row r="52" spans="1:20" x14ac:dyDescent="0.25">
      <c r="A52" s="3">
        <f>Rifles!C52</f>
        <v>98605351</v>
      </c>
      <c r="B52" s="3" t="str">
        <f>_xlfn.XLOOKUP($A52, Rifles!$C$2:$C$419,Rifles!$D$2:$D$419,"N/A",0)</f>
        <v>C &amp; C FIREARMS LLC</v>
      </c>
      <c r="C52" s="3" t="str">
        <f>_xlfn.XLOOKUP($A52, Rifles!$C$2:$C$419,Rifles!F$2:F$419,"N/A",0)</f>
        <v>GLENDALE</v>
      </c>
      <c r="D52" s="3" t="str">
        <f>_xlfn.XLOOKUP($A52, Rifles!$C$2:$C$419,Rifles!G$2:G$419,"N/A",0)</f>
        <v>AZ</v>
      </c>
      <c r="E52" s="2">
        <f>_xlfn.XLOOKUP($A52,Pistols!$C:$C,Pistols!H:H,0,0)</f>
        <v>0</v>
      </c>
      <c r="F52" s="2">
        <f>_xlfn.XLOOKUP($A52,Pistols!$C:$C,Pistols!I:I,0,0)</f>
        <v>0</v>
      </c>
      <c r="G52" s="2">
        <f>_xlfn.XLOOKUP($A52,Pistols!$C:$C,Pistols!J:J,0,0)</f>
        <v>0</v>
      </c>
      <c r="H52" s="2">
        <f>_xlfn.XLOOKUP($A52,Pistols!$C:$C,Pistols!K:K,0,0)</f>
        <v>0</v>
      </c>
      <c r="I52" s="2">
        <f>_xlfn.XLOOKUP($A52,Pistols!$C:$C,Pistols!L:L,0,0)</f>
        <v>0</v>
      </c>
      <c r="J52" s="2">
        <f>_xlfn.XLOOKUP($A52,Pistols!$C:$C,Pistols!M:M,0,0)</f>
        <v>0</v>
      </c>
      <c r="K52" s="2">
        <f>_xlfn.XLOOKUP($A52,Pistols!$C:$C,Pistols!N:N,0,0)</f>
        <v>0</v>
      </c>
      <c r="L52" s="3">
        <f>_xlfn.XLOOKUP($A52,Revolvers!$C:$C,Revolvers!O:O,0,0)</f>
        <v>0</v>
      </c>
      <c r="M52" s="3">
        <f>_xlfn.XLOOKUP($A52,Revolvers!$C:$C,Revolvers!P:P,0,0)</f>
        <v>0</v>
      </c>
      <c r="N52" s="3">
        <f>_xlfn.XLOOKUP($A52,Revolvers!$C:$C,Revolvers!Q:Q,0,0)</f>
        <v>0</v>
      </c>
      <c r="O52" s="3">
        <f>_xlfn.XLOOKUP($A52,Revolvers!$C:$C,Revolvers!R:R,0,0)</f>
        <v>0</v>
      </c>
      <c r="P52" s="3">
        <f>_xlfn.XLOOKUP($A52,Revolvers!$C:$C,Revolvers!S:S,0,0)</f>
        <v>0</v>
      </c>
      <c r="Q52" s="3">
        <f>_xlfn.XLOOKUP($A52,Revolvers!$C:$C,Revolvers!T:T,0,0)</f>
        <v>0</v>
      </c>
      <c r="R52" s="3">
        <f>_xlfn.XLOOKUP($A52,Rifles!C:C,Rifles!H:H,0,0)</f>
        <v>16</v>
      </c>
      <c r="S52" s="2">
        <f>_xlfn.XLOOKUP($A52,Shotguns!C:C,Shotguns!H:H,0,0)</f>
        <v>0</v>
      </c>
      <c r="T52" s="3">
        <f t="shared" si="0"/>
        <v>16</v>
      </c>
    </row>
    <row r="53" spans="1:20" x14ac:dyDescent="0.25">
      <c r="A53" s="3">
        <f>Rifles!C53</f>
        <v>98605586</v>
      </c>
      <c r="B53" s="3" t="str">
        <f>_xlfn.XLOOKUP($A53, Rifles!$C$2:$C$419,Rifles!$D$2:$D$419,"N/A",0)</f>
        <v>C &amp; S FIREARMS LLC</v>
      </c>
      <c r="C53" s="3" t="str">
        <f>_xlfn.XLOOKUP($A53, Rifles!$C$2:$C$419,Rifles!F$2:F$419,"N/A",0)</f>
        <v>SAN TAN VALLEY</v>
      </c>
      <c r="D53" s="3" t="str">
        <f>_xlfn.XLOOKUP($A53, Rifles!$C$2:$C$419,Rifles!G$2:G$419,"N/A",0)</f>
        <v>AZ</v>
      </c>
      <c r="E53" s="2">
        <f>_xlfn.XLOOKUP($A53,Pistols!$C:$C,Pistols!H:H,0,0)</f>
        <v>0</v>
      </c>
      <c r="F53" s="2">
        <f>_xlfn.XLOOKUP($A53,Pistols!$C:$C,Pistols!I:I,0,0)</f>
        <v>0</v>
      </c>
      <c r="G53" s="2">
        <f>_xlfn.XLOOKUP($A53,Pistols!$C:$C,Pistols!J:J,0,0)</f>
        <v>0</v>
      </c>
      <c r="H53" s="2">
        <f>_xlfn.XLOOKUP($A53,Pistols!$C:$C,Pistols!K:K,0,0)</f>
        <v>0</v>
      </c>
      <c r="I53" s="2">
        <f>_xlfn.XLOOKUP($A53,Pistols!$C:$C,Pistols!L:L,0,0)</f>
        <v>1</v>
      </c>
      <c r="J53" s="2">
        <f>_xlfn.XLOOKUP($A53,Pistols!$C:$C,Pistols!M:M,0,0)</f>
        <v>0</v>
      </c>
      <c r="K53" s="2">
        <f>_xlfn.XLOOKUP($A53,Pistols!$C:$C,Pistols!N:N,0,0)</f>
        <v>1</v>
      </c>
      <c r="L53" s="3">
        <f>_xlfn.XLOOKUP($A53,Revolvers!$C:$C,Revolvers!O:O,0,0)</f>
        <v>0</v>
      </c>
      <c r="M53" s="3">
        <f>_xlfn.XLOOKUP($A53,Revolvers!$C:$C,Revolvers!P:P,0,0)</f>
        <v>0</v>
      </c>
      <c r="N53" s="3">
        <f>_xlfn.XLOOKUP($A53,Revolvers!$C:$C,Revolvers!Q:Q,0,0)</f>
        <v>0</v>
      </c>
      <c r="O53" s="3">
        <f>_xlfn.XLOOKUP($A53,Revolvers!$C:$C,Revolvers!R:R,0,0)</f>
        <v>0</v>
      </c>
      <c r="P53" s="3">
        <f>_xlfn.XLOOKUP($A53,Revolvers!$C:$C,Revolvers!S:S,0,0)</f>
        <v>0</v>
      </c>
      <c r="Q53" s="3">
        <f>_xlfn.XLOOKUP($A53,Revolvers!$C:$C,Revolvers!T:T,0,0)</f>
        <v>0</v>
      </c>
      <c r="R53" s="3">
        <f>_xlfn.XLOOKUP($A53,Rifles!C:C,Rifles!H:H,0,0)</f>
        <v>1</v>
      </c>
      <c r="S53" s="2">
        <f>_xlfn.XLOOKUP($A53,Shotguns!C:C,Shotguns!H:H,0,0)</f>
        <v>0</v>
      </c>
      <c r="T53" s="3">
        <f t="shared" si="0"/>
        <v>2</v>
      </c>
    </row>
    <row r="54" spans="1:20" x14ac:dyDescent="0.25">
      <c r="A54" s="3">
        <f>Rifles!C54</f>
        <v>98603669</v>
      </c>
      <c r="B54" s="3" t="str">
        <f>_xlfn.XLOOKUP($A54, Rifles!$C$2:$C$419,Rifles!$D$2:$D$419,"N/A",0)</f>
        <v>CACTUS ARMORY LLC</v>
      </c>
      <c r="C54" s="3" t="str">
        <f>_xlfn.XLOOKUP($A54, Rifles!$C$2:$C$419,Rifles!F$2:F$419,"N/A",0)</f>
        <v>GLENDALE</v>
      </c>
      <c r="D54" s="3" t="str">
        <f>_xlfn.XLOOKUP($A54, Rifles!$C$2:$C$419,Rifles!G$2:G$419,"N/A",0)</f>
        <v>AZ</v>
      </c>
      <c r="E54" s="2">
        <f>_xlfn.XLOOKUP($A54,Pistols!$C:$C,Pistols!H:H,0,0)</f>
        <v>3</v>
      </c>
      <c r="F54" s="2">
        <f>_xlfn.XLOOKUP($A54,Pistols!$C:$C,Pistols!I:I,0,0)</f>
        <v>0</v>
      </c>
      <c r="G54" s="2">
        <f>_xlfn.XLOOKUP($A54,Pistols!$C:$C,Pistols!J:J,0,0)</f>
        <v>0</v>
      </c>
      <c r="H54" s="2">
        <f>_xlfn.XLOOKUP($A54,Pistols!$C:$C,Pistols!K:K,0,0)</f>
        <v>0</v>
      </c>
      <c r="I54" s="2">
        <f>_xlfn.XLOOKUP($A54,Pistols!$C:$C,Pistols!L:L,0,0)</f>
        <v>2</v>
      </c>
      <c r="J54" s="2">
        <f>_xlfn.XLOOKUP($A54,Pistols!$C:$C,Pistols!M:M,0,0)</f>
        <v>2</v>
      </c>
      <c r="K54" s="2">
        <f>_xlfn.XLOOKUP($A54,Pistols!$C:$C,Pistols!N:N,0,0)</f>
        <v>7</v>
      </c>
      <c r="L54" s="3">
        <f>_xlfn.XLOOKUP($A54,Revolvers!$C:$C,Revolvers!O:O,0,0)</f>
        <v>0</v>
      </c>
      <c r="M54" s="3">
        <f>_xlfn.XLOOKUP($A54,Revolvers!$C:$C,Revolvers!P:P,0,0)</f>
        <v>0</v>
      </c>
      <c r="N54" s="3">
        <f>_xlfn.XLOOKUP($A54,Revolvers!$C:$C,Revolvers!Q:Q,0,0)</f>
        <v>0</v>
      </c>
      <c r="O54" s="3">
        <f>_xlfn.XLOOKUP($A54,Revolvers!$C:$C,Revolvers!R:R,0,0)</f>
        <v>0</v>
      </c>
      <c r="P54" s="3">
        <f>_xlfn.XLOOKUP($A54,Revolvers!$C:$C,Revolvers!S:S,0,0)</f>
        <v>0</v>
      </c>
      <c r="Q54" s="3">
        <f>_xlfn.XLOOKUP($A54,Revolvers!$C:$C,Revolvers!T:T,0,0)</f>
        <v>0</v>
      </c>
      <c r="R54" s="3">
        <f>_xlfn.XLOOKUP($A54,Rifles!C:C,Rifles!H:H,0,0)</f>
        <v>2</v>
      </c>
      <c r="S54" s="2">
        <f>_xlfn.XLOOKUP($A54,Shotguns!C:C,Shotguns!H:H,0,0)</f>
        <v>0</v>
      </c>
      <c r="T54" s="3">
        <f t="shared" si="0"/>
        <v>9</v>
      </c>
    </row>
    <row r="55" spans="1:20" x14ac:dyDescent="0.25">
      <c r="A55" s="3">
        <f>Rifles!C55</f>
        <v>98605074</v>
      </c>
      <c r="B55" s="3" t="str">
        <f>_xlfn.XLOOKUP($A55, Rifles!$C$2:$C$419,Rifles!$D$2:$D$419,"N/A",0)</f>
        <v>CATS ARMS LLC</v>
      </c>
      <c r="C55" s="3" t="str">
        <f>_xlfn.XLOOKUP($A55, Rifles!$C$2:$C$419,Rifles!F$2:F$419,"N/A",0)</f>
        <v>TUCSON</v>
      </c>
      <c r="D55" s="3" t="str">
        <f>_xlfn.XLOOKUP($A55, Rifles!$C$2:$C$419,Rifles!G$2:G$419,"N/A",0)</f>
        <v>AZ</v>
      </c>
      <c r="E55" s="2">
        <f>_xlfn.XLOOKUP($A55,Pistols!$C:$C,Pistols!H:H,0,0)</f>
        <v>0</v>
      </c>
      <c r="F55" s="2">
        <f>_xlfn.XLOOKUP($A55,Pistols!$C:$C,Pistols!I:I,0,0)</f>
        <v>0</v>
      </c>
      <c r="G55" s="2">
        <f>_xlfn.XLOOKUP($A55,Pistols!$C:$C,Pistols!J:J,0,0)</f>
        <v>0</v>
      </c>
      <c r="H55" s="2">
        <f>_xlfn.XLOOKUP($A55,Pistols!$C:$C,Pistols!K:K,0,0)</f>
        <v>0</v>
      </c>
      <c r="I55" s="2">
        <f>_xlfn.XLOOKUP($A55,Pistols!$C:$C,Pistols!L:L,0,0)</f>
        <v>0</v>
      </c>
      <c r="J55" s="2">
        <f>_xlfn.XLOOKUP($A55,Pistols!$C:$C,Pistols!M:M,0,0)</f>
        <v>0</v>
      </c>
      <c r="K55" s="2">
        <f>_xlfn.XLOOKUP($A55,Pistols!$C:$C,Pistols!N:N,0,0)</f>
        <v>0</v>
      </c>
      <c r="L55" s="3">
        <f>_xlfn.XLOOKUP($A55,Revolvers!$C:$C,Revolvers!O:O,0,0)</f>
        <v>0</v>
      </c>
      <c r="M55" s="3">
        <f>_xlfn.XLOOKUP($A55,Revolvers!$C:$C,Revolvers!P:P,0,0)</f>
        <v>0</v>
      </c>
      <c r="N55" s="3">
        <f>_xlfn.XLOOKUP($A55,Revolvers!$C:$C,Revolvers!Q:Q,0,0)</f>
        <v>0</v>
      </c>
      <c r="O55" s="3">
        <f>_xlfn.XLOOKUP($A55,Revolvers!$C:$C,Revolvers!R:R,0,0)</f>
        <v>0</v>
      </c>
      <c r="P55" s="3">
        <f>_xlfn.XLOOKUP($A55,Revolvers!$C:$C,Revolvers!S:S,0,0)</f>
        <v>0</v>
      </c>
      <c r="Q55" s="3">
        <f>_xlfn.XLOOKUP($A55,Revolvers!$C:$C,Revolvers!T:T,0,0)</f>
        <v>0</v>
      </c>
      <c r="R55" s="3">
        <f>_xlfn.XLOOKUP($A55,Rifles!C:C,Rifles!H:H,0,0)</f>
        <v>154</v>
      </c>
      <c r="S55" s="2">
        <f>_xlfn.XLOOKUP($A55,Shotguns!C:C,Shotguns!H:H,0,0)</f>
        <v>0</v>
      </c>
      <c r="T55" s="3">
        <f t="shared" si="0"/>
        <v>154</v>
      </c>
    </row>
    <row r="56" spans="1:20" x14ac:dyDescent="0.25">
      <c r="A56" s="3">
        <f>Rifles!C56</f>
        <v>98603597</v>
      </c>
      <c r="B56" s="3" t="str">
        <f>_xlfn.XLOOKUP($A56, Rifles!$C$2:$C$419,Rifles!$D$2:$D$419,"N/A",0)</f>
        <v>CHOSIN FIREARMS LLC</v>
      </c>
      <c r="C56" s="3" t="str">
        <f>_xlfn.XLOOKUP($A56, Rifles!$C$2:$C$419,Rifles!F$2:F$419,"N/A",0)</f>
        <v>HUACHUCA CITY</v>
      </c>
      <c r="D56" s="3" t="str">
        <f>_xlfn.XLOOKUP($A56, Rifles!$C$2:$C$419,Rifles!G$2:G$419,"N/A",0)</f>
        <v>AZ</v>
      </c>
      <c r="E56" s="2">
        <f>_xlfn.XLOOKUP($A56,Pistols!$C:$C,Pistols!H:H,0,0)</f>
        <v>0</v>
      </c>
      <c r="F56" s="2">
        <f>_xlfn.XLOOKUP($A56,Pistols!$C:$C,Pistols!I:I,0,0)</f>
        <v>0</v>
      </c>
      <c r="G56" s="2">
        <f>_xlfn.XLOOKUP($A56,Pistols!$C:$C,Pistols!J:J,0,0)</f>
        <v>0</v>
      </c>
      <c r="H56" s="2">
        <f>_xlfn.XLOOKUP($A56,Pistols!$C:$C,Pistols!K:K,0,0)</f>
        <v>0</v>
      </c>
      <c r="I56" s="2">
        <f>_xlfn.XLOOKUP($A56,Pistols!$C:$C,Pistols!L:L,0,0)</f>
        <v>0</v>
      </c>
      <c r="J56" s="2">
        <f>_xlfn.XLOOKUP($A56,Pistols!$C:$C,Pistols!M:M,0,0)</f>
        <v>0</v>
      </c>
      <c r="K56" s="2">
        <f>_xlfn.XLOOKUP($A56,Pistols!$C:$C,Pistols!N:N,0,0)</f>
        <v>0</v>
      </c>
      <c r="L56" s="3">
        <f>_xlfn.XLOOKUP($A56,Revolvers!$C:$C,Revolvers!O:O,0,0)</f>
        <v>0</v>
      </c>
      <c r="M56" s="3">
        <f>_xlfn.XLOOKUP($A56,Revolvers!$C:$C,Revolvers!P:P,0,0)</f>
        <v>0</v>
      </c>
      <c r="N56" s="3">
        <f>_xlfn.XLOOKUP($A56,Revolvers!$C:$C,Revolvers!Q:Q,0,0)</f>
        <v>0</v>
      </c>
      <c r="O56" s="3">
        <f>_xlfn.XLOOKUP($A56,Revolvers!$C:$C,Revolvers!R:R,0,0)</f>
        <v>0</v>
      </c>
      <c r="P56" s="3">
        <f>_xlfn.XLOOKUP($A56,Revolvers!$C:$C,Revolvers!S:S,0,0)</f>
        <v>0</v>
      </c>
      <c r="Q56" s="3">
        <f>_xlfn.XLOOKUP($A56,Revolvers!$C:$C,Revolvers!T:T,0,0)</f>
        <v>0</v>
      </c>
      <c r="R56" s="3">
        <f>_xlfn.XLOOKUP($A56,Rifles!C:C,Rifles!H:H,0,0)</f>
        <v>5</v>
      </c>
      <c r="S56" s="2">
        <f>_xlfn.XLOOKUP($A56,Shotguns!C:C,Shotguns!H:H,0,0)</f>
        <v>0</v>
      </c>
      <c r="T56" s="3">
        <f t="shared" si="0"/>
        <v>5</v>
      </c>
    </row>
    <row r="57" spans="1:20" x14ac:dyDescent="0.25">
      <c r="A57" s="3">
        <f>Rifles!C57</f>
        <v>98605128</v>
      </c>
      <c r="B57" s="3" t="str">
        <f>_xlfn.XLOOKUP($A57, Rifles!$C$2:$C$419,Rifles!$D$2:$D$419,"N/A",0)</f>
        <v>CITIZEN GROUP LLC</v>
      </c>
      <c r="C57" s="3" t="str">
        <f>_xlfn.XLOOKUP($A57, Rifles!$C$2:$C$419,Rifles!F$2:F$419,"N/A",0)</f>
        <v>MESA</v>
      </c>
      <c r="D57" s="3" t="str">
        <f>_xlfn.XLOOKUP($A57, Rifles!$C$2:$C$419,Rifles!G$2:G$419,"N/A",0)</f>
        <v>AZ</v>
      </c>
      <c r="E57" s="2">
        <f>_xlfn.XLOOKUP($A57,Pistols!$C:$C,Pistols!H:H,0,0)</f>
        <v>0</v>
      </c>
      <c r="F57" s="2">
        <f>_xlfn.XLOOKUP($A57,Pistols!$C:$C,Pistols!I:I,0,0)</f>
        <v>0</v>
      </c>
      <c r="G57" s="2">
        <f>_xlfn.XLOOKUP($A57,Pistols!$C:$C,Pistols!J:J,0,0)</f>
        <v>0</v>
      </c>
      <c r="H57" s="2">
        <f>_xlfn.XLOOKUP($A57,Pistols!$C:$C,Pistols!K:K,0,0)</f>
        <v>0</v>
      </c>
      <c r="I57" s="2">
        <f>_xlfn.XLOOKUP($A57,Pistols!$C:$C,Pistols!L:L,0,0)</f>
        <v>0</v>
      </c>
      <c r="J57" s="2">
        <f>_xlfn.XLOOKUP($A57,Pistols!$C:$C,Pistols!M:M,0,0)</f>
        <v>0</v>
      </c>
      <c r="K57" s="2">
        <f>_xlfn.XLOOKUP($A57,Pistols!$C:$C,Pistols!N:N,0,0)</f>
        <v>0</v>
      </c>
      <c r="L57" s="3">
        <f>_xlfn.XLOOKUP($A57,Revolvers!$C:$C,Revolvers!O:O,0,0)</f>
        <v>0</v>
      </c>
      <c r="M57" s="3">
        <f>_xlfn.XLOOKUP($A57,Revolvers!$C:$C,Revolvers!P:P,0,0)</f>
        <v>0</v>
      </c>
      <c r="N57" s="3">
        <f>_xlfn.XLOOKUP($A57,Revolvers!$C:$C,Revolvers!Q:Q,0,0)</f>
        <v>0</v>
      </c>
      <c r="O57" s="3">
        <f>_xlfn.XLOOKUP($A57,Revolvers!$C:$C,Revolvers!R:R,0,0)</f>
        <v>0</v>
      </c>
      <c r="P57" s="3">
        <f>_xlfn.XLOOKUP($A57,Revolvers!$C:$C,Revolvers!S:S,0,0)</f>
        <v>0</v>
      </c>
      <c r="Q57" s="3">
        <f>_xlfn.XLOOKUP($A57,Revolvers!$C:$C,Revolvers!T:T,0,0)</f>
        <v>0</v>
      </c>
      <c r="R57" s="3">
        <f>_xlfn.XLOOKUP($A57,Rifles!C:C,Rifles!H:H,0,0)</f>
        <v>1</v>
      </c>
      <c r="S57" s="2">
        <f>_xlfn.XLOOKUP($A57,Shotguns!C:C,Shotguns!H:H,0,0)</f>
        <v>0</v>
      </c>
      <c r="T57" s="3">
        <f t="shared" si="0"/>
        <v>1</v>
      </c>
    </row>
    <row r="58" spans="1:20" x14ac:dyDescent="0.25">
      <c r="A58" s="3">
        <f>Rifles!C58</f>
        <v>98605465</v>
      </c>
      <c r="B58" s="3" t="str">
        <f>_xlfn.XLOOKUP($A58, Rifles!$C$2:$C$419,Rifles!$D$2:$D$419,"N/A",0)</f>
        <v>CRAIGS CUSTOM RIFLES LLC</v>
      </c>
      <c r="C58" s="3" t="str">
        <f>_xlfn.XLOOKUP($A58, Rifles!$C$2:$C$419,Rifles!F$2:F$419,"N/A",0)</f>
        <v>ORO VALLEY</v>
      </c>
      <c r="D58" s="3" t="str">
        <f>_xlfn.XLOOKUP($A58, Rifles!$C$2:$C$419,Rifles!G$2:G$419,"N/A",0)</f>
        <v>AZ</v>
      </c>
      <c r="E58" s="2">
        <f>_xlfn.XLOOKUP($A58,Pistols!$C:$C,Pistols!H:H,0,0)</f>
        <v>0</v>
      </c>
      <c r="F58" s="2">
        <f>_xlfn.XLOOKUP($A58,Pistols!$C:$C,Pistols!I:I,0,0)</f>
        <v>0</v>
      </c>
      <c r="G58" s="2">
        <f>_xlfn.XLOOKUP($A58,Pistols!$C:$C,Pistols!J:J,0,0)</f>
        <v>0</v>
      </c>
      <c r="H58" s="2">
        <f>_xlfn.XLOOKUP($A58,Pistols!$C:$C,Pistols!K:K,0,0)</f>
        <v>0</v>
      </c>
      <c r="I58" s="2">
        <f>_xlfn.XLOOKUP($A58,Pistols!$C:$C,Pistols!L:L,0,0)</f>
        <v>0</v>
      </c>
      <c r="J58" s="2">
        <f>_xlfn.XLOOKUP($A58,Pistols!$C:$C,Pistols!M:M,0,0)</f>
        <v>0</v>
      </c>
      <c r="K58" s="2">
        <f>_xlfn.XLOOKUP($A58,Pistols!$C:$C,Pistols!N:N,0,0)</f>
        <v>0</v>
      </c>
      <c r="L58" s="3">
        <f>_xlfn.XLOOKUP($A58,Revolvers!$C:$C,Revolvers!O:O,0,0)</f>
        <v>0</v>
      </c>
      <c r="M58" s="3">
        <f>_xlfn.XLOOKUP($A58,Revolvers!$C:$C,Revolvers!P:P,0,0)</f>
        <v>0</v>
      </c>
      <c r="N58" s="3">
        <f>_xlfn.XLOOKUP($A58,Revolvers!$C:$C,Revolvers!Q:Q,0,0)</f>
        <v>0</v>
      </c>
      <c r="O58" s="3">
        <f>_xlfn.XLOOKUP($A58,Revolvers!$C:$C,Revolvers!R:R,0,0)</f>
        <v>0</v>
      </c>
      <c r="P58" s="3">
        <f>_xlfn.XLOOKUP($A58,Revolvers!$C:$C,Revolvers!S:S,0,0)</f>
        <v>0</v>
      </c>
      <c r="Q58" s="3">
        <f>_xlfn.XLOOKUP($A58,Revolvers!$C:$C,Revolvers!T:T,0,0)</f>
        <v>0</v>
      </c>
      <c r="R58" s="3">
        <f>_xlfn.XLOOKUP($A58,Rifles!C:C,Rifles!H:H,0,0)</f>
        <v>1</v>
      </c>
      <c r="S58" s="2">
        <f>_xlfn.XLOOKUP($A58,Shotguns!C:C,Shotguns!H:H,0,0)</f>
        <v>0</v>
      </c>
      <c r="T58" s="3">
        <f t="shared" si="0"/>
        <v>1</v>
      </c>
    </row>
    <row r="59" spans="1:20" x14ac:dyDescent="0.25">
      <c r="A59" s="3">
        <f>Rifles!C59</f>
        <v>98604430</v>
      </c>
      <c r="B59" s="3" t="str">
        <f>_xlfn.XLOOKUP($A59, Rifles!$C$2:$C$419,Rifles!$D$2:$D$419,"N/A",0)</f>
        <v>D &amp; L SPORTS INC</v>
      </c>
      <c r="C59" s="3" t="str">
        <f>_xlfn.XLOOKUP($A59, Rifles!$C$2:$C$419,Rifles!F$2:F$419,"N/A",0)</f>
        <v>CHINO VALLEY</v>
      </c>
      <c r="D59" s="3" t="str">
        <f>_xlfn.XLOOKUP($A59, Rifles!$C$2:$C$419,Rifles!G$2:G$419,"N/A",0)</f>
        <v>AZ</v>
      </c>
      <c r="E59" s="2">
        <f>_xlfn.XLOOKUP($A59,Pistols!$C:$C,Pistols!H:H,0,0)</f>
        <v>0</v>
      </c>
      <c r="F59" s="2">
        <f>_xlfn.XLOOKUP($A59,Pistols!$C:$C,Pistols!I:I,0,0)</f>
        <v>0</v>
      </c>
      <c r="G59" s="2">
        <f>_xlfn.XLOOKUP($A59,Pistols!$C:$C,Pistols!J:J,0,0)</f>
        <v>0</v>
      </c>
      <c r="H59" s="2">
        <f>_xlfn.XLOOKUP($A59,Pistols!$C:$C,Pistols!K:K,0,0)</f>
        <v>0</v>
      </c>
      <c r="I59" s="2">
        <f>_xlfn.XLOOKUP($A59,Pistols!$C:$C,Pistols!L:L,0,0)</f>
        <v>0</v>
      </c>
      <c r="J59" s="2">
        <f>_xlfn.XLOOKUP($A59,Pistols!$C:$C,Pistols!M:M,0,0)</f>
        <v>15</v>
      </c>
      <c r="K59" s="2">
        <f>_xlfn.XLOOKUP($A59,Pistols!$C:$C,Pistols!N:N,0,0)</f>
        <v>15</v>
      </c>
      <c r="L59" s="3">
        <f>_xlfn.XLOOKUP($A59,Revolvers!$C:$C,Revolvers!O:O,0,0)</f>
        <v>0</v>
      </c>
      <c r="M59" s="3">
        <f>_xlfn.XLOOKUP($A59,Revolvers!$C:$C,Revolvers!P:P,0,0)</f>
        <v>0</v>
      </c>
      <c r="N59" s="3">
        <f>_xlfn.XLOOKUP($A59,Revolvers!$C:$C,Revolvers!Q:Q,0,0)</f>
        <v>0</v>
      </c>
      <c r="O59" s="3">
        <f>_xlfn.XLOOKUP($A59,Revolvers!$C:$C,Revolvers!R:R,0,0)</f>
        <v>0</v>
      </c>
      <c r="P59" s="3">
        <f>_xlfn.XLOOKUP($A59,Revolvers!$C:$C,Revolvers!S:S,0,0)</f>
        <v>0</v>
      </c>
      <c r="Q59" s="3">
        <f>_xlfn.XLOOKUP($A59,Revolvers!$C:$C,Revolvers!T:T,0,0)</f>
        <v>0</v>
      </c>
      <c r="R59" s="3">
        <f>_xlfn.XLOOKUP($A59,Rifles!C:C,Rifles!H:H,0,0)</f>
        <v>2</v>
      </c>
      <c r="S59" s="2">
        <f>_xlfn.XLOOKUP($A59,Shotguns!C:C,Shotguns!H:H,0,0)</f>
        <v>0</v>
      </c>
      <c r="T59" s="3">
        <f t="shared" si="0"/>
        <v>17</v>
      </c>
    </row>
    <row r="60" spans="1:20" x14ac:dyDescent="0.25">
      <c r="A60" s="3">
        <f>Rifles!C60</f>
        <v>98601942</v>
      </c>
      <c r="B60" s="3" t="str">
        <f>_xlfn.XLOOKUP($A60, Rifles!$C$2:$C$419,Rifles!$D$2:$D$419,"N/A",0)</f>
        <v>DANE ARMORY LLC</v>
      </c>
      <c r="C60" s="3" t="str">
        <f>_xlfn.XLOOKUP($A60, Rifles!$C$2:$C$419,Rifles!F$2:F$419,"N/A",0)</f>
        <v>CHANDLER</v>
      </c>
      <c r="D60" s="3" t="str">
        <f>_xlfn.XLOOKUP($A60, Rifles!$C$2:$C$419,Rifles!G$2:G$419,"N/A",0)</f>
        <v>AZ</v>
      </c>
      <c r="E60" s="2">
        <f>_xlfn.XLOOKUP($A60,Pistols!$C:$C,Pistols!H:H,0,0)</f>
        <v>0</v>
      </c>
      <c r="F60" s="2">
        <f>_xlfn.XLOOKUP($A60,Pistols!$C:$C,Pistols!I:I,0,0)</f>
        <v>0</v>
      </c>
      <c r="G60" s="2">
        <f>_xlfn.XLOOKUP($A60,Pistols!$C:$C,Pistols!J:J,0,0)</f>
        <v>0</v>
      </c>
      <c r="H60" s="2">
        <f>_xlfn.XLOOKUP($A60,Pistols!$C:$C,Pistols!K:K,0,0)</f>
        <v>0</v>
      </c>
      <c r="I60" s="2">
        <f>_xlfn.XLOOKUP($A60,Pistols!$C:$C,Pistols!L:L,0,0)</f>
        <v>0</v>
      </c>
      <c r="J60" s="2">
        <f>_xlfn.XLOOKUP($A60,Pistols!$C:$C,Pistols!M:M,0,0)</f>
        <v>0</v>
      </c>
      <c r="K60" s="2">
        <f>_xlfn.XLOOKUP($A60,Pistols!$C:$C,Pistols!N:N,0,0)</f>
        <v>0</v>
      </c>
      <c r="L60" s="3">
        <f>_xlfn.XLOOKUP($A60,Revolvers!$C:$C,Revolvers!O:O,0,0)</f>
        <v>0</v>
      </c>
      <c r="M60" s="3">
        <f>_xlfn.XLOOKUP($A60,Revolvers!$C:$C,Revolvers!P:P,0,0)</f>
        <v>0</v>
      </c>
      <c r="N60" s="3">
        <f>_xlfn.XLOOKUP($A60,Revolvers!$C:$C,Revolvers!Q:Q,0,0)</f>
        <v>0</v>
      </c>
      <c r="O60" s="3">
        <f>_xlfn.XLOOKUP($A60,Revolvers!$C:$C,Revolvers!R:R,0,0)</f>
        <v>0</v>
      </c>
      <c r="P60" s="3">
        <f>_xlfn.XLOOKUP($A60,Revolvers!$C:$C,Revolvers!S:S,0,0)</f>
        <v>0</v>
      </c>
      <c r="Q60" s="3">
        <f>_xlfn.XLOOKUP($A60,Revolvers!$C:$C,Revolvers!T:T,0,0)</f>
        <v>0</v>
      </c>
      <c r="R60" s="3">
        <f>_xlfn.XLOOKUP($A60,Rifles!C:C,Rifles!H:H,0,0)</f>
        <v>6</v>
      </c>
      <c r="S60" s="2">
        <f>_xlfn.XLOOKUP($A60,Shotguns!C:C,Shotguns!H:H,0,0)</f>
        <v>0</v>
      </c>
      <c r="T60" s="3">
        <f t="shared" si="0"/>
        <v>6</v>
      </c>
    </row>
    <row r="61" spans="1:20" x14ac:dyDescent="0.25">
      <c r="A61" s="3">
        <f>Rifles!C61</f>
        <v>98605469</v>
      </c>
      <c r="B61" s="3" t="str">
        <f>_xlfn.XLOOKUP($A61, Rifles!$C$2:$C$419,Rifles!$D$2:$D$419,"N/A",0)</f>
        <v>DENT, DAVID JAMES</v>
      </c>
      <c r="C61" s="3" t="str">
        <f>_xlfn.XLOOKUP($A61, Rifles!$C$2:$C$419,Rifles!F$2:F$419,"N/A",0)</f>
        <v>EL MIRAGE</v>
      </c>
      <c r="D61" s="3" t="str">
        <f>_xlfn.XLOOKUP($A61, Rifles!$C$2:$C$419,Rifles!G$2:G$419,"N/A",0)</f>
        <v>AZ</v>
      </c>
      <c r="E61" s="2">
        <f>_xlfn.XLOOKUP($A61,Pistols!$C:$C,Pistols!H:H,0,0)</f>
        <v>0</v>
      </c>
      <c r="F61" s="2">
        <f>_xlfn.XLOOKUP($A61,Pistols!$C:$C,Pistols!I:I,0,0)</f>
        <v>0</v>
      </c>
      <c r="G61" s="2">
        <f>_xlfn.XLOOKUP($A61,Pistols!$C:$C,Pistols!J:J,0,0)</f>
        <v>0</v>
      </c>
      <c r="H61" s="2">
        <f>_xlfn.XLOOKUP($A61,Pistols!$C:$C,Pistols!K:K,0,0)</f>
        <v>0</v>
      </c>
      <c r="I61" s="2">
        <f>_xlfn.XLOOKUP($A61,Pistols!$C:$C,Pistols!L:L,0,0)</f>
        <v>0</v>
      </c>
      <c r="J61" s="2">
        <f>_xlfn.XLOOKUP($A61,Pistols!$C:$C,Pistols!M:M,0,0)</f>
        <v>0</v>
      </c>
      <c r="K61" s="2">
        <f>_xlfn.XLOOKUP($A61,Pistols!$C:$C,Pistols!N:N,0,0)</f>
        <v>0</v>
      </c>
      <c r="L61" s="3">
        <f>_xlfn.XLOOKUP($A61,Revolvers!$C:$C,Revolvers!O:O,0,0)</f>
        <v>0</v>
      </c>
      <c r="M61" s="3">
        <f>_xlfn.XLOOKUP($A61,Revolvers!$C:$C,Revolvers!P:P,0,0)</f>
        <v>0</v>
      </c>
      <c r="N61" s="3">
        <f>_xlfn.XLOOKUP($A61,Revolvers!$C:$C,Revolvers!Q:Q,0,0)</f>
        <v>0</v>
      </c>
      <c r="O61" s="3">
        <f>_xlfn.XLOOKUP($A61,Revolvers!$C:$C,Revolvers!R:R,0,0)</f>
        <v>0</v>
      </c>
      <c r="P61" s="3">
        <f>_xlfn.XLOOKUP($A61,Revolvers!$C:$C,Revolvers!S:S,0,0)</f>
        <v>0</v>
      </c>
      <c r="Q61" s="3">
        <f>_xlfn.XLOOKUP($A61,Revolvers!$C:$C,Revolvers!T:T,0,0)</f>
        <v>0</v>
      </c>
      <c r="R61" s="3">
        <f>_xlfn.XLOOKUP($A61,Rifles!C:C,Rifles!H:H,0,0)</f>
        <v>5</v>
      </c>
      <c r="S61" s="2">
        <f>_xlfn.XLOOKUP($A61,Shotguns!C:C,Shotguns!H:H,0,0)</f>
        <v>0</v>
      </c>
      <c r="T61" s="3">
        <f t="shared" si="0"/>
        <v>5</v>
      </c>
    </row>
    <row r="62" spans="1:20" x14ac:dyDescent="0.25">
      <c r="A62" s="3">
        <f>Rifles!C62</f>
        <v>98603408</v>
      </c>
      <c r="B62" s="3" t="str">
        <f>_xlfn.XLOOKUP($A62, Rifles!$C$2:$C$419,Rifles!$D$2:$D$419,"N/A",0)</f>
        <v>DIAMONDBACK POLICE SUPPLY CO INC</v>
      </c>
      <c r="C62" s="3" t="str">
        <f>_xlfn.XLOOKUP($A62, Rifles!$C$2:$C$419,Rifles!F$2:F$419,"N/A",0)</f>
        <v>TUCSON</v>
      </c>
      <c r="D62" s="3" t="str">
        <f>_xlfn.XLOOKUP($A62, Rifles!$C$2:$C$419,Rifles!G$2:G$419,"N/A",0)</f>
        <v>AZ</v>
      </c>
      <c r="E62" s="2">
        <f>_xlfn.XLOOKUP($A62,Pistols!$C:$C,Pistols!H:H,0,0)</f>
        <v>0</v>
      </c>
      <c r="F62" s="2">
        <f>_xlfn.XLOOKUP($A62,Pistols!$C:$C,Pistols!I:I,0,0)</f>
        <v>0</v>
      </c>
      <c r="G62" s="2">
        <f>_xlfn.XLOOKUP($A62,Pistols!$C:$C,Pistols!J:J,0,0)</f>
        <v>0</v>
      </c>
      <c r="H62" s="2">
        <f>_xlfn.XLOOKUP($A62,Pistols!$C:$C,Pistols!K:K,0,0)</f>
        <v>0</v>
      </c>
      <c r="I62" s="2">
        <f>_xlfn.XLOOKUP($A62,Pistols!$C:$C,Pistols!L:L,0,0)</f>
        <v>0</v>
      </c>
      <c r="J62" s="2">
        <f>_xlfn.XLOOKUP($A62,Pistols!$C:$C,Pistols!M:M,0,0)</f>
        <v>0</v>
      </c>
      <c r="K62" s="2">
        <f>_xlfn.XLOOKUP($A62,Pistols!$C:$C,Pistols!N:N,0,0)</f>
        <v>0</v>
      </c>
      <c r="L62" s="3">
        <f>_xlfn.XLOOKUP($A62,Revolvers!$C:$C,Revolvers!O:O,0,0)</f>
        <v>0</v>
      </c>
      <c r="M62" s="3">
        <f>_xlfn.XLOOKUP($A62,Revolvers!$C:$C,Revolvers!P:P,0,0)</f>
        <v>0</v>
      </c>
      <c r="N62" s="3">
        <f>_xlfn.XLOOKUP($A62,Revolvers!$C:$C,Revolvers!Q:Q,0,0)</f>
        <v>0</v>
      </c>
      <c r="O62" s="3">
        <f>_xlfn.XLOOKUP($A62,Revolvers!$C:$C,Revolvers!R:R,0,0)</f>
        <v>0</v>
      </c>
      <c r="P62" s="3">
        <f>_xlfn.XLOOKUP($A62,Revolvers!$C:$C,Revolvers!S:S,0,0)</f>
        <v>0</v>
      </c>
      <c r="Q62" s="3">
        <f>_xlfn.XLOOKUP($A62,Revolvers!$C:$C,Revolvers!T:T,0,0)</f>
        <v>0</v>
      </c>
      <c r="R62" s="3">
        <f>_xlfn.XLOOKUP($A62,Rifles!C:C,Rifles!H:H,0,0)</f>
        <v>21</v>
      </c>
      <c r="S62" s="2">
        <f>_xlfn.XLOOKUP($A62,Shotguns!C:C,Shotguns!H:H,0,0)</f>
        <v>0</v>
      </c>
      <c r="T62" s="3">
        <f t="shared" si="0"/>
        <v>21</v>
      </c>
    </row>
    <row r="63" spans="1:20" x14ac:dyDescent="0.25">
      <c r="A63" s="3">
        <f>Rifles!C63</f>
        <v>98605376</v>
      </c>
      <c r="B63" s="3" t="str">
        <f>_xlfn.XLOOKUP($A63, Rifles!$C$2:$C$419,Rifles!$D$2:$D$419,"N/A",0)</f>
        <v>EDM ARMS INC</v>
      </c>
      <c r="C63" s="3" t="str">
        <f>_xlfn.XLOOKUP($A63, Rifles!$C$2:$C$419,Rifles!F$2:F$419,"N/A",0)</f>
        <v>CHINO VALLEY</v>
      </c>
      <c r="D63" s="3" t="str">
        <f>_xlfn.XLOOKUP($A63, Rifles!$C$2:$C$419,Rifles!G$2:G$419,"N/A",0)</f>
        <v>AZ</v>
      </c>
      <c r="E63" s="2">
        <f>_xlfn.XLOOKUP($A63,Pistols!$C:$C,Pistols!H:H,0,0)</f>
        <v>0</v>
      </c>
      <c r="F63" s="2">
        <f>_xlfn.XLOOKUP($A63,Pistols!$C:$C,Pistols!I:I,0,0)</f>
        <v>0</v>
      </c>
      <c r="G63" s="2">
        <f>_xlfn.XLOOKUP($A63,Pistols!$C:$C,Pistols!J:J,0,0)</f>
        <v>0</v>
      </c>
      <c r="H63" s="2">
        <f>_xlfn.XLOOKUP($A63,Pistols!$C:$C,Pistols!K:K,0,0)</f>
        <v>0</v>
      </c>
      <c r="I63" s="2">
        <f>_xlfn.XLOOKUP($A63,Pistols!$C:$C,Pistols!L:L,0,0)</f>
        <v>0</v>
      </c>
      <c r="J63" s="2">
        <f>_xlfn.XLOOKUP($A63,Pistols!$C:$C,Pistols!M:M,0,0)</f>
        <v>0</v>
      </c>
      <c r="K63" s="2">
        <f>_xlfn.XLOOKUP($A63,Pistols!$C:$C,Pistols!N:N,0,0)</f>
        <v>0</v>
      </c>
      <c r="L63" s="3">
        <f>_xlfn.XLOOKUP($A63,Revolvers!$C:$C,Revolvers!O:O,0,0)</f>
        <v>0</v>
      </c>
      <c r="M63" s="3">
        <f>_xlfn.XLOOKUP($A63,Revolvers!$C:$C,Revolvers!P:P,0,0)</f>
        <v>0</v>
      </c>
      <c r="N63" s="3">
        <f>_xlfn.XLOOKUP($A63,Revolvers!$C:$C,Revolvers!Q:Q,0,0)</f>
        <v>0</v>
      </c>
      <c r="O63" s="3">
        <f>_xlfn.XLOOKUP($A63,Revolvers!$C:$C,Revolvers!R:R,0,0)</f>
        <v>0</v>
      </c>
      <c r="P63" s="3">
        <f>_xlfn.XLOOKUP($A63,Revolvers!$C:$C,Revolvers!S:S,0,0)</f>
        <v>0</v>
      </c>
      <c r="Q63" s="3">
        <f>_xlfn.XLOOKUP($A63,Revolvers!$C:$C,Revolvers!T:T,0,0)</f>
        <v>0</v>
      </c>
      <c r="R63" s="3">
        <f>_xlfn.XLOOKUP($A63,Rifles!C:C,Rifles!H:H,0,0)</f>
        <v>19</v>
      </c>
      <c r="S63" s="2">
        <f>_xlfn.XLOOKUP($A63,Shotguns!C:C,Shotguns!H:H,0,0)</f>
        <v>0</v>
      </c>
      <c r="T63" s="3">
        <f t="shared" si="0"/>
        <v>19</v>
      </c>
    </row>
    <row r="64" spans="1:20" x14ac:dyDescent="0.25">
      <c r="A64" s="3">
        <f>Rifles!C64</f>
        <v>98601895</v>
      </c>
      <c r="B64" s="3" t="str">
        <f>_xlfn.XLOOKUP($A64, Rifles!$C$2:$C$419,Rifles!$D$2:$D$419,"N/A",0)</f>
        <v>ELECTRON LOGAN MACHINE CO. LLC</v>
      </c>
      <c r="C64" s="3" t="str">
        <f>_xlfn.XLOOKUP($A64, Rifles!$C$2:$C$419,Rifles!F$2:F$419,"N/A",0)</f>
        <v>THATCHER</v>
      </c>
      <c r="D64" s="3" t="str">
        <f>_xlfn.XLOOKUP($A64, Rifles!$C$2:$C$419,Rifles!G$2:G$419,"N/A",0)</f>
        <v>AZ</v>
      </c>
      <c r="E64" s="2">
        <f>_xlfn.XLOOKUP($A64,Pistols!$C:$C,Pistols!H:H,0,0)</f>
        <v>0</v>
      </c>
      <c r="F64" s="2">
        <f>_xlfn.XLOOKUP($A64,Pistols!$C:$C,Pistols!I:I,0,0)</f>
        <v>0</v>
      </c>
      <c r="G64" s="2">
        <f>_xlfn.XLOOKUP($A64,Pistols!$C:$C,Pistols!J:J,0,0)</f>
        <v>0</v>
      </c>
      <c r="H64" s="2">
        <f>_xlfn.XLOOKUP($A64,Pistols!$C:$C,Pistols!K:K,0,0)</f>
        <v>0</v>
      </c>
      <c r="I64" s="2">
        <f>_xlfn.XLOOKUP($A64,Pistols!$C:$C,Pistols!L:L,0,0)</f>
        <v>0</v>
      </c>
      <c r="J64" s="2">
        <f>_xlfn.XLOOKUP($A64,Pistols!$C:$C,Pistols!M:M,0,0)</f>
        <v>0</v>
      </c>
      <c r="K64" s="2">
        <f>_xlfn.XLOOKUP($A64,Pistols!$C:$C,Pistols!N:N,0,0)</f>
        <v>0</v>
      </c>
      <c r="L64" s="3">
        <f>_xlfn.XLOOKUP($A64,Revolvers!$C:$C,Revolvers!O:O,0,0)</f>
        <v>0</v>
      </c>
      <c r="M64" s="3">
        <f>_xlfn.XLOOKUP($A64,Revolvers!$C:$C,Revolvers!P:P,0,0)</f>
        <v>0</v>
      </c>
      <c r="N64" s="3">
        <f>_xlfn.XLOOKUP($A64,Revolvers!$C:$C,Revolvers!Q:Q,0,0)</f>
        <v>0</v>
      </c>
      <c r="O64" s="3">
        <f>_xlfn.XLOOKUP($A64,Revolvers!$C:$C,Revolvers!R:R,0,0)</f>
        <v>0</v>
      </c>
      <c r="P64" s="3">
        <f>_xlfn.XLOOKUP($A64,Revolvers!$C:$C,Revolvers!S:S,0,0)</f>
        <v>0</v>
      </c>
      <c r="Q64" s="3">
        <f>_xlfn.XLOOKUP($A64,Revolvers!$C:$C,Revolvers!T:T,0,0)</f>
        <v>0</v>
      </c>
      <c r="R64" s="3">
        <f>_xlfn.XLOOKUP($A64,Rifles!C:C,Rifles!H:H,0,0)</f>
        <v>1</v>
      </c>
      <c r="S64" s="2">
        <f>_xlfn.XLOOKUP($A64,Shotguns!C:C,Shotguns!H:H,0,0)</f>
        <v>0</v>
      </c>
      <c r="T64" s="3">
        <f t="shared" si="0"/>
        <v>1</v>
      </c>
    </row>
    <row r="65" spans="1:20" x14ac:dyDescent="0.25">
      <c r="A65" s="3">
        <f>Rifles!C65</f>
        <v>98601748</v>
      </c>
      <c r="B65" s="3" t="str">
        <f>_xlfn.XLOOKUP($A65, Rifles!$C$2:$C$419,Rifles!$D$2:$D$419,"N/A",0)</f>
        <v>ELMORE, KENNETH EMRY</v>
      </c>
      <c r="C65" s="3" t="str">
        <f>_xlfn.XLOOKUP($A65, Rifles!$C$2:$C$419,Rifles!F$2:F$419,"N/A",0)</f>
        <v>PEORIA</v>
      </c>
      <c r="D65" s="3" t="str">
        <f>_xlfn.XLOOKUP($A65, Rifles!$C$2:$C$419,Rifles!G$2:G$419,"N/A",0)</f>
        <v>AZ</v>
      </c>
      <c r="E65" s="2">
        <f>_xlfn.XLOOKUP($A65,Pistols!$C:$C,Pistols!H:H,0,0)</f>
        <v>0</v>
      </c>
      <c r="F65" s="2">
        <f>_xlfn.XLOOKUP($A65,Pistols!$C:$C,Pistols!I:I,0,0)</f>
        <v>0</v>
      </c>
      <c r="G65" s="2">
        <f>_xlfn.XLOOKUP($A65,Pistols!$C:$C,Pistols!J:J,0,0)</f>
        <v>0</v>
      </c>
      <c r="H65" s="2">
        <f>_xlfn.XLOOKUP($A65,Pistols!$C:$C,Pistols!K:K,0,0)</f>
        <v>0</v>
      </c>
      <c r="I65" s="2">
        <f>_xlfn.XLOOKUP($A65,Pistols!$C:$C,Pistols!L:L,0,0)</f>
        <v>0</v>
      </c>
      <c r="J65" s="2">
        <f>_xlfn.XLOOKUP($A65,Pistols!$C:$C,Pistols!M:M,0,0)</f>
        <v>0</v>
      </c>
      <c r="K65" s="2">
        <f>_xlfn.XLOOKUP($A65,Pistols!$C:$C,Pistols!N:N,0,0)</f>
        <v>0</v>
      </c>
      <c r="L65" s="3">
        <f>_xlfn.XLOOKUP($A65,Revolvers!$C:$C,Revolvers!O:O,0,0)</f>
        <v>0</v>
      </c>
      <c r="M65" s="3">
        <f>_xlfn.XLOOKUP($A65,Revolvers!$C:$C,Revolvers!P:P,0,0)</f>
        <v>0</v>
      </c>
      <c r="N65" s="3">
        <f>_xlfn.XLOOKUP($A65,Revolvers!$C:$C,Revolvers!Q:Q,0,0)</f>
        <v>0</v>
      </c>
      <c r="O65" s="3">
        <f>_xlfn.XLOOKUP($A65,Revolvers!$C:$C,Revolvers!R:R,0,0)</f>
        <v>0</v>
      </c>
      <c r="P65" s="3">
        <f>_xlfn.XLOOKUP($A65,Revolvers!$C:$C,Revolvers!S:S,0,0)</f>
        <v>0</v>
      </c>
      <c r="Q65" s="3">
        <f>_xlfn.XLOOKUP($A65,Revolvers!$C:$C,Revolvers!T:T,0,0)</f>
        <v>0</v>
      </c>
      <c r="R65" s="3">
        <f>_xlfn.XLOOKUP($A65,Rifles!C:C,Rifles!H:H,0,0)</f>
        <v>45</v>
      </c>
      <c r="S65" s="2">
        <f>_xlfn.XLOOKUP($A65,Shotguns!C:C,Shotguns!H:H,0,0)</f>
        <v>0</v>
      </c>
      <c r="T65" s="3">
        <f t="shared" si="0"/>
        <v>45</v>
      </c>
    </row>
    <row r="66" spans="1:20" x14ac:dyDescent="0.25">
      <c r="A66" s="3">
        <f>Rifles!C66</f>
        <v>98601973</v>
      </c>
      <c r="B66" s="3" t="str">
        <f>_xlfn.XLOOKUP($A66, Rifles!$C$2:$C$419,Rifles!$D$2:$D$419,"N/A",0)</f>
        <v>EXCEL MANUFACTURING  INC</v>
      </c>
      <c r="C66" s="3" t="str">
        <f>_xlfn.XLOOKUP($A66, Rifles!$C$2:$C$419,Rifles!F$2:F$419,"N/A",0)</f>
        <v>BULLHEAD CITY</v>
      </c>
      <c r="D66" s="3" t="str">
        <f>_xlfn.XLOOKUP($A66, Rifles!$C$2:$C$419,Rifles!G$2:G$419,"N/A",0)</f>
        <v>AZ</v>
      </c>
      <c r="E66" s="2">
        <f>_xlfn.XLOOKUP($A66,Pistols!$C:$C,Pistols!H:H,0,0)</f>
        <v>187</v>
      </c>
      <c r="F66" s="2">
        <f>_xlfn.XLOOKUP($A66,Pistols!$C:$C,Pistols!I:I,0,0)</f>
        <v>50</v>
      </c>
      <c r="G66" s="2">
        <f>_xlfn.XLOOKUP($A66,Pistols!$C:$C,Pistols!J:J,0,0)</f>
        <v>0</v>
      </c>
      <c r="H66" s="2">
        <f>_xlfn.XLOOKUP($A66,Pistols!$C:$C,Pistols!K:K,0,0)</f>
        <v>110</v>
      </c>
      <c r="I66" s="2">
        <f>_xlfn.XLOOKUP($A66,Pistols!$C:$C,Pistols!L:L,0,0)</f>
        <v>0</v>
      </c>
      <c r="J66" s="2">
        <f>_xlfn.XLOOKUP($A66,Pistols!$C:$C,Pistols!M:M,0,0)</f>
        <v>0</v>
      </c>
      <c r="K66" s="2">
        <f>_xlfn.XLOOKUP($A66,Pistols!$C:$C,Pistols!N:N,0,0)</f>
        <v>347</v>
      </c>
      <c r="L66" s="3">
        <f>_xlfn.XLOOKUP($A66,Revolvers!$C:$C,Revolvers!O:O,0,0)</f>
        <v>0</v>
      </c>
      <c r="M66" s="3">
        <f>_xlfn.XLOOKUP($A66,Revolvers!$C:$C,Revolvers!P:P,0,0)</f>
        <v>0</v>
      </c>
      <c r="N66" s="3">
        <f>_xlfn.XLOOKUP($A66,Revolvers!$C:$C,Revolvers!Q:Q,0,0)</f>
        <v>0</v>
      </c>
      <c r="O66" s="3">
        <f>_xlfn.XLOOKUP($A66,Revolvers!$C:$C,Revolvers!R:R,0,0)</f>
        <v>0</v>
      </c>
      <c r="P66" s="3">
        <f>_xlfn.XLOOKUP($A66,Revolvers!$C:$C,Revolvers!S:S,0,0)</f>
        <v>0</v>
      </c>
      <c r="Q66" s="3">
        <f>_xlfn.XLOOKUP($A66,Revolvers!$C:$C,Revolvers!T:T,0,0)</f>
        <v>0</v>
      </c>
      <c r="R66" s="3">
        <f>_xlfn.XLOOKUP($A66,Rifles!C:C,Rifles!H:H,0,0)</f>
        <v>126</v>
      </c>
      <c r="S66" s="2">
        <f>_xlfn.XLOOKUP($A66,Shotguns!C:C,Shotguns!H:H,0,0)</f>
        <v>0</v>
      </c>
      <c r="T66" s="3">
        <f t="shared" si="0"/>
        <v>473</v>
      </c>
    </row>
    <row r="67" spans="1:20" x14ac:dyDescent="0.25">
      <c r="A67" s="3">
        <f>Rifles!C67</f>
        <v>98605755</v>
      </c>
      <c r="B67" s="3" t="str">
        <f>_xlfn.XLOOKUP($A67, Rifles!$C$2:$C$419,Rifles!$D$2:$D$419,"N/A",0)</f>
        <v>FALSETTO, MARK</v>
      </c>
      <c r="C67" s="3" t="str">
        <f>_xlfn.XLOOKUP($A67, Rifles!$C$2:$C$419,Rifles!F$2:F$419,"N/A",0)</f>
        <v>GILBERT</v>
      </c>
      <c r="D67" s="3" t="str">
        <f>_xlfn.XLOOKUP($A67, Rifles!$C$2:$C$419,Rifles!G$2:G$419,"N/A",0)</f>
        <v>AZ</v>
      </c>
      <c r="E67" s="2">
        <f>_xlfn.XLOOKUP($A67,Pistols!$C:$C,Pistols!H:H,0,0)</f>
        <v>0</v>
      </c>
      <c r="F67" s="2">
        <f>_xlfn.XLOOKUP($A67,Pistols!$C:$C,Pistols!I:I,0,0)</f>
        <v>0</v>
      </c>
      <c r="G67" s="2">
        <f>_xlfn.XLOOKUP($A67,Pistols!$C:$C,Pistols!J:J,0,0)</f>
        <v>0</v>
      </c>
      <c r="H67" s="2">
        <f>_xlfn.XLOOKUP($A67,Pistols!$C:$C,Pistols!K:K,0,0)</f>
        <v>0</v>
      </c>
      <c r="I67" s="2">
        <f>_xlfn.XLOOKUP($A67,Pistols!$C:$C,Pistols!L:L,0,0)</f>
        <v>0</v>
      </c>
      <c r="J67" s="2">
        <f>_xlfn.XLOOKUP($A67,Pistols!$C:$C,Pistols!M:M,0,0)</f>
        <v>0</v>
      </c>
      <c r="K67" s="2">
        <f>_xlfn.XLOOKUP($A67,Pistols!$C:$C,Pistols!N:N,0,0)</f>
        <v>0</v>
      </c>
      <c r="L67" s="3">
        <f>_xlfn.XLOOKUP($A67,Revolvers!$C:$C,Revolvers!O:O,0,0)</f>
        <v>0</v>
      </c>
      <c r="M67" s="3">
        <f>_xlfn.XLOOKUP($A67,Revolvers!$C:$C,Revolvers!P:P,0,0)</f>
        <v>0</v>
      </c>
      <c r="N67" s="3">
        <f>_xlfn.XLOOKUP($A67,Revolvers!$C:$C,Revolvers!Q:Q,0,0)</f>
        <v>0</v>
      </c>
      <c r="O67" s="3">
        <f>_xlfn.XLOOKUP($A67,Revolvers!$C:$C,Revolvers!R:R,0,0)</f>
        <v>0</v>
      </c>
      <c r="P67" s="3">
        <f>_xlfn.XLOOKUP($A67,Revolvers!$C:$C,Revolvers!S:S,0,0)</f>
        <v>0</v>
      </c>
      <c r="Q67" s="3">
        <f>_xlfn.XLOOKUP($A67,Revolvers!$C:$C,Revolvers!T:T,0,0)</f>
        <v>0</v>
      </c>
      <c r="R67" s="3">
        <f>_xlfn.XLOOKUP($A67,Rifles!C:C,Rifles!H:H,0,0)</f>
        <v>2</v>
      </c>
      <c r="S67" s="2">
        <f>_xlfn.XLOOKUP($A67,Shotguns!C:C,Shotguns!H:H,0,0)</f>
        <v>0</v>
      </c>
      <c r="T67" s="3">
        <f t="shared" ref="T67:T130" si="1">K67+P67+R67+S67</f>
        <v>2</v>
      </c>
    </row>
    <row r="68" spans="1:20" x14ac:dyDescent="0.25">
      <c r="A68" s="3">
        <f>Rifles!C68</f>
        <v>98605549</v>
      </c>
      <c r="B68" s="3" t="str">
        <f>_xlfn.XLOOKUP($A68, Rifles!$C$2:$C$419,Rifles!$D$2:$D$419,"N/A",0)</f>
        <v>FLANDERS, MICHAEL</v>
      </c>
      <c r="C68" s="3" t="str">
        <f>_xlfn.XLOOKUP($A68, Rifles!$C$2:$C$419,Rifles!F$2:F$419,"N/A",0)</f>
        <v>LAKE HAVASU CITY</v>
      </c>
      <c r="D68" s="3" t="str">
        <f>_xlfn.XLOOKUP($A68, Rifles!$C$2:$C$419,Rifles!G$2:G$419,"N/A",0)</f>
        <v>AZ</v>
      </c>
      <c r="E68" s="2">
        <f>_xlfn.XLOOKUP($A68,Pistols!$C:$C,Pistols!H:H,0,0)</f>
        <v>0</v>
      </c>
      <c r="F68" s="2">
        <f>_xlfn.XLOOKUP($A68,Pistols!$C:$C,Pistols!I:I,0,0)</f>
        <v>0</v>
      </c>
      <c r="G68" s="2">
        <f>_xlfn.XLOOKUP($A68,Pistols!$C:$C,Pistols!J:J,0,0)</f>
        <v>0</v>
      </c>
      <c r="H68" s="2">
        <f>_xlfn.XLOOKUP($A68,Pistols!$C:$C,Pistols!K:K,0,0)</f>
        <v>0</v>
      </c>
      <c r="I68" s="2">
        <f>_xlfn.XLOOKUP($A68,Pistols!$C:$C,Pistols!L:L,0,0)</f>
        <v>0</v>
      </c>
      <c r="J68" s="2">
        <f>_xlfn.XLOOKUP($A68,Pistols!$C:$C,Pistols!M:M,0,0)</f>
        <v>0</v>
      </c>
      <c r="K68" s="2">
        <f>_xlfn.XLOOKUP($A68,Pistols!$C:$C,Pistols!N:N,0,0)</f>
        <v>0</v>
      </c>
      <c r="L68" s="3">
        <f>_xlfn.XLOOKUP($A68,Revolvers!$C:$C,Revolvers!O:O,0,0)</f>
        <v>0</v>
      </c>
      <c r="M68" s="3">
        <f>_xlfn.XLOOKUP($A68,Revolvers!$C:$C,Revolvers!P:P,0,0)</f>
        <v>0</v>
      </c>
      <c r="N68" s="3">
        <f>_xlfn.XLOOKUP($A68,Revolvers!$C:$C,Revolvers!Q:Q,0,0)</f>
        <v>0</v>
      </c>
      <c r="O68" s="3">
        <f>_xlfn.XLOOKUP($A68,Revolvers!$C:$C,Revolvers!R:R,0,0)</f>
        <v>0</v>
      </c>
      <c r="P68" s="3">
        <f>_xlfn.XLOOKUP($A68,Revolvers!$C:$C,Revolvers!S:S,0,0)</f>
        <v>0</v>
      </c>
      <c r="Q68" s="3">
        <f>_xlfn.XLOOKUP($A68,Revolvers!$C:$C,Revolvers!T:T,0,0)</f>
        <v>0</v>
      </c>
      <c r="R68" s="3">
        <f>_xlfn.XLOOKUP($A68,Rifles!C:C,Rifles!H:H,0,0)</f>
        <v>1</v>
      </c>
      <c r="S68" s="2">
        <f>_xlfn.XLOOKUP($A68,Shotguns!C:C,Shotguns!H:H,0,0)</f>
        <v>0</v>
      </c>
      <c r="T68" s="3">
        <f t="shared" si="1"/>
        <v>1</v>
      </c>
    </row>
    <row r="69" spans="1:20" x14ac:dyDescent="0.25">
      <c r="A69" s="3">
        <f>Rifles!C69</f>
        <v>98605843</v>
      </c>
      <c r="B69" s="3" t="str">
        <f>_xlfn.XLOOKUP($A69, Rifles!$C$2:$C$419,Rifles!$D$2:$D$419,"N/A",0)</f>
        <v>GHOST TOWN GM LLC</v>
      </c>
      <c r="C69" s="3" t="str">
        <f>_xlfn.XLOOKUP($A69, Rifles!$C$2:$C$419,Rifles!F$2:F$419,"N/A",0)</f>
        <v>SHOW LOW</v>
      </c>
      <c r="D69" s="3" t="str">
        <f>_xlfn.XLOOKUP($A69, Rifles!$C$2:$C$419,Rifles!G$2:G$419,"N/A",0)</f>
        <v>AZ</v>
      </c>
      <c r="E69" s="2">
        <f>_xlfn.XLOOKUP($A69,Pistols!$C:$C,Pistols!H:H,0,0)</f>
        <v>0</v>
      </c>
      <c r="F69" s="2">
        <f>_xlfn.XLOOKUP($A69,Pistols!$C:$C,Pistols!I:I,0,0)</f>
        <v>0</v>
      </c>
      <c r="G69" s="2">
        <f>_xlfn.XLOOKUP($A69,Pistols!$C:$C,Pistols!J:J,0,0)</f>
        <v>0</v>
      </c>
      <c r="H69" s="2">
        <f>_xlfn.XLOOKUP($A69,Pistols!$C:$C,Pistols!K:K,0,0)</f>
        <v>0</v>
      </c>
      <c r="I69" s="2">
        <f>_xlfn.XLOOKUP($A69,Pistols!$C:$C,Pistols!L:L,0,0)</f>
        <v>0</v>
      </c>
      <c r="J69" s="2">
        <f>_xlfn.XLOOKUP($A69,Pistols!$C:$C,Pistols!M:M,0,0)</f>
        <v>0</v>
      </c>
      <c r="K69" s="2">
        <f>_xlfn.XLOOKUP($A69,Pistols!$C:$C,Pistols!N:N,0,0)</f>
        <v>0</v>
      </c>
      <c r="L69" s="3">
        <f>_xlfn.XLOOKUP($A69,Revolvers!$C:$C,Revolvers!O:O,0,0)</f>
        <v>0</v>
      </c>
      <c r="M69" s="3">
        <f>_xlfn.XLOOKUP($A69,Revolvers!$C:$C,Revolvers!P:P,0,0)</f>
        <v>0</v>
      </c>
      <c r="N69" s="3">
        <f>_xlfn.XLOOKUP($A69,Revolvers!$C:$C,Revolvers!Q:Q,0,0)</f>
        <v>0</v>
      </c>
      <c r="O69" s="3">
        <f>_xlfn.XLOOKUP($A69,Revolvers!$C:$C,Revolvers!R:R,0,0)</f>
        <v>0</v>
      </c>
      <c r="P69" s="3">
        <f>_xlfn.XLOOKUP($A69,Revolvers!$C:$C,Revolvers!S:S,0,0)</f>
        <v>0</v>
      </c>
      <c r="Q69" s="3">
        <f>_xlfn.XLOOKUP($A69,Revolvers!$C:$C,Revolvers!T:T,0,0)</f>
        <v>0</v>
      </c>
      <c r="R69" s="3">
        <f>_xlfn.XLOOKUP($A69,Rifles!C:C,Rifles!H:H,0,0)</f>
        <v>7</v>
      </c>
      <c r="S69" s="2">
        <f>_xlfn.XLOOKUP($A69,Shotguns!C:C,Shotguns!H:H,0,0)</f>
        <v>0</v>
      </c>
      <c r="T69" s="3">
        <f t="shared" si="1"/>
        <v>7</v>
      </c>
    </row>
    <row r="70" spans="1:20" x14ac:dyDescent="0.25">
      <c r="A70" s="3">
        <f>Rifles!C70</f>
        <v>98604304</v>
      </c>
      <c r="B70" s="3" t="str">
        <f>_xlfn.XLOOKUP($A70, Rifles!$C$2:$C$419,Rifles!$D$2:$D$419,"N/A",0)</f>
        <v>HOGAN MANUFACTURING LLC</v>
      </c>
      <c r="C70" s="3" t="str">
        <f>_xlfn.XLOOKUP($A70, Rifles!$C$2:$C$419,Rifles!F$2:F$419,"N/A",0)</f>
        <v>GLENDALE</v>
      </c>
      <c r="D70" s="3" t="str">
        <f>_xlfn.XLOOKUP($A70, Rifles!$C$2:$C$419,Rifles!G$2:G$419,"N/A",0)</f>
        <v>AZ</v>
      </c>
      <c r="E70" s="2">
        <f>_xlfn.XLOOKUP($A70,Pistols!$C:$C,Pistols!H:H,0,0)</f>
        <v>0</v>
      </c>
      <c r="F70" s="2">
        <f>_xlfn.XLOOKUP($A70,Pistols!$C:$C,Pistols!I:I,0,0)</f>
        <v>0</v>
      </c>
      <c r="G70" s="2">
        <f>_xlfn.XLOOKUP($A70,Pistols!$C:$C,Pistols!J:J,0,0)</f>
        <v>0</v>
      </c>
      <c r="H70" s="2">
        <f>_xlfn.XLOOKUP($A70,Pistols!$C:$C,Pistols!K:K,0,0)</f>
        <v>0</v>
      </c>
      <c r="I70" s="2">
        <f>_xlfn.XLOOKUP($A70,Pistols!$C:$C,Pistols!L:L,0,0)</f>
        <v>0</v>
      </c>
      <c r="J70" s="2">
        <f>_xlfn.XLOOKUP($A70,Pistols!$C:$C,Pistols!M:M,0,0)</f>
        <v>0</v>
      </c>
      <c r="K70" s="2">
        <f>_xlfn.XLOOKUP($A70,Pistols!$C:$C,Pistols!N:N,0,0)</f>
        <v>0</v>
      </c>
      <c r="L70" s="3">
        <f>_xlfn.XLOOKUP($A70,Revolvers!$C:$C,Revolvers!O:O,0,0)</f>
        <v>0</v>
      </c>
      <c r="M70" s="3">
        <f>_xlfn.XLOOKUP($A70,Revolvers!$C:$C,Revolvers!P:P,0,0)</f>
        <v>0</v>
      </c>
      <c r="N70" s="3">
        <f>_xlfn.XLOOKUP($A70,Revolvers!$C:$C,Revolvers!Q:Q,0,0)</f>
        <v>0</v>
      </c>
      <c r="O70" s="3">
        <f>_xlfn.XLOOKUP($A70,Revolvers!$C:$C,Revolvers!R:R,0,0)</f>
        <v>0</v>
      </c>
      <c r="P70" s="3">
        <f>_xlfn.XLOOKUP($A70,Revolvers!$C:$C,Revolvers!S:S,0,0)</f>
        <v>0</v>
      </c>
      <c r="Q70" s="3">
        <f>_xlfn.XLOOKUP($A70,Revolvers!$C:$C,Revolvers!T:T,0,0)</f>
        <v>0</v>
      </c>
      <c r="R70" s="3">
        <f>_xlfn.XLOOKUP($A70,Rifles!C:C,Rifles!H:H,0,0)</f>
        <v>334</v>
      </c>
      <c r="S70" s="2">
        <f>_xlfn.XLOOKUP($A70,Shotguns!C:C,Shotguns!H:H,0,0)</f>
        <v>0</v>
      </c>
      <c r="T70" s="3">
        <f t="shared" si="1"/>
        <v>334</v>
      </c>
    </row>
    <row r="71" spans="1:20" x14ac:dyDescent="0.25">
      <c r="A71" s="3">
        <f>Rifles!C71</f>
        <v>98605686</v>
      </c>
      <c r="B71" s="3" t="str">
        <f>_xlfn.XLOOKUP($A71, Rifles!$C$2:$C$419,Rifles!$D$2:$D$419,"N/A",0)</f>
        <v>JAG PROPERTIES LLC</v>
      </c>
      <c r="C71" s="3" t="str">
        <f>_xlfn.XLOOKUP($A71, Rifles!$C$2:$C$419,Rifles!F$2:F$419,"N/A",0)</f>
        <v>MESA</v>
      </c>
      <c r="D71" s="3" t="str">
        <f>_xlfn.XLOOKUP($A71, Rifles!$C$2:$C$419,Rifles!G$2:G$419,"N/A",0)</f>
        <v>AZ</v>
      </c>
      <c r="E71" s="2">
        <f>_xlfn.XLOOKUP($A71,Pistols!$C:$C,Pistols!H:H,0,0)</f>
        <v>0</v>
      </c>
      <c r="F71" s="2">
        <f>_xlfn.XLOOKUP($A71,Pistols!$C:$C,Pistols!I:I,0,0)</f>
        <v>0</v>
      </c>
      <c r="G71" s="2">
        <f>_xlfn.XLOOKUP($A71,Pistols!$C:$C,Pistols!J:J,0,0)</f>
        <v>0</v>
      </c>
      <c r="H71" s="2">
        <f>_xlfn.XLOOKUP($A71,Pistols!$C:$C,Pistols!K:K,0,0)</f>
        <v>0</v>
      </c>
      <c r="I71" s="2">
        <f>_xlfn.XLOOKUP($A71,Pistols!$C:$C,Pistols!L:L,0,0)</f>
        <v>0</v>
      </c>
      <c r="J71" s="2">
        <f>_xlfn.XLOOKUP($A71,Pistols!$C:$C,Pistols!M:M,0,0)</f>
        <v>0</v>
      </c>
      <c r="K71" s="2">
        <f>_xlfn.XLOOKUP($A71,Pistols!$C:$C,Pistols!N:N,0,0)</f>
        <v>0</v>
      </c>
      <c r="L71" s="3">
        <f>_xlfn.XLOOKUP($A71,Revolvers!$C:$C,Revolvers!O:O,0,0)</f>
        <v>0</v>
      </c>
      <c r="M71" s="3">
        <f>_xlfn.XLOOKUP($A71,Revolvers!$C:$C,Revolvers!P:P,0,0)</f>
        <v>0</v>
      </c>
      <c r="N71" s="3">
        <f>_xlfn.XLOOKUP($A71,Revolvers!$C:$C,Revolvers!Q:Q,0,0)</f>
        <v>0</v>
      </c>
      <c r="O71" s="3">
        <f>_xlfn.XLOOKUP($A71,Revolvers!$C:$C,Revolvers!R:R,0,0)</f>
        <v>0</v>
      </c>
      <c r="P71" s="3">
        <f>_xlfn.XLOOKUP($A71,Revolvers!$C:$C,Revolvers!S:S,0,0)</f>
        <v>0</v>
      </c>
      <c r="Q71" s="3">
        <f>_xlfn.XLOOKUP($A71,Revolvers!$C:$C,Revolvers!T:T,0,0)</f>
        <v>0</v>
      </c>
      <c r="R71" s="3">
        <f>_xlfn.XLOOKUP($A71,Rifles!C:C,Rifles!H:H,0,0)</f>
        <v>2</v>
      </c>
      <c r="S71" s="2">
        <f>_xlfn.XLOOKUP($A71,Shotguns!C:C,Shotguns!H:H,0,0)</f>
        <v>0</v>
      </c>
      <c r="T71" s="3">
        <f t="shared" si="1"/>
        <v>2</v>
      </c>
    </row>
    <row r="72" spans="1:20" x14ac:dyDescent="0.25">
      <c r="A72" s="3">
        <f>Rifles!C72</f>
        <v>98604808</v>
      </c>
      <c r="B72" s="3" t="str">
        <f>_xlfn.XLOOKUP($A72, Rifles!$C$2:$C$419,Rifles!$D$2:$D$419,"N/A",0)</f>
        <v>JOHNS, JOHN BRADLEY</v>
      </c>
      <c r="C72" s="3" t="str">
        <f>_xlfn.XLOOKUP($A72, Rifles!$C$2:$C$419,Rifles!F$2:F$419,"N/A",0)</f>
        <v>TEMPE</v>
      </c>
      <c r="D72" s="3" t="str">
        <f>_xlfn.XLOOKUP($A72, Rifles!$C$2:$C$419,Rifles!G$2:G$419,"N/A",0)</f>
        <v>AZ</v>
      </c>
      <c r="E72" s="2">
        <f>_xlfn.XLOOKUP($A72,Pistols!$C:$C,Pistols!H:H,0,0)</f>
        <v>0</v>
      </c>
      <c r="F72" s="2">
        <f>_xlfn.XLOOKUP($A72,Pistols!$C:$C,Pistols!I:I,0,0)</f>
        <v>0</v>
      </c>
      <c r="G72" s="2">
        <f>_xlfn.XLOOKUP($A72,Pistols!$C:$C,Pistols!J:J,0,0)</f>
        <v>0</v>
      </c>
      <c r="H72" s="2">
        <f>_xlfn.XLOOKUP($A72,Pistols!$C:$C,Pistols!K:K,0,0)</f>
        <v>0</v>
      </c>
      <c r="I72" s="2">
        <f>_xlfn.XLOOKUP($A72,Pistols!$C:$C,Pistols!L:L,0,0)</f>
        <v>0</v>
      </c>
      <c r="J72" s="2">
        <f>_xlfn.XLOOKUP($A72,Pistols!$C:$C,Pistols!M:M,0,0)</f>
        <v>0</v>
      </c>
      <c r="K72" s="2">
        <f>_xlfn.XLOOKUP($A72,Pistols!$C:$C,Pistols!N:N,0,0)</f>
        <v>0</v>
      </c>
      <c r="L72" s="3">
        <f>_xlfn.XLOOKUP($A72,Revolvers!$C:$C,Revolvers!O:O,0,0)</f>
        <v>0</v>
      </c>
      <c r="M72" s="3">
        <f>_xlfn.XLOOKUP($A72,Revolvers!$C:$C,Revolvers!P:P,0,0)</f>
        <v>0</v>
      </c>
      <c r="N72" s="3">
        <f>_xlfn.XLOOKUP($A72,Revolvers!$C:$C,Revolvers!Q:Q,0,0)</f>
        <v>0</v>
      </c>
      <c r="O72" s="3">
        <f>_xlfn.XLOOKUP($A72,Revolvers!$C:$C,Revolvers!R:R,0,0)</f>
        <v>0</v>
      </c>
      <c r="P72" s="3">
        <f>_xlfn.XLOOKUP($A72,Revolvers!$C:$C,Revolvers!S:S,0,0)</f>
        <v>0</v>
      </c>
      <c r="Q72" s="3">
        <f>_xlfn.XLOOKUP($A72,Revolvers!$C:$C,Revolvers!T:T,0,0)</f>
        <v>0</v>
      </c>
      <c r="R72" s="3">
        <f>_xlfn.XLOOKUP($A72,Rifles!C:C,Rifles!H:H,0,0)</f>
        <v>2</v>
      </c>
      <c r="S72" s="2">
        <f>_xlfn.XLOOKUP($A72,Shotguns!C:C,Shotguns!H:H,0,0)</f>
        <v>0</v>
      </c>
      <c r="T72" s="3">
        <f t="shared" si="1"/>
        <v>2</v>
      </c>
    </row>
    <row r="73" spans="1:20" x14ac:dyDescent="0.25">
      <c r="A73" s="3">
        <f>Rifles!C73</f>
        <v>98604985</v>
      </c>
      <c r="B73" s="3" t="str">
        <f>_xlfn.XLOOKUP($A73, Rifles!$C$2:$C$419,Rifles!$D$2:$D$419,"N/A",0)</f>
        <v>JOHNSON, SOREN CHRISTOPHER</v>
      </c>
      <c r="C73" s="3" t="str">
        <f>_xlfn.XLOOKUP($A73, Rifles!$C$2:$C$419,Rifles!F$2:F$419,"N/A",0)</f>
        <v>SURPRISE</v>
      </c>
      <c r="D73" s="3" t="str">
        <f>_xlfn.XLOOKUP($A73, Rifles!$C$2:$C$419,Rifles!G$2:G$419,"N/A",0)</f>
        <v>AZ</v>
      </c>
      <c r="E73" s="2">
        <f>_xlfn.XLOOKUP($A73,Pistols!$C:$C,Pistols!H:H,0,0)</f>
        <v>0</v>
      </c>
      <c r="F73" s="2">
        <f>_xlfn.XLOOKUP($A73,Pistols!$C:$C,Pistols!I:I,0,0)</f>
        <v>0</v>
      </c>
      <c r="G73" s="2">
        <f>_xlfn.XLOOKUP($A73,Pistols!$C:$C,Pistols!J:J,0,0)</f>
        <v>0</v>
      </c>
      <c r="H73" s="2">
        <f>_xlfn.XLOOKUP($A73,Pistols!$C:$C,Pistols!K:K,0,0)</f>
        <v>0</v>
      </c>
      <c r="I73" s="2">
        <f>_xlfn.XLOOKUP($A73,Pistols!$C:$C,Pistols!L:L,0,0)</f>
        <v>0</v>
      </c>
      <c r="J73" s="2">
        <f>_xlfn.XLOOKUP($A73,Pistols!$C:$C,Pistols!M:M,0,0)</f>
        <v>0</v>
      </c>
      <c r="K73" s="2">
        <f>_xlfn.XLOOKUP($A73,Pistols!$C:$C,Pistols!N:N,0,0)</f>
        <v>0</v>
      </c>
      <c r="L73" s="3">
        <f>_xlfn.XLOOKUP($A73,Revolvers!$C:$C,Revolvers!O:O,0,0)</f>
        <v>0</v>
      </c>
      <c r="M73" s="3">
        <f>_xlfn.XLOOKUP($A73,Revolvers!$C:$C,Revolvers!P:P,0,0)</f>
        <v>0</v>
      </c>
      <c r="N73" s="3">
        <f>_xlfn.XLOOKUP($A73,Revolvers!$C:$C,Revolvers!Q:Q,0,0)</f>
        <v>0</v>
      </c>
      <c r="O73" s="3">
        <f>_xlfn.XLOOKUP($A73,Revolvers!$C:$C,Revolvers!R:R,0,0)</f>
        <v>0</v>
      </c>
      <c r="P73" s="3">
        <f>_xlfn.XLOOKUP($A73,Revolvers!$C:$C,Revolvers!S:S,0,0)</f>
        <v>0</v>
      </c>
      <c r="Q73" s="3">
        <f>_xlfn.XLOOKUP($A73,Revolvers!$C:$C,Revolvers!T:T,0,0)</f>
        <v>0</v>
      </c>
      <c r="R73" s="3">
        <f>_xlfn.XLOOKUP($A73,Rifles!C:C,Rifles!H:H,0,0)</f>
        <v>1</v>
      </c>
      <c r="S73" s="2">
        <f>_xlfn.XLOOKUP($A73,Shotguns!C:C,Shotguns!H:H,0,0)</f>
        <v>0</v>
      </c>
      <c r="T73" s="3">
        <f t="shared" si="1"/>
        <v>1</v>
      </c>
    </row>
    <row r="74" spans="1:20" x14ac:dyDescent="0.25">
      <c r="A74" s="3">
        <f>Rifles!C74</f>
        <v>98604091</v>
      </c>
      <c r="B74" s="3" t="str">
        <f>_xlfn.XLOOKUP($A74, Rifles!$C$2:$C$419,Rifles!$D$2:$D$419,"N/A",0)</f>
        <v>K PART INDUSTRIES INC</v>
      </c>
      <c r="C74" s="3" t="str">
        <f>_xlfn.XLOOKUP($A74, Rifles!$C$2:$C$419,Rifles!F$2:F$419,"N/A",0)</f>
        <v>APACHE JUNCTION</v>
      </c>
      <c r="D74" s="3" t="str">
        <f>_xlfn.XLOOKUP($A74, Rifles!$C$2:$C$419,Rifles!G$2:G$419,"N/A",0)</f>
        <v>AZ</v>
      </c>
      <c r="E74" s="2">
        <f>_xlfn.XLOOKUP($A74,Pistols!$C:$C,Pistols!H:H,0,0)</f>
        <v>0</v>
      </c>
      <c r="F74" s="2">
        <f>_xlfn.XLOOKUP($A74,Pistols!$C:$C,Pistols!I:I,0,0)</f>
        <v>0</v>
      </c>
      <c r="G74" s="2">
        <f>_xlfn.XLOOKUP($A74,Pistols!$C:$C,Pistols!J:J,0,0)</f>
        <v>0</v>
      </c>
      <c r="H74" s="2">
        <f>_xlfn.XLOOKUP($A74,Pistols!$C:$C,Pistols!K:K,0,0)</f>
        <v>0</v>
      </c>
      <c r="I74" s="2">
        <f>_xlfn.XLOOKUP($A74,Pistols!$C:$C,Pistols!L:L,0,0)</f>
        <v>0</v>
      </c>
      <c r="J74" s="2">
        <f>_xlfn.XLOOKUP($A74,Pistols!$C:$C,Pistols!M:M,0,0)</f>
        <v>0</v>
      </c>
      <c r="K74" s="2">
        <f>_xlfn.XLOOKUP($A74,Pistols!$C:$C,Pistols!N:N,0,0)</f>
        <v>0</v>
      </c>
      <c r="L74" s="3">
        <f>_xlfn.XLOOKUP($A74,Revolvers!$C:$C,Revolvers!O:O,0,0)</f>
        <v>0</v>
      </c>
      <c r="M74" s="3">
        <f>_xlfn.XLOOKUP($A74,Revolvers!$C:$C,Revolvers!P:P,0,0)</f>
        <v>0</v>
      </c>
      <c r="N74" s="3">
        <f>_xlfn.XLOOKUP($A74,Revolvers!$C:$C,Revolvers!Q:Q,0,0)</f>
        <v>0</v>
      </c>
      <c r="O74" s="3">
        <f>_xlfn.XLOOKUP($A74,Revolvers!$C:$C,Revolvers!R:R,0,0)</f>
        <v>0</v>
      </c>
      <c r="P74" s="3">
        <f>_xlfn.XLOOKUP($A74,Revolvers!$C:$C,Revolvers!S:S,0,0)</f>
        <v>0</v>
      </c>
      <c r="Q74" s="3">
        <f>_xlfn.XLOOKUP($A74,Revolvers!$C:$C,Revolvers!T:T,0,0)</f>
        <v>0</v>
      </c>
      <c r="R74" s="3">
        <f>_xlfn.XLOOKUP($A74,Rifles!C:C,Rifles!H:H,0,0)</f>
        <v>4</v>
      </c>
      <c r="S74" s="2">
        <f>_xlfn.XLOOKUP($A74,Shotguns!C:C,Shotguns!H:H,0,0)</f>
        <v>0</v>
      </c>
      <c r="T74" s="3">
        <f t="shared" si="1"/>
        <v>4</v>
      </c>
    </row>
    <row r="75" spans="1:20" x14ac:dyDescent="0.25">
      <c r="A75" s="3">
        <f>Rifles!C75</f>
        <v>98604781</v>
      </c>
      <c r="B75" s="3" t="str">
        <f>_xlfn.XLOOKUP($A75, Rifles!$C$2:$C$419,Rifles!$D$2:$D$419,"N/A",0)</f>
        <v>KILO GUNS LLC</v>
      </c>
      <c r="C75" s="3" t="str">
        <f>_xlfn.XLOOKUP($A75, Rifles!$C$2:$C$419,Rifles!F$2:F$419,"N/A",0)</f>
        <v>PHOENIX</v>
      </c>
      <c r="D75" s="3" t="str">
        <f>_xlfn.XLOOKUP($A75, Rifles!$C$2:$C$419,Rifles!G$2:G$419,"N/A",0)</f>
        <v>AZ</v>
      </c>
      <c r="E75" s="2">
        <f>_xlfn.XLOOKUP($A75,Pistols!$C:$C,Pistols!H:H,0,0)</f>
        <v>0</v>
      </c>
      <c r="F75" s="2">
        <f>_xlfn.XLOOKUP($A75,Pistols!$C:$C,Pistols!I:I,0,0)</f>
        <v>0</v>
      </c>
      <c r="G75" s="2">
        <f>_xlfn.XLOOKUP($A75,Pistols!$C:$C,Pistols!J:J,0,0)</f>
        <v>0</v>
      </c>
      <c r="H75" s="2">
        <f>_xlfn.XLOOKUP($A75,Pistols!$C:$C,Pistols!K:K,0,0)</f>
        <v>0</v>
      </c>
      <c r="I75" s="2">
        <f>_xlfn.XLOOKUP($A75,Pistols!$C:$C,Pistols!L:L,0,0)</f>
        <v>0</v>
      </c>
      <c r="J75" s="2">
        <f>_xlfn.XLOOKUP($A75,Pistols!$C:$C,Pistols!M:M,0,0)</f>
        <v>0</v>
      </c>
      <c r="K75" s="2">
        <f>_xlfn.XLOOKUP($A75,Pistols!$C:$C,Pistols!N:N,0,0)</f>
        <v>0</v>
      </c>
      <c r="L75" s="3">
        <f>_xlfn.XLOOKUP($A75,Revolvers!$C:$C,Revolvers!O:O,0,0)</f>
        <v>0</v>
      </c>
      <c r="M75" s="3">
        <f>_xlfn.XLOOKUP($A75,Revolvers!$C:$C,Revolvers!P:P,0,0)</f>
        <v>0</v>
      </c>
      <c r="N75" s="3">
        <f>_xlfn.XLOOKUP($A75,Revolvers!$C:$C,Revolvers!Q:Q,0,0)</f>
        <v>0</v>
      </c>
      <c r="O75" s="3">
        <f>_xlfn.XLOOKUP($A75,Revolvers!$C:$C,Revolvers!R:R,0,0)</f>
        <v>0</v>
      </c>
      <c r="P75" s="3">
        <f>_xlfn.XLOOKUP($A75,Revolvers!$C:$C,Revolvers!S:S,0,0)</f>
        <v>0</v>
      </c>
      <c r="Q75" s="3">
        <f>_xlfn.XLOOKUP($A75,Revolvers!$C:$C,Revolvers!T:T,0,0)</f>
        <v>0</v>
      </c>
      <c r="R75" s="3">
        <f>_xlfn.XLOOKUP($A75,Rifles!C:C,Rifles!H:H,0,0)</f>
        <v>29</v>
      </c>
      <c r="S75" s="2">
        <f>_xlfn.XLOOKUP($A75,Shotguns!C:C,Shotguns!H:H,0,0)</f>
        <v>0</v>
      </c>
      <c r="T75" s="3">
        <f t="shared" si="1"/>
        <v>29</v>
      </c>
    </row>
    <row r="76" spans="1:20" x14ac:dyDescent="0.25">
      <c r="A76" s="3">
        <f>Rifles!C76</f>
        <v>98605849</v>
      </c>
      <c r="B76" s="3" t="str">
        <f>_xlfn.XLOOKUP($A76, Rifles!$C$2:$C$419,Rifles!$D$2:$D$419,"N/A",0)</f>
        <v>KTK LLC</v>
      </c>
      <c r="C76" s="3" t="str">
        <f>_xlfn.XLOOKUP($A76, Rifles!$C$2:$C$419,Rifles!F$2:F$419,"N/A",0)</f>
        <v>MESA</v>
      </c>
      <c r="D76" s="3" t="str">
        <f>_xlfn.XLOOKUP($A76, Rifles!$C$2:$C$419,Rifles!G$2:G$419,"N/A",0)</f>
        <v>AZ</v>
      </c>
      <c r="E76" s="2">
        <f>_xlfn.XLOOKUP($A76,Pistols!$C:$C,Pistols!H:H,0,0)</f>
        <v>0</v>
      </c>
      <c r="F76" s="2">
        <f>_xlfn.XLOOKUP($A76,Pistols!$C:$C,Pistols!I:I,0,0)</f>
        <v>0</v>
      </c>
      <c r="G76" s="2">
        <f>_xlfn.XLOOKUP($A76,Pistols!$C:$C,Pistols!J:J,0,0)</f>
        <v>0</v>
      </c>
      <c r="H76" s="2">
        <f>_xlfn.XLOOKUP($A76,Pistols!$C:$C,Pistols!K:K,0,0)</f>
        <v>0</v>
      </c>
      <c r="I76" s="2">
        <f>_xlfn.XLOOKUP($A76,Pistols!$C:$C,Pistols!L:L,0,0)</f>
        <v>0</v>
      </c>
      <c r="J76" s="2">
        <f>_xlfn.XLOOKUP($A76,Pistols!$C:$C,Pistols!M:M,0,0)</f>
        <v>0</v>
      </c>
      <c r="K76" s="2">
        <f>_xlfn.XLOOKUP($A76,Pistols!$C:$C,Pistols!N:N,0,0)</f>
        <v>0</v>
      </c>
      <c r="L76" s="3">
        <f>_xlfn.XLOOKUP($A76,Revolvers!$C:$C,Revolvers!O:O,0,0)</f>
        <v>0</v>
      </c>
      <c r="M76" s="3">
        <f>_xlfn.XLOOKUP($A76,Revolvers!$C:$C,Revolvers!P:P,0,0)</f>
        <v>0</v>
      </c>
      <c r="N76" s="3">
        <f>_xlfn.XLOOKUP($A76,Revolvers!$C:$C,Revolvers!Q:Q,0,0)</f>
        <v>0</v>
      </c>
      <c r="O76" s="3">
        <f>_xlfn.XLOOKUP($A76,Revolvers!$C:$C,Revolvers!R:R,0,0)</f>
        <v>0</v>
      </c>
      <c r="P76" s="3">
        <f>_xlfn.XLOOKUP($A76,Revolvers!$C:$C,Revolvers!S:S,0,0)</f>
        <v>0</v>
      </c>
      <c r="Q76" s="3">
        <f>_xlfn.XLOOKUP($A76,Revolvers!$C:$C,Revolvers!T:T,0,0)</f>
        <v>0</v>
      </c>
      <c r="R76" s="3">
        <f>_xlfn.XLOOKUP($A76,Rifles!C:C,Rifles!H:H,0,0)</f>
        <v>2</v>
      </c>
      <c r="S76" s="2">
        <f>_xlfn.XLOOKUP($A76,Shotguns!C:C,Shotguns!H:H,0,0)</f>
        <v>0</v>
      </c>
      <c r="T76" s="3">
        <f t="shared" si="1"/>
        <v>2</v>
      </c>
    </row>
    <row r="77" spans="1:20" x14ac:dyDescent="0.25">
      <c r="A77" s="3">
        <f>Rifles!C77</f>
        <v>98637328</v>
      </c>
      <c r="B77" s="3" t="str">
        <f>_xlfn.XLOOKUP($A77, Rifles!$C$2:$C$419,Rifles!$D$2:$D$419,"N/A",0)</f>
        <v>LAZZERONI, INC</v>
      </c>
      <c r="C77" s="3" t="str">
        <f>_xlfn.XLOOKUP($A77, Rifles!$C$2:$C$419,Rifles!F$2:F$419,"N/A",0)</f>
        <v>TUCSON</v>
      </c>
      <c r="D77" s="3" t="str">
        <f>_xlfn.XLOOKUP($A77, Rifles!$C$2:$C$419,Rifles!G$2:G$419,"N/A",0)</f>
        <v>AZ</v>
      </c>
      <c r="E77" s="2">
        <f>_xlfn.XLOOKUP($A77,Pistols!$C:$C,Pistols!H:H,0,0)</f>
        <v>0</v>
      </c>
      <c r="F77" s="2">
        <f>_xlfn.XLOOKUP($A77,Pistols!$C:$C,Pistols!I:I,0,0)</f>
        <v>0</v>
      </c>
      <c r="G77" s="2">
        <f>_xlfn.XLOOKUP($A77,Pistols!$C:$C,Pistols!J:J,0,0)</f>
        <v>0</v>
      </c>
      <c r="H77" s="2">
        <f>_xlfn.XLOOKUP($A77,Pistols!$C:$C,Pistols!K:K,0,0)</f>
        <v>0</v>
      </c>
      <c r="I77" s="2">
        <f>_xlfn.XLOOKUP($A77,Pistols!$C:$C,Pistols!L:L,0,0)</f>
        <v>0</v>
      </c>
      <c r="J77" s="2">
        <f>_xlfn.XLOOKUP($A77,Pistols!$C:$C,Pistols!M:M,0,0)</f>
        <v>0</v>
      </c>
      <c r="K77" s="2">
        <f>_xlfn.XLOOKUP($A77,Pistols!$C:$C,Pistols!N:N,0,0)</f>
        <v>0</v>
      </c>
      <c r="L77" s="3">
        <f>_xlfn.XLOOKUP($A77,Revolvers!$C:$C,Revolvers!O:O,0,0)</f>
        <v>0</v>
      </c>
      <c r="M77" s="3">
        <f>_xlfn.XLOOKUP($A77,Revolvers!$C:$C,Revolvers!P:P,0,0)</f>
        <v>0</v>
      </c>
      <c r="N77" s="3">
        <f>_xlfn.XLOOKUP($A77,Revolvers!$C:$C,Revolvers!Q:Q,0,0)</f>
        <v>0</v>
      </c>
      <c r="O77" s="3">
        <f>_xlfn.XLOOKUP($A77,Revolvers!$C:$C,Revolvers!R:R,0,0)</f>
        <v>0</v>
      </c>
      <c r="P77" s="3">
        <f>_xlfn.XLOOKUP($A77,Revolvers!$C:$C,Revolvers!S:S,0,0)</f>
        <v>0</v>
      </c>
      <c r="Q77" s="3">
        <f>_xlfn.XLOOKUP($A77,Revolvers!$C:$C,Revolvers!T:T,0,0)</f>
        <v>0</v>
      </c>
      <c r="R77" s="3">
        <f>_xlfn.XLOOKUP($A77,Rifles!C:C,Rifles!H:H,0,0)</f>
        <v>22</v>
      </c>
      <c r="S77" s="2">
        <f>_xlfn.XLOOKUP($A77,Shotguns!C:C,Shotguns!H:H,0,0)</f>
        <v>0</v>
      </c>
      <c r="T77" s="3">
        <f t="shared" si="1"/>
        <v>22</v>
      </c>
    </row>
    <row r="78" spans="1:20" x14ac:dyDescent="0.25">
      <c r="A78" s="3">
        <f>Rifles!C78</f>
        <v>98603062</v>
      </c>
      <c r="B78" s="3" t="str">
        <f>_xlfn.XLOOKUP($A78, Rifles!$C$2:$C$419,Rifles!$D$2:$D$419,"N/A",0)</f>
        <v>MCLEARN, MATTHEW MOODY</v>
      </c>
      <c r="C78" s="3" t="str">
        <f>_xlfn.XLOOKUP($A78, Rifles!$C$2:$C$419,Rifles!F$2:F$419,"N/A",0)</f>
        <v>PAYSON</v>
      </c>
      <c r="D78" s="3" t="str">
        <f>_xlfn.XLOOKUP($A78, Rifles!$C$2:$C$419,Rifles!G$2:G$419,"N/A",0)</f>
        <v>AZ</v>
      </c>
      <c r="E78" s="2">
        <f>_xlfn.XLOOKUP($A78,Pistols!$C:$C,Pistols!H:H,0,0)</f>
        <v>0</v>
      </c>
      <c r="F78" s="2">
        <f>_xlfn.XLOOKUP($A78,Pistols!$C:$C,Pistols!I:I,0,0)</f>
        <v>0</v>
      </c>
      <c r="G78" s="2">
        <f>_xlfn.XLOOKUP($A78,Pistols!$C:$C,Pistols!J:J,0,0)</f>
        <v>0</v>
      </c>
      <c r="H78" s="2">
        <f>_xlfn.XLOOKUP($A78,Pistols!$C:$C,Pistols!K:K,0,0)</f>
        <v>0</v>
      </c>
      <c r="I78" s="2">
        <f>_xlfn.XLOOKUP($A78,Pistols!$C:$C,Pistols!L:L,0,0)</f>
        <v>0</v>
      </c>
      <c r="J78" s="2">
        <f>_xlfn.XLOOKUP($A78,Pistols!$C:$C,Pistols!M:M,0,0)</f>
        <v>18</v>
      </c>
      <c r="K78" s="2">
        <f>_xlfn.XLOOKUP($A78,Pistols!$C:$C,Pistols!N:N,0,0)</f>
        <v>18</v>
      </c>
      <c r="L78" s="3">
        <f>_xlfn.XLOOKUP($A78,Revolvers!$C:$C,Revolvers!O:O,0,0)</f>
        <v>0</v>
      </c>
      <c r="M78" s="3">
        <f>_xlfn.XLOOKUP($A78,Revolvers!$C:$C,Revolvers!P:P,0,0)</f>
        <v>0</v>
      </c>
      <c r="N78" s="3">
        <f>_xlfn.XLOOKUP($A78,Revolvers!$C:$C,Revolvers!Q:Q,0,0)</f>
        <v>0</v>
      </c>
      <c r="O78" s="3">
        <f>_xlfn.XLOOKUP($A78,Revolvers!$C:$C,Revolvers!R:R,0,0)</f>
        <v>0</v>
      </c>
      <c r="P78" s="3">
        <f>_xlfn.XLOOKUP($A78,Revolvers!$C:$C,Revolvers!S:S,0,0)</f>
        <v>0</v>
      </c>
      <c r="Q78" s="3">
        <f>_xlfn.XLOOKUP($A78,Revolvers!$C:$C,Revolvers!T:T,0,0)</f>
        <v>0</v>
      </c>
      <c r="R78" s="3">
        <f>_xlfn.XLOOKUP($A78,Rifles!C:C,Rifles!H:H,0,0)</f>
        <v>1</v>
      </c>
      <c r="S78" s="2">
        <f>_xlfn.XLOOKUP($A78,Shotguns!C:C,Shotguns!H:H,0,0)</f>
        <v>0</v>
      </c>
      <c r="T78" s="3">
        <f t="shared" si="1"/>
        <v>19</v>
      </c>
    </row>
    <row r="79" spans="1:20" x14ac:dyDescent="0.25">
      <c r="A79" s="3">
        <f>Rifles!C79</f>
        <v>98602487</v>
      </c>
      <c r="B79" s="3" t="str">
        <f>_xlfn.XLOOKUP($A79, Rifles!$C$2:$C$419,Rifles!$D$2:$D$419,"N/A",0)</f>
        <v>MCMILLAN FIREARMS MANUFACTURING, LLC</v>
      </c>
      <c r="C79" s="3" t="str">
        <f>_xlfn.XLOOKUP($A79, Rifles!$C$2:$C$419,Rifles!F$2:F$419,"N/A",0)</f>
        <v>PHOENIX</v>
      </c>
      <c r="D79" s="3" t="str">
        <f>_xlfn.XLOOKUP($A79, Rifles!$C$2:$C$419,Rifles!G$2:G$419,"N/A",0)</f>
        <v>AZ</v>
      </c>
      <c r="E79" s="2">
        <f>_xlfn.XLOOKUP($A79,Pistols!$C:$C,Pistols!H:H,0,0)</f>
        <v>0</v>
      </c>
      <c r="F79" s="2">
        <f>_xlfn.XLOOKUP($A79,Pistols!$C:$C,Pistols!I:I,0,0)</f>
        <v>0</v>
      </c>
      <c r="G79" s="2">
        <f>_xlfn.XLOOKUP($A79,Pistols!$C:$C,Pistols!J:J,0,0)</f>
        <v>0</v>
      </c>
      <c r="H79" s="2">
        <f>_xlfn.XLOOKUP($A79,Pistols!$C:$C,Pistols!K:K,0,0)</f>
        <v>0</v>
      </c>
      <c r="I79" s="2">
        <f>_xlfn.XLOOKUP($A79,Pistols!$C:$C,Pistols!L:L,0,0)</f>
        <v>0</v>
      </c>
      <c r="J79" s="2">
        <f>_xlfn.XLOOKUP($A79,Pistols!$C:$C,Pistols!M:M,0,0)</f>
        <v>0</v>
      </c>
      <c r="K79" s="2">
        <f>_xlfn.XLOOKUP($A79,Pistols!$C:$C,Pistols!N:N,0,0)</f>
        <v>0</v>
      </c>
      <c r="L79" s="3">
        <f>_xlfn.XLOOKUP($A79,Revolvers!$C:$C,Revolvers!O:O,0,0)</f>
        <v>0</v>
      </c>
      <c r="M79" s="3">
        <f>_xlfn.XLOOKUP($A79,Revolvers!$C:$C,Revolvers!P:P,0,0)</f>
        <v>0</v>
      </c>
      <c r="N79" s="3">
        <f>_xlfn.XLOOKUP($A79,Revolvers!$C:$C,Revolvers!Q:Q,0,0)</f>
        <v>0</v>
      </c>
      <c r="O79" s="3">
        <f>_xlfn.XLOOKUP($A79,Revolvers!$C:$C,Revolvers!R:R,0,0)</f>
        <v>0</v>
      </c>
      <c r="P79" s="3">
        <f>_xlfn.XLOOKUP($A79,Revolvers!$C:$C,Revolvers!S:S,0,0)</f>
        <v>0</v>
      </c>
      <c r="Q79" s="3">
        <f>_xlfn.XLOOKUP($A79,Revolvers!$C:$C,Revolvers!T:T,0,0)</f>
        <v>0</v>
      </c>
      <c r="R79" s="3">
        <f>_xlfn.XLOOKUP($A79,Rifles!C:C,Rifles!H:H,0,0)</f>
        <v>356</v>
      </c>
      <c r="S79" s="2">
        <f>_xlfn.XLOOKUP($A79,Shotguns!C:C,Shotguns!H:H,0,0)</f>
        <v>0</v>
      </c>
      <c r="T79" s="3">
        <f t="shared" si="1"/>
        <v>356</v>
      </c>
    </row>
    <row r="80" spans="1:20" x14ac:dyDescent="0.25">
      <c r="A80" s="3">
        <f>Rifles!C80</f>
        <v>98604571</v>
      </c>
      <c r="B80" s="3" t="str">
        <f>_xlfn.XLOOKUP($A80, Rifles!$C$2:$C$419,Rifles!$D$2:$D$419,"N/A",0)</f>
        <v>MORE TACTICAL SUPPLY LLC</v>
      </c>
      <c r="C80" s="3" t="str">
        <f>_xlfn.XLOOKUP($A80, Rifles!$C$2:$C$419,Rifles!F$2:F$419,"N/A",0)</f>
        <v>MESA</v>
      </c>
      <c r="D80" s="3" t="str">
        <f>_xlfn.XLOOKUP($A80, Rifles!$C$2:$C$419,Rifles!G$2:G$419,"N/A",0)</f>
        <v>AZ</v>
      </c>
      <c r="E80" s="2">
        <f>_xlfn.XLOOKUP($A80,Pistols!$C:$C,Pistols!H:H,0,0)</f>
        <v>0</v>
      </c>
      <c r="F80" s="2">
        <f>_xlfn.XLOOKUP($A80,Pistols!$C:$C,Pistols!I:I,0,0)</f>
        <v>0</v>
      </c>
      <c r="G80" s="2">
        <f>_xlfn.XLOOKUP($A80,Pistols!$C:$C,Pistols!J:J,0,0)</f>
        <v>0</v>
      </c>
      <c r="H80" s="2">
        <f>_xlfn.XLOOKUP($A80,Pistols!$C:$C,Pistols!K:K,0,0)</f>
        <v>0</v>
      </c>
      <c r="I80" s="2">
        <f>_xlfn.XLOOKUP($A80,Pistols!$C:$C,Pistols!L:L,0,0)</f>
        <v>0</v>
      </c>
      <c r="J80" s="2">
        <f>_xlfn.XLOOKUP($A80,Pistols!$C:$C,Pistols!M:M,0,0)</f>
        <v>0</v>
      </c>
      <c r="K80" s="2">
        <f>_xlfn.XLOOKUP($A80,Pistols!$C:$C,Pistols!N:N,0,0)</f>
        <v>0</v>
      </c>
      <c r="L80" s="3">
        <f>_xlfn.XLOOKUP($A80,Revolvers!$C:$C,Revolvers!O:O,0,0)</f>
        <v>0</v>
      </c>
      <c r="M80" s="3">
        <f>_xlfn.XLOOKUP($A80,Revolvers!$C:$C,Revolvers!P:P,0,0)</f>
        <v>0</v>
      </c>
      <c r="N80" s="3">
        <f>_xlfn.XLOOKUP($A80,Revolvers!$C:$C,Revolvers!Q:Q,0,0)</f>
        <v>0</v>
      </c>
      <c r="O80" s="3">
        <f>_xlfn.XLOOKUP($A80,Revolvers!$C:$C,Revolvers!R:R,0,0)</f>
        <v>0</v>
      </c>
      <c r="P80" s="3">
        <f>_xlfn.XLOOKUP($A80,Revolvers!$C:$C,Revolvers!S:S,0,0)</f>
        <v>0</v>
      </c>
      <c r="Q80" s="3">
        <f>_xlfn.XLOOKUP($A80,Revolvers!$C:$C,Revolvers!T:T,0,0)</f>
        <v>0</v>
      </c>
      <c r="R80" s="3">
        <f>_xlfn.XLOOKUP($A80,Rifles!C:C,Rifles!H:H,0,0)</f>
        <v>25</v>
      </c>
      <c r="S80" s="2">
        <f>_xlfn.XLOOKUP($A80,Shotguns!C:C,Shotguns!H:H,0,0)</f>
        <v>0</v>
      </c>
      <c r="T80" s="3">
        <f t="shared" si="1"/>
        <v>25</v>
      </c>
    </row>
    <row r="81" spans="1:20" x14ac:dyDescent="0.25">
      <c r="A81" s="3">
        <f>Rifles!C81</f>
        <v>98603536</v>
      </c>
      <c r="B81" s="3" t="str">
        <f>_xlfn.XLOOKUP($A81, Rifles!$C$2:$C$419,Rifles!$D$2:$D$419,"N/A",0)</f>
        <v>PALESE PROTO TECH INC</v>
      </c>
      <c r="C81" s="3" t="str">
        <f>_xlfn.XLOOKUP($A81, Rifles!$C$2:$C$419,Rifles!F$2:F$419,"N/A",0)</f>
        <v>TUCSON</v>
      </c>
      <c r="D81" s="3" t="str">
        <f>_xlfn.XLOOKUP($A81, Rifles!$C$2:$C$419,Rifles!G$2:G$419,"N/A",0)</f>
        <v>AZ</v>
      </c>
      <c r="E81" s="2">
        <f>_xlfn.XLOOKUP($A81,Pistols!$C:$C,Pistols!H:H,0,0)</f>
        <v>0</v>
      </c>
      <c r="F81" s="2">
        <f>_xlfn.XLOOKUP($A81,Pistols!$C:$C,Pistols!I:I,0,0)</f>
        <v>10</v>
      </c>
      <c r="G81" s="2">
        <f>_xlfn.XLOOKUP($A81,Pistols!$C:$C,Pistols!J:J,0,0)</f>
        <v>0</v>
      </c>
      <c r="H81" s="2">
        <f>_xlfn.XLOOKUP($A81,Pistols!$C:$C,Pistols!K:K,0,0)</f>
        <v>0</v>
      </c>
      <c r="I81" s="2">
        <f>_xlfn.XLOOKUP($A81,Pistols!$C:$C,Pistols!L:L,0,0)</f>
        <v>0</v>
      </c>
      <c r="J81" s="2">
        <f>_xlfn.XLOOKUP($A81,Pistols!$C:$C,Pistols!M:M,0,0)</f>
        <v>0</v>
      </c>
      <c r="K81" s="2">
        <f>_xlfn.XLOOKUP($A81,Pistols!$C:$C,Pistols!N:N,0,0)</f>
        <v>10</v>
      </c>
      <c r="L81" s="3">
        <f>_xlfn.XLOOKUP($A81,Revolvers!$C:$C,Revolvers!O:O,0,0)</f>
        <v>0</v>
      </c>
      <c r="M81" s="3">
        <f>_xlfn.XLOOKUP($A81,Revolvers!$C:$C,Revolvers!P:P,0,0)</f>
        <v>0</v>
      </c>
      <c r="N81" s="3">
        <f>_xlfn.XLOOKUP($A81,Revolvers!$C:$C,Revolvers!Q:Q,0,0)</f>
        <v>0</v>
      </c>
      <c r="O81" s="3">
        <f>_xlfn.XLOOKUP($A81,Revolvers!$C:$C,Revolvers!R:R,0,0)</f>
        <v>0</v>
      </c>
      <c r="P81" s="3">
        <f>_xlfn.XLOOKUP($A81,Revolvers!$C:$C,Revolvers!S:S,0,0)</f>
        <v>0</v>
      </c>
      <c r="Q81" s="3">
        <f>_xlfn.XLOOKUP($A81,Revolvers!$C:$C,Revolvers!T:T,0,0)</f>
        <v>0</v>
      </c>
      <c r="R81" s="3">
        <f>_xlfn.XLOOKUP($A81,Rifles!C:C,Rifles!H:H,0,0)</f>
        <v>16</v>
      </c>
      <c r="S81" s="2">
        <f>_xlfn.XLOOKUP($A81,Shotguns!C:C,Shotguns!H:H,0,0)</f>
        <v>0</v>
      </c>
      <c r="T81" s="3">
        <f t="shared" si="1"/>
        <v>26</v>
      </c>
    </row>
    <row r="82" spans="1:20" x14ac:dyDescent="0.25">
      <c r="A82" s="3">
        <f>Rifles!C82</f>
        <v>98600788</v>
      </c>
      <c r="B82" s="3" t="str">
        <f>_xlfn.XLOOKUP($A82, Rifles!$C$2:$C$419,Rifles!$D$2:$D$419,"N/A",0)</f>
        <v>PATRIOT ORDNANCE FACTORY INC</v>
      </c>
      <c r="C82" s="3" t="str">
        <f>_xlfn.XLOOKUP($A82, Rifles!$C$2:$C$419,Rifles!F$2:F$419,"N/A",0)</f>
        <v>PHOENIX</v>
      </c>
      <c r="D82" s="3" t="str">
        <f>_xlfn.XLOOKUP($A82, Rifles!$C$2:$C$419,Rifles!G$2:G$419,"N/A",0)</f>
        <v>AZ</v>
      </c>
      <c r="E82" s="2">
        <f>_xlfn.XLOOKUP($A82,Pistols!$C:$C,Pistols!H:H,0,0)</f>
        <v>62</v>
      </c>
      <c r="F82" s="2">
        <f>_xlfn.XLOOKUP($A82,Pistols!$C:$C,Pistols!I:I,0,0)</f>
        <v>0</v>
      </c>
      <c r="G82" s="2">
        <f>_xlfn.XLOOKUP($A82,Pistols!$C:$C,Pistols!J:J,0,0)</f>
        <v>0</v>
      </c>
      <c r="H82" s="2">
        <f>_xlfn.XLOOKUP($A82,Pistols!$C:$C,Pistols!K:K,0,0)</f>
        <v>11</v>
      </c>
      <c r="I82" s="2">
        <f>_xlfn.XLOOKUP($A82,Pistols!$C:$C,Pistols!L:L,0,0)</f>
        <v>0</v>
      </c>
      <c r="J82" s="2">
        <f>_xlfn.XLOOKUP($A82,Pistols!$C:$C,Pistols!M:M,0,0)</f>
        <v>0</v>
      </c>
      <c r="K82" s="2">
        <f>_xlfn.XLOOKUP($A82,Pistols!$C:$C,Pistols!N:N,0,0)</f>
        <v>73</v>
      </c>
      <c r="L82" s="3">
        <f>_xlfn.XLOOKUP($A82,Revolvers!$C:$C,Revolvers!O:O,0,0)</f>
        <v>0</v>
      </c>
      <c r="M82" s="3">
        <f>_xlfn.XLOOKUP($A82,Revolvers!$C:$C,Revolvers!P:P,0,0)</f>
        <v>0</v>
      </c>
      <c r="N82" s="3">
        <f>_xlfn.XLOOKUP($A82,Revolvers!$C:$C,Revolvers!Q:Q,0,0)</f>
        <v>0</v>
      </c>
      <c r="O82" s="3">
        <f>_xlfn.XLOOKUP($A82,Revolvers!$C:$C,Revolvers!R:R,0,0)</f>
        <v>0</v>
      </c>
      <c r="P82" s="3">
        <f>_xlfn.XLOOKUP($A82,Revolvers!$C:$C,Revolvers!S:S,0,0)</f>
        <v>0</v>
      </c>
      <c r="Q82" s="3">
        <f>_xlfn.XLOOKUP($A82,Revolvers!$C:$C,Revolvers!T:T,0,0)</f>
        <v>0</v>
      </c>
      <c r="R82" s="3">
        <f>_xlfn.XLOOKUP($A82,Rifles!C:C,Rifles!H:H,0,0)</f>
        <v>5347</v>
      </c>
      <c r="S82" s="2">
        <f>_xlfn.XLOOKUP($A82,Shotguns!C:C,Shotguns!H:H,0,0)</f>
        <v>0</v>
      </c>
      <c r="T82" s="3">
        <f t="shared" si="1"/>
        <v>5420</v>
      </c>
    </row>
    <row r="83" spans="1:20" x14ac:dyDescent="0.25">
      <c r="A83" s="3">
        <f>Rifles!C83</f>
        <v>98601124</v>
      </c>
      <c r="B83" s="3" t="str">
        <f>_xlfn.XLOOKUP($A83, Rifles!$C$2:$C$419,Rifles!$D$2:$D$419,"N/A",0)</f>
        <v>PIECE OF HISTORY FIREARMS, LLC</v>
      </c>
      <c r="C83" s="3" t="str">
        <f>_xlfn.XLOOKUP($A83, Rifles!$C$2:$C$419,Rifles!F$2:F$419,"N/A",0)</f>
        <v>TUCSON</v>
      </c>
      <c r="D83" s="3" t="str">
        <f>_xlfn.XLOOKUP($A83, Rifles!$C$2:$C$419,Rifles!G$2:G$419,"N/A",0)</f>
        <v>AZ</v>
      </c>
      <c r="E83" s="2">
        <f>_xlfn.XLOOKUP($A83,Pistols!$C:$C,Pistols!H:H,0,0)</f>
        <v>0</v>
      </c>
      <c r="F83" s="2">
        <f>_xlfn.XLOOKUP($A83,Pistols!$C:$C,Pistols!I:I,0,0)</f>
        <v>0</v>
      </c>
      <c r="G83" s="2">
        <f>_xlfn.XLOOKUP($A83,Pistols!$C:$C,Pistols!J:J,0,0)</f>
        <v>0</v>
      </c>
      <c r="H83" s="2">
        <f>_xlfn.XLOOKUP($A83,Pistols!$C:$C,Pistols!K:K,0,0)</f>
        <v>0</v>
      </c>
      <c r="I83" s="2">
        <f>_xlfn.XLOOKUP($A83,Pistols!$C:$C,Pistols!L:L,0,0)</f>
        <v>0</v>
      </c>
      <c r="J83" s="2">
        <f>_xlfn.XLOOKUP($A83,Pistols!$C:$C,Pistols!M:M,0,0)</f>
        <v>0</v>
      </c>
      <c r="K83" s="2">
        <f>_xlfn.XLOOKUP($A83,Pistols!$C:$C,Pistols!N:N,0,0)</f>
        <v>0</v>
      </c>
      <c r="L83" s="3">
        <f>_xlfn.XLOOKUP($A83,Revolvers!$C:$C,Revolvers!O:O,0,0)</f>
        <v>0</v>
      </c>
      <c r="M83" s="3">
        <f>_xlfn.XLOOKUP($A83,Revolvers!$C:$C,Revolvers!P:P,0,0)</f>
        <v>0</v>
      </c>
      <c r="N83" s="3">
        <f>_xlfn.XLOOKUP($A83,Revolvers!$C:$C,Revolvers!Q:Q,0,0)</f>
        <v>0</v>
      </c>
      <c r="O83" s="3">
        <f>_xlfn.XLOOKUP($A83,Revolvers!$C:$C,Revolvers!R:R,0,0)</f>
        <v>0</v>
      </c>
      <c r="P83" s="3">
        <f>_xlfn.XLOOKUP($A83,Revolvers!$C:$C,Revolvers!S:S,0,0)</f>
        <v>0</v>
      </c>
      <c r="Q83" s="3">
        <f>_xlfn.XLOOKUP($A83,Revolvers!$C:$C,Revolvers!T:T,0,0)</f>
        <v>0</v>
      </c>
      <c r="R83" s="3">
        <f>_xlfn.XLOOKUP($A83,Rifles!C:C,Rifles!H:H,0,0)</f>
        <v>3</v>
      </c>
      <c r="S83" s="2">
        <f>_xlfn.XLOOKUP($A83,Shotguns!C:C,Shotguns!H:H,0,0)</f>
        <v>0</v>
      </c>
      <c r="T83" s="3">
        <f t="shared" si="1"/>
        <v>3</v>
      </c>
    </row>
    <row r="84" spans="1:20" x14ac:dyDescent="0.25">
      <c r="A84" s="3">
        <f>Rifles!C84</f>
        <v>98604805</v>
      </c>
      <c r="B84" s="3" t="str">
        <f>_xlfn.XLOOKUP($A84, Rifles!$C$2:$C$419,Rifles!$D$2:$D$419,"N/A",0)</f>
        <v>PRECISION FIREARM SERVICE AND SALES LLC</v>
      </c>
      <c r="C84" s="3" t="str">
        <f>_xlfn.XLOOKUP($A84, Rifles!$C$2:$C$419,Rifles!F$2:F$419,"N/A",0)</f>
        <v>PHOENIX</v>
      </c>
      <c r="D84" s="3" t="str">
        <f>_xlfn.XLOOKUP($A84, Rifles!$C$2:$C$419,Rifles!G$2:G$419,"N/A",0)</f>
        <v>AZ</v>
      </c>
      <c r="E84" s="2">
        <f>_xlfn.XLOOKUP($A84,Pistols!$C:$C,Pistols!H:H,0,0)</f>
        <v>0</v>
      </c>
      <c r="F84" s="2">
        <f>_xlfn.XLOOKUP($A84,Pistols!$C:$C,Pistols!I:I,0,0)</f>
        <v>0</v>
      </c>
      <c r="G84" s="2">
        <f>_xlfn.XLOOKUP($A84,Pistols!$C:$C,Pistols!J:J,0,0)</f>
        <v>0</v>
      </c>
      <c r="H84" s="2">
        <f>_xlfn.XLOOKUP($A84,Pistols!$C:$C,Pistols!K:K,0,0)</f>
        <v>0</v>
      </c>
      <c r="I84" s="2">
        <f>_xlfn.XLOOKUP($A84,Pistols!$C:$C,Pistols!L:L,0,0)</f>
        <v>0</v>
      </c>
      <c r="J84" s="2">
        <f>_xlfn.XLOOKUP($A84,Pistols!$C:$C,Pistols!M:M,0,0)</f>
        <v>0</v>
      </c>
      <c r="K84" s="2">
        <f>_xlfn.XLOOKUP($A84,Pistols!$C:$C,Pistols!N:N,0,0)</f>
        <v>0</v>
      </c>
      <c r="L84" s="3">
        <f>_xlfn.XLOOKUP($A84,Revolvers!$C:$C,Revolvers!O:O,0,0)</f>
        <v>0</v>
      </c>
      <c r="M84" s="3">
        <f>_xlfn.XLOOKUP($A84,Revolvers!$C:$C,Revolvers!P:P,0,0)</f>
        <v>0</v>
      </c>
      <c r="N84" s="3">
        <f>_xlfn.XLOOKUP($A84,Revolvers!$C:$C,Revolvers!Q:Q,0,0)</f>
        <v>0</v>
      </c>
      <c r="O84" s="3">
        <f>_xlfn.XLOOKUP($A84,Revolvers!$C:$C,Revolvers!R:R,0,0)</f>
        <v>0</v>
      </c>
      <c r="P84" s="3">
        <f>_xlfn.XLOOKUP($A84,Revolvers!$C:$C,Revolvers!S:S,0,0)</f>
        <v>0</v>
      </c>
      <c r="Q84" s="3">
        <f>_xlfn.XLOOKUP($A84,Revolvers!$C:$C,Revolvers!T:T,0,0)</f>
        <v>0</v>
      </c>
      <c r="R84" s="3">
        <f>_xlfn.XLOOKUP($A84,Rifles!C:C,Rifles!H:H,0,0)</f>
        <v>4</v>
      </c>
      <c r="S84" s="2">
        <f>_xlfn.XLOOKUP($A84,Shotguns!C:C,Shotguns!H:H,0,0)</f>
        <v>0</v>
      </c>
      <c r="T84" s="3">
        <f t="shared" si="1"/>
        <v>4</v>
      </c>
    </row>
    <row r="85" spans="1:20" x14ac:dyDescent="0.25">
      <c r="A85" s="3">
        <f>Rifles!C85</f>
        <v>98604129</v>
      </c>
      <c r="B85" s="3" t="str">
        <f>_xlfn.XLOOKUP($A85, Rifles!$C$2:$C$419,Rifles!$D$2:$D$419,"N/A",0)</f>
        <v>PREDATOR TACTICAL LLC</v>
      </c>
      <c r="C85" s="3" t="str">
        <f>_xlfn.XLOOKUP($A85, Rifles!$C$2:$C$419,Rifles!F$2:F$419,"N/A",0)</f>
        <v>TEMPE</v>
      </c>
      <c r="D85" s="3" t="str">
        <f>_xlfn.XLOOKUP($A85, Rifles!$C$2:$C$419,Rifles!G$2:G$419,"N/A",0)</f>
        <v>AZ</v>
      </c>
      <c r="E85" s="2">
        <f>_xlfn.XLOOKUP($A85,Pistols!$C:$C,Pistols!H:H,0,0)</f>
        <v>0</v>
      </c>
      <c r="F85" s="2">
        <f>_xlfn.XLOOKUP($A85,Pistols!$C:$C,Pistols!I:I,0,0)</f>
        <v>0</v>
      </c>
      <c r="G85" s="2">
        <f>_xlfn.XLOOKUP($A85,Pistols!$C:$C,Pistols!J:J,0,0)</f>
        <v>0</v>
      </c>
      <c r="H85" s="2">
        <f>_xlfn.XLOOKUP($A85,Pistols!$C:$C,Pistols!K:K,0,0)</f>
        <v>0</v>
      </c>
      <c r="I85" s="2">
        <f>_xlfn.XLOOKUP($A85,Pistols!$C:$C,Pistols!L:L,0,0)</f>
        <v>10</v>
      </c>
      <c r="J85" s="2">
        <f>_xlfn.XLOOKUP($A85,Pistols!$C:$C,Pistols!M:M,0,0)</f>
        <v>19</v>
      </c>
      <c r="K85" s="2">
        <f>_xlfn.XLOOKUP($A85,Pistols!$C:$C,Pistols!N:N,0,0)</f>
        <v>29</v>
      </c>
      <c r="L85" s="3">
        <f>_xlfn.XLOOKUP($A85,Revolvers!$C:$C,Revolvers!O:O,0,0)</f>
        <v>0</v>
      </c>
      <c r="M85" s="3">
        <f>_xlfn.XLOOKUP($A85,Revolvers!$C:$C,Revolvers!P:P,0,0)</f>
        <v>0</v>
      </c>
      <c r="N85" s="3">
        <f>_xlfn.XLOOKUP($A85,Revolvers!$C:$C,Revolvers!Q:Q,0,0)</f>
        <v>0</v>
      </c>
      <c r="O85" s="3">
        <f>_xlfn.XLOOKUP($A85,Revolvers!$C:$C,Revolvers!R:R,0,0)</f>
        <v>0</v>
      </c>
      <c r="P85" s="3">
        <f>_xlfn.XLOOKUP($A85,Revolvers!$C:$C,Revolvers!S:S,0,0)</f>
        <v>0</v>
      </c>
      <c r="Q85" s="3">
        <f>_xlfn.XLOOKUP($A85,Revolvers!$C:$C,Revolvers!T:T,0,0)</f>
        <v>0</v>
      </c>
      <c r="R85" s="3">
        <f>_xlfn.XLOOKUP($A85,Rifles!C:C,Rifles!H:H,0,0)</f>
        <v>18</v>
      </c>
      <c r="S85" s="2">
        <f>_xlfn.XLOOKUP($A85,Shotguns!C:C,Shotguns!H:H,0,0)</f>
        <v>0</v>
      </c>
      <c r="T85" s="3">
        <f t="shared" si="1"/>
        <v>47</v>
      </c>
    </row>
    <row r="86" spans="1:20" x14ac:dyDescent="0.25">
      <c r="A86" s="3">
        <f>Rifles!C86</f>
        <v>98605042</v>
      </c>
      <c r="B86" s="3" t="str">
        <f>_xlfn.XLOOKUP($A86, Rifles!$C$2:$C$419,Rifles!$D$2:$D$419,"N/A",0)</f>
        <v>PSYCONSUL LLC</v>
      </c>
      <c r="C86" s="3" t="str">
        <f>_xlfn.XLOOKUP($A86, Rifles!$C$2:$C$419,Rifles!F$2:F$419,"N/A",0)</f>
        <v>COTTONWOOD</v>
      </c>
      <c r="D86" s="3" t="str">
        <f>_xlfn.XLOOKUP($A86, Rifles!$C$2:$C$419,Rifles!G$2:G$419,"N/A",0)</f>
        <v>AZ</v>
      </c>
      <c r="E86" s="2">
        <f>_xlfn.XLOOKUP($A86,Pistols!$C:$C,Pistols!H:H,0,0)</f>
        <v>0</v>
      </c>
      <c r="F86" s="2">
        <f>_xlfn.XLOOKUP($A86,Pistols!$C:$C,Pistols!I:I,0,0)</f>
        <v>0</v>
      </c>
      <c r="G86" s="2">
        <f>_xlfn.XLOOKUP($A86,Pistols!$C:$C,Pistols!J:J,0,0)</f>
        <v>0</v>
      </c>
      <c r="H86" s="2">
        <f>_xlfn.XLOOKUP($A86,Pistols!$C:$C,Pistols!K:K,0,0)</f>
        <v>0</v>
      </c>
      <c r="I86" s="2">
        <f>_xlfn.XLOOKUP($A86,Pistols!$C:$C,Pistols!L:L,0,0)</f>
        <v>0</v>
      </c>
      <c r="J86" s="2">
        <f>_xlfn.XLOOKUP($A86,Pistols!$C:$C,Pistols!M:M,0,0)</f>
        <v>0</v>
      </c>
      <c r="K86" s="2">
        <f>_xlfn.XLOOKUP($A86,Pistols!$C:$C,Pistols!N:N,0,0)</f>
        <v>0</v>
      </c>
      <c r="L86" s="3">
        <f>_xlfn.XLOOKUP($A86,Revolvers!$C:$C,Revolvers!O:O,0,0)</f>
        <v>0</v>
      </c>
      <c r="M86" s="3">
        <f>_xlfn.XLOOKUP($A86,Revolvers!$C:$C,Revolvers!P:P,0,0)</f>
        <v>0</v>
      </c>
      <c r="N86" s="3">
        <f>_xlfn.XLOOKUP($A86,Revolvers!$C:$C,Revolvers!Q:Q,0,0)</f>
        <v>0</v>
      </c>
      <c r="O86" s="3">
        <f>_xlfn.XLOOKUP($A86,Revolvers!$C:$C,Revolvers!R:R,0,0)</f>
        <v>0</v>
      </c>
      <c r="P86" s="3">
        <f>_xlfn.XLOOKUP($A86,Revolvers!$C:$C,Revolvers!S:S,0,0)</f>
        <v>0</v>
      </c>
      <c r="Q86" s="3">
        <f>_xlfn.XLOOKUP($A86,Revolvers!$C:$C,Revolvers!T:T,0,0)</f>
        <v>0</v>
      </c>
      <c r="R86" s="3">
        <f>_xlfn.XLOOKUP($A86,Rifles!C:C,Rifles!H:H,0,0)</f>
        <v>4</v>
      </c>
      <c r="S86" s="2">
        <f>_xlfn.XLOOKUP($A86,Shotguns!C:C,Shotguns!H:H,0,0)</f>
        <v>0</v>
      </c>
      <c r="T86" s="3">
        <f t="shared" si="1"/>
        <v>4</v>
      </c>
    </row>
    <row r="87" spans="1:20" x14ac:dyDescent="0.25">
      <c r="A87" s="3">
        <f>Rifles!C87</f>
        <v>98603707</v>
      </c>
      <c r="B87" s="3" t="str">
        <f>_xlfn.XLOOKUP($A87, Rifles!$C$2:$C$419,Rifles!$D$2:$D$419,"N/A",0)</f>
        <v>QUENTIN LASER LLC</v>
      </c>
      <c r="C87" s="3" t="str">
        <f>_xlfn.XLOOKUP($A87, Rifles!$C$2:$C$419,Rifles!F$2:F$419,"N/A",0)</f>
        <v>GILBERT</v>
      </c>
      <c r="D87" s="3" t="str">
        <f>_xlfn.XLOOKUP($A87, Rifles!$C$2:$C$419,Rifles!G$2:G$419,"N/A",0)</f>
        <v>AZ</v>
      </c>
      <c r="E87" s="2">
        <f>_xlfn.XLOOKUP($A87,Pistols!$C:$C,Pistols!H:H,0,0)</f>
        <v>3</v>
      </c>
      <c r="F87" s="2">
        <f>_xlfn.XLOOKUP($A87,Pistols!$C:$C,Pistols!I:I,0,0)</f>
        <v>0</v>
      </c>
      <c r="G87" s="2">
        <f>_xlfn.XLOOKUP($A87,Pistols!$C:$C,Pistols!J:J,0,0)</f>
        <v>0</v>
      </c>
      <c r="H87" s="2">
        <f>_xlfn.XLOOKUP($A87,Pistols!$C:$C,Pistols!K:K,0,0)</f>
        <v>0</v>
      </c>
      <c r="I87" s="2">
        <f>_xlfn.XLOOKUP($A87,Pistols!$C:$C,Pistols!L:L,0,0)</f>
        <v>0</v>
      </c>
      <c r="J87" s="2">
        <f>_xlfn.XLOOKUP($A87,Pistols!$C:$C,Pistols!M:M,0,0)</f>
        <v>0</v>
      </c>
      <c r="K87" s="2">
        <f>_xlfn.XLOOKUP($A87,Pistols!$C:$C,Pistols!N:N,0,0)</f>
        <v>3</v>
      </c>
      <c r="L87" s="3">
        <f>_xlfn.XLOOKUP($A87,Revolvers!$C:$C,Revolvers!O:O,0,0)</f>
        <v>0</v>
      </c>
      <c r="M87" s="3">
        <f>_xlfn.XLOOKUP($A87,Revolvers!$C:$C,Revolvers!P:P,0,0)</f>
        <v>0</v>
      </c>
      <c r="N87" s="3">
        <f>_xlfn.XLOOKUP($A87,Revolvers!$C:$C,Revolvers!Q:Q,0,0)</f>
        <v>0</v>
      </c>
      <c r="O87" s="3">
        <f>_xlfn.XLOOKUP($A87,Revolvers!$C:$C,Revolvers!R:R,0,0)</f>
        <v>0</v>
      </c>
      <c r="P87" s="3">
        <f>_xlfn.XLOOKUP($A87,Revolvers!$C:$C,Revolvers!S:S,0,0)</f>
        <v>0</v>
      </c>
      <c r="Q87" s="3">
        <f>_xlfn.XLOOKUP($A87,Revolvers!$C:$C,Revolvers!T:T,0,0)</f>
        <v>0</v>
      </c>
      <c r="R87" s="3">
        <f>_xlfn.XLOOKUP($A87,Rifles!C:C,Rifles!H:H,0,0)</f>
        <v>24</v>
      </c>
      <c r="S87" s="2">
        <f>_xlfn.XLOOKUP($A87,Shotguns!C:C,Shotguns!H:H,0,0)</f>
        <v>0</v>
      </c>
      <c r="T87" s="3">
        <f t="shared" si="1"/>
        <v>27</v>
      </c>
    </row>
    <row r="88" spans="1:20" x14ac:dyDescent="0.25">
      <c r="A88" s="3">
        <f>Rifles!C88</f>
        <v>98602822</v>
      </c>
      <c r="B88" s="3" t="str">
        <f>_xlfn.XLOOKUP($A88, Rifles!$C$2:$C$419,Rifles!$D$2:$D$419,"N/A",0)</f>
        <v>RIM COUNTRY RIFLES LLC</v>
      </c>
      <c r="C88" s="3" t="str">
        <f>_xlfn.XLOOKUP($A88, Rifles!$C$2:$C$419,Rifles!F$2:F$419,"N/A",0)</f>
        <v>PARKS</v>
      </c>
      <c r="D88" s="3" t="str">
        <f>_xlfn.XLOOKUP($A88, Rifles!$C$2:$C$419,Rifles!G$2:G$419,"N/A",0)</f>
        <v>AZ</v>
      </c>
      <c r="E88" s="2">
        <f>_xlfn.XLOOKUP($A88,Pistols!$C:$C,Pistols!H:H,0,0)</f>
        <v>0</v>
      </c>
      <c r="F88" s="2">
        <f>_xlfn.XLOOKUP($A88,Pistols!$C:$C,Pistols!I:I,0,0)</f>
        <v>0</v>
      </c>
      <c r="G88" s="2">
        <f>_xlfn.XLOOKUP($A88,Pistols!$C:$C,Pistols!J:J,0,0)</f>
        <v>0</v>
      </c>
      <c r="H88" s="2">
        <f>_xlfn.XLOOKUP($A88,Pistols!$C:$C,Pistols!K:K,0,0)</f>
        <v>0</v>
      </c>
      <c r="I88" s="2">
        <f>_xlfn.XLOOKUP($A88,Pistols!$C:$C,Pistols!L:L,0,0)</f>
        <v>0</v>
      </c>
      <c r="J88" s="2">
        <f>_xlfn.XLOOKUP($A88,Pistols!$C:$C,Pistols!M:M,0,0)</f>
        <v>0</v>
      </c>
      <c r="K88" s="2">
        <f>_xlfn.XLOOKUP($A88,Pistols!$C:$C,Pistols!N:N,0,0)</f>
        <v>0</v>
      </c>
      <c r="L88" s="3">
        <f>_xlfn.XLOOKUP($A88,Revolvers!$C:$C,Revolvers!O:O,0,0)</f>
        <v>0</v>
      </c>
      <c r="M88" s="3">
        <f>_xlfn.XLOOKUP($A88,Revolvers!$C:$C,Revolvers!P:P,0,0)</f>
        <v>0</v>
      </c>
      <c r="N88" s="3">
        <f>_xlfn.XLOOKUP($A88,Revolvers!$C:$C,Revolvers!Q:Q,0,0)</f>
        <v>0</v>
      </c>
      <c r="O88" s="3">
        <f>_xlfn.XLOOKUP($A88,Revolvers!$C:$C,Revolvers!R:R,0,0)</f>
        <v>0</v>
      </c>
      <c r="P88" s="3">
        <f>_xlfn.XLOOKUP($A88,Revolvers!$C:$C,Revolvers!S:S,0,0)</f>
        <v>0</v>
      </c>
      <c r="Q88" s="3">
        <f>_xlfn.XLOOKUP($A88,Revolvers!$C:$C,Revolvers!T:T,0,0)</f>
        <v>0</v>
      </c>
      <c r="R88" s="3">
        <f>_xlfn.XLOOKUP($A88,Rifles!C:C,Rifles!H:H,0,0)</f>
        <v>3</v>
      </c>
      <c r="S88" s="2">
        <f>_xlfn.XLOOKUP($A88,Shotguns!C:C,Shotguns!H:H,0,0)</f>
        <v>0</v>
      </c>
      <c r="T88" s="3">
        <f t="shared" si="1"/>
        <v>3</v>
      </c>
    </row>
    <row r="89" spans="1:20" x14ac:dyDescent="0.25">
      <c r="A89" s="3">
        <f>Rifles!C89</f>
        <v>98636542</v>
      </c>
      <c r="B89" s="3" t="str">
        <f>_xlfn.XLOOKUP($A89, Rifles!$C$2:$C$419,Rifles!$D$2:$D$419,"N/A",0)</f>
        <v>ROBAR COMPANIES, INC</v>
      </c>
      <c r="C89" s="3" t="str">
        <f>_xlfn.XLOOKUP($A89, Rifles!$C$2:$C$419,Rifles!F$2:F$419,"N/A",0)</f>
        <v>PHOENIX</v>
      </c>
      <c r="D89" s="3" t="str">
        <f>_xlfn.XLOOKUP($A89, Rifles!$C$2:$C$419,Rifles!G$2:G$419,"N/A",0)</f>
        <v>AZ</v>
      </c>
      <c r="E89" s="2">
        <f>_xlfn.XLOOKUP($A89,Pistols!$C:$C,Pistols!H:H,0,0)</f>
        <v>0</v>
      </c>
      <c r="F89" s="2">
        <f>_xlfn.XLOOKUP($A89,Pistols!$C:$C,Pistols!I:I,0,0)</f>
        <v>0</v>
      </c>
      <c r="G89" s="2">
        <f>_xlfn.XLOOKUP($A89,Pistols!$C:$C,Pistols!J:J,0,0)</f>
        <v>0</v>
      </c>
      <c r="H89" s="2">
        <f>_xlfn.XLOOKUP($A89,Pistols!$C:$C,Pistols!K:K,0,0)</f>
        <v>0</v>
      </c>
      <c r="I89" s="2">
        <f>_xlfn.XLOOKUP($A89,Pistols!$C:$C,Pistols!L:L,0,0)</f>
        <v>2</v>
      </c>
      <c r="J89" s="2">
        <f>_xlfn.XLOOKUP($A89,Pistols!$C:$C,Pistols!M:M,0,0)</f>
        <v>5</v>
      </c>
      <c r="K89" s="2">
        <f>_xlfn.XLOOKUP($A89,Pistols!$C:$C,Pistols!N:N,0,0)</f>
        <v>7</v>
      </c>
      <c r="L89" s="3">
        <f>_xlfn.XLOOKUP($A89,Revolvers!$C:$C,Revolvers!O:O,0,0)</f>
        <v>0</v>
      </c>
      <c r="M89" s="3">
        <f>_xlfn.XLOOKUP($A89,Revolvers!$C:$C,Revolvers!P:P,0,0)</f>
        <v>0</v>
      </c>
      <c r="N89" s="3">
        <f>_xlfn.XLOOKUP($A89,Revolvers!$C:$C,Revolvers!Q:Q,0,0)</f>
        <v>0</v>
      </c>
      <c r="O89" s="3">
        <f>_xlfn.XLOOKUP($A89,Revolvers!$C:$C,Revolvers!R:R,0,0)</f>
        <v>0</v>
      </c>
      <c r="P89" s="3">
        <f>_xlfn.XLOOKUP($A89,Revolvers!$C:$C,Revolvers!S:S,0,0)</f>
        <v>0</v>
      </c>
      <c r="Q89" s="3">
        <f>_xlfn.XLOOKUP($A89,Revolvers!$C:$C,Revolvers!T:T,0,0)</f>
        <v>0</v>
      </c>
      <c r="R89" s="3">
        <f>_xlfn.XLOOKUP($A89,Rifles!C:C,Rifles!H:H,0,0)</f>
        <v>4</v>
      </c>
      <c r="S89" s="2">
        <f>_xlfn.XLOOKUP($A89,Shotguns!C:C,Shotguns!H:H,0,0)</f>
        <v>0</v>
      </c>
      <c r="T89" s="3">
        <f t="shared" si="1"/>
        <v>11</v>
      </c>
    </row>
    <row r="90" spans="1:20" x14ac:dyDescent="0.25">
      <c r="A90" s="3">
        <f>Rifles!C90</f>
        <v>98605613</v>
      </c>
      <c r="B90" s="3" t="str">
        <f>_xlfn.XLOOKUP($A90, Rifles!$C$2:$C$419,Rifles!$D$2:$D$419,"N/A",0)</f>
        <v>SCIONS OF POSEIDON INC</v>
      </c>
      <c r="C90" s="3" t="str">
        <f>_xlfn.XLOOKUP($A90, Rifles!$C$2:$C$419,Rifles!F$2:F$419,"N/A",0)</f>
        <v>ELGIN</v>
      </c>
      <c r="D90" s="3" t="str">
        <f>_xlfn.XLOOKUP($A90, Rifles!$C$2:$C$419,Rifles!G$2:G$419,"N/A",0)</f>
        <v>AZ</v>
      </c>
      <c r="E90" s="2">
        <f>_xlfn.XLOOKUP($A90,Pistols!$C:$C,Pistols!H:H,0,0)</f>
        <v>2</v>
      </c>
      <c r="F90" s="2">
        <f>_xlfn.XLOOKUP($A90,Pistols!$C:$C,Pistols!I:I,0,0)</f>
        <v>0</v>
      </c>
      <c r="G90" s="2">
        <f>_xlfn.XLOOKUP($A90,Pistols!$C:$C,Pistols!J:J,0,0)</f>
        <v>0</v>
      </c>
      <c r="H90" s="2">
        <f>_xlfn.XLOOKUP($A90,Pistols!$C:$C,Pistols!K:K,0,0)</f>
        <v>0</v>
      </c>
      <c r="I90" s="2">
        <f>_xlfn.XLOOKUP($A90,Pistols!$C:$C,Pistols!L:L,0,0)</f>
        <v>0</v>
      </c>
      <c r="J90" s="2">
        <f>_xlfn.XLOOKUP($A90,Pistols!$C:$C,Pistols!M:M,0,0)</f>
        <v>0</v>
      </c>
      <c r="K90" s="2">
        <f>_xlfn.XLOOKUP($A90,Pistols!$C:$C,Pistols!N:N,0,0)</f>
        <v>2</v>
      </c>
      <c r="L90" s="3">
        <f>_xlfn.XLOOKUP($A90,Revolvers!$C:$C,Revolvers!O:O,0,0)</f>
        <v>0</v>
      </c>
      <c r="M90" s="3">
        <f>_xlfn.XLOOKUP($A90,Revolvers!$C:$C,Revolvers!P:P,0,0)</f>
        <v>0</v>
      </c>
      <c r="N90" s="3">
        <f>_xlfn.XLOOKUP($A90,Revolvers!$C:$C,Revolvers!Q:Q,0,0)</f>
        <v>0</v>
      </c>
      <c r="O90" s="3">
        <f>_xlfn.XLOOKUP($A90,Revolvers!$C:$C,Revolvers!R:R,0,0)</f>
        <v>0</v>
      </c>
      <c r="P90" s="3">
        <f>_xlfn.XLOOKUP($A90,Revolvers!$C:$C,Revolvers!S:S,0,0)</f>
        <v>0</v>
      </c>
      <c r="Q90" s="3">
        <f>_xlfn.XLOOKUP($A90,Revolvers!$C:$C,Revolvers!T:T,0,0)</f>
        <v>0</v>
      </c>
      <c r="R90" s="3">
        <f>_xlfn.XLOOKUP($A90,Rifles!C:C,Rifles!H:H,0,0)</f>
        <v>2</v>
      </c>
      <c r="S90" s="2">
        <f>_xlfn.XLOOKUP($A90,Shotguns!C:C,Shotguns!H:H,0,0)</f>
        <v>0</v>
      </c>
      <c r="T90" s="3">
        <f t="shared" si="1"/>
        <v>4</v>
      </c>
    </row>
    <row r="91" spans="1:20" x14ac:dyDescent="0.25">
      <c r="A91" s="3">
        <f>Rifles!C91</f>
        <v>98605107</v>
      </c>
      <c r="B91" s="3" t="str">
        <f>_xlfn.XLOOKUP($A91, Rifles!$C$2:$C$419,Rifles!$D$2:$D$419,"N/A",0)</f>
        <v>SENSENEY, MICHAEL E</v>
      </c>
      <c r="C91" s="3" t="str">
        <f>_xlfn.XLOOKUP($A91, Rifles!$C$2:$C$419,Rifles!F$2:F$419,"N/A",0)</f>
        <v>FLORENCE</v>
      </c>
      <c r="D91" s="3" t="str">
        <f>_xlfn.XLOOKUP($A91, Rifles!$C$2:$C$419,Rifles!G$2:G$419,"N/A",0)</f>
        <v>AZ</v>
      </c>
      <c r="E91" s="2">
        <f>_xlfn.XLOOKUP($A91,Pistols!$C:$C,Pistols!H:H,0,0)</f>
        <v>0</v>
      </c>
      <c r="F91" s="2">
        <f>_xlfn.XLOOKUP($A91,Pistols!$C:$C,Pistols!I:I,0,0)</f>
        <v>7</v>
      </c>
      <c r="G91" s="2">
        <f>_xlfn.XLOOKUP($A91,Pistols!$C:$C,Pistols!J:J,0,0)</f>
        <v>0</v>
      </c>
      <c r="H91" s="2">
        <f>_xlfn.XLOOKUP($A91,Pistols!$C:$C,Pistols!K:K,0,0)</f>
        <v>0</v>
      </c>
      <c r="I91" s="2">
        <f>_xlfn.XLOOKUP($A91,Pistols!$C:$C,Pistols!L:L,0,0)</f>
        <v>2</v>
      </c>
      <c r="J91" s="2">
        <f>_xlfn.XLOOKUP($A91,Pistols!$C:$C,Pistols!M:M,0,0)</f>
        <v>0</v>
      </c>
      <c r="K91" s="2">
        <f>_xlfn.XLOOKUP($A91,Pistols!$C:$C,Pistols!N:N,0,0)</f>
        <v>9</v>
      </c>
      <c r="L91" s="3">
        <f>_xlfn.XLOOKUP($A91,Revolvers!$C:$C,Revolvers!O:O,0,0)</f>
        <v>0</v>
      </c>
      <c r="M91" s="3">
        <f>_xlfn.XLOOKUP($A91,Revolvers!$C:$C,Revolvers!P:P,0,0)</f>
        <v>0</v>
      </c>
      <c r="N91" s="3">
        <f>_xlfn.XLOOKUP($A91,Revolvers!$C:$C,Revolvers!Q:Q,0,0)</f>
        <v>0</v>
      </c>
      <c r="O91" s="3">
        <f>_xlfn.XLOOKUP($A91,Revolvers!$C:$C,Revolvers!R:R,0,0)</f>
        <v>0</v>
      </c>
      <c r="P91" s="3">
        <f>_xlfn.XLOOKUP($A91,Revolvers!$C:$C,Revolvers!S:S,0,0)</f>
        <v>0</v>
      </c>
      <c r="Q91" s="3">
        <f>_xlfn.XLOOKUP($A91,Revolvers!$C:$C,Revolvers!T:T,0,0)</f>
        <v>0</v>
      </c>
      <c r="R91" s="3">
        <f>_xlfn.XLOOKUP($A91,Rifles!C:C,Rifles!H:H,0,0)</f>
        <v>26</v>
      </c>
      <c r="S91" s="2">
        <f>_xlfn.XLOOKUP($A91,Shotguns!C:C,Shotguns!H:H,0,0)</f>
        <v>0</v>
      </c>
      <c r="T91" s="3">
        <f t="shared" si="1"/>
        <v>35</v>
      </c>
    </row>
    <row r="92" spans="1:20" x14ac:dyDescent="0.25">
      <c r="A92" s="3">
        <f>Rifles!C92</f>
        <v>98602748</v>
      </c>
      <c r="B92" s="3" t="str">
        <f>_xlfn.XLOOKUP($A92, Rifles!$C$2:$C$419,Rifles!$D$2:$D$419,"N/A",0)</f>
        <v>SHEPHARD, TERRY KEITH</v>
      </c>
      <c r="C92" s="3" t="str">
        <f>_xlfn.XLOOKUP($A92, Rifles!$C$2:$C$419,Rifles!F$2:F$419,"N/A",0)</f>
        <v>CASA GRANDE</v>
      </c>
      <c r="D92" s="3" t="str">
        <f>_xlfn.XLOOKUP($A92, Rifles!$C$2:$C$419,Rifles!G$2:G$419,"N/A",0)</f>
        <v>AZ</v>
      </c>
      <c r="E92" s="2">
        <f>_xlfn.XLOOKUP($A92,Pistols!$C:$C,Pistols!H:H,0,0)</f>
        <v>0</v>
      </c>
      <c r="F92" s="2">
        <f>_xlfn.XLOOKUP($A92,Pistols!$C:$C,Pistols!I:I,0,0)</f>
        <v>0</v>
      </c>
      <c r="G92" s="2">
        <f>_xlfn.XLOOKUP($A92,Pistols!$C:$C,Pistols!J:J,0,0)</f>
        <v>0</v>
      </c>
      <c r="H92" s="2">
        <f>_xlfn.XLOOKUP($A92,Pistols!$C:$C,Pistols!K:K,0,0)</f>
        <v>0</v>
      </c>
      <c r="I92" s="2">
        <f>_xlfn.XLOOKUP($A92,Pistols!$C:$C,Pistols!L:L,0,0)</f>
        <v>0</v>
      </c>
      <c r="J92" s="2">
        <f>_xlfn.XLOOKUP($A92,Pistols!$C:$C,Pistols!M:M,0,0)</f>
        <v>0</v>
      </c>
      <c r="K92" s="2">
        <f>_xlfn.XLOOKUP($A92,Pistols!$C:$C,Pistols!N:N,0,0)</f>
        <v>0</v>
      </c>
      <c r="L92" s="3">
        <f>_xlfn.XLOOKUP($A92,Revolvers!$C:$C,Revolvers!O:O,0,0)</f>
        <v>0</v>
      </c>
      <c r="M92" s="3">
        <f>_xlfn.XLOOKUP($A92,Revolvers!$C:$C,Revolvers!P:P,0,0)</f>
        <v>0</v>
      </c>
      <c r="N92" s="3">
        <f>_xlfn.XLOOKUP($A92,Revolvers!$C:$C,Revolvers!Q:Q,0,0)</f>
        <v>0</v>
      </c>
      <c r="O92" s="3">
        <f>_xlfn.XLOOKUP($A92,Revolvers!$C:$C,Revolvers!R:R,0,0)</f>
        <v>0</v>
      </c>
      <c r="P92" s="3">
        <f>_xlfn.XLOOKUP($A92,Revolvers!$C:$C,Revolvers!S:S,0,0)</f>
        <v>0</v>
      </c>
      <c r="Q92" s="3">
        <f>_xlfn.XLOOKUP($A92,Revolvers!$C:$C,Revolvers!T:T,0,0)</f>
        <v>0</v>
      </c>
      <c r="R92" s="3">
        <f>_xlfn.XLOOKUP($A92,Rifles!C:C,Rifles!H:H,0,0)</f>
        <v>2</v>
      </c>
      <c r="S92" s="2">
        <f>_xlfn.XLOOKUP($A92,Shotguns!C:C,Shotguns!H:H,0,0)</f>
        <v>0</v>
      </c>
      <c r="T92" s="3">
        <f t="shared" si="1"/>
        <v>2</v>
      </c>
    </row>
    <row r="93" spans="1:20" x14ac:dyDescent="0.25">
      <c r="A93" s="3">
        <f>Rifles!C93</f>
        <v>98602330</v>
      </c>
      <c r="B93" s="3" t="str">
        <f>_xlfn.XLOOKUP($A93, Rifles!$C$2:$C$419,Rifles!$D$2:$D$419,"N/A",0)</f>
        <v>SMITH ENTERPRISE INC</v>
      </c>
      <c r="C93" s="3" t="str">
        <f>_xlfn.XLOOKUP($A93, Rifles!$C$2:$C$419,Rifles!F$2:F$419,"N/A",0)</f>
        <v>TEMPE</v>
      </c>
      <c r="D93" s="3" t="str">
        <f>_xlfn.XLOOKUP($A93, Rifles!$C$2:$C$419,Rifles!G$2:G$419,"N/A",0)</f>
        <v>AZ</v>
      </c>
      <c r="E93" s="2">
        <f>_xlfn.XLOOKUP($A93,Pistols!$C:$C,Pistols!H:H,0,0)</f>
        <v>0</v>
      </c>
      <c r="F93" s="2">
        <f>_xlfn.XLOOKUP($A93,Pistols!$C:$C,Pistols!I:I,0,0)</f>
        <v>0</v>
      </c>
      <c r="G93" s="2">
        <f>_xlfn.XLOOKUP($A93,Pistols!$C:$C,Pistols!J:J,0,0)</f>
        <v>0</v>
      </c>
      <c r="H93" s="2">
        <f>_xlfn.XLOOKUP($A93,Pistols!$C:$C,Pistols!K:K,0,0)</f>
        <v>0</v>
      </c>
      <c r="I93" s="2">
        <f>_xlfn.XLOOKUP($A93,Pistols!$C:$C,Pistols!L:L,0,0)</f>
        <v>0</v>
      </c>
      <c r="J93" s="2">
        <f>_xlfn.XLOOKUP($A93,Pistols!$C:$C,Pistols!M:M,0,0)</f>
        <v>0</v>
      </c>
      <c r="K93" s="2">
        <f>_xlfn.XLOOKUP($A93,Pistols!$C:$C,Pistols!N:N,0,0)</f>
        <v>0</v>
      </c>
      <c r="L93" s="3">
        <f>_xlfn.XLOOKUP($A93,Revolvers!$C:$C,Revolvers!O:O,0,0)</f>
        <v>0</v>
      </c>
      <c r="M93" s="3">
        <f>_xlfn.XLOOKUP($A93,Revolvers!$C:$C,Revolvers!P:P,0,0)</f>
        <v>0</v>
      </c>
      <c r="N93" s="3">
        <f>_xlfn.XLOOKUP($A93,Revolvers!$C:$C,Revolvers!Q:Q,0,0)</f>
        <v>0</v>
      </c>
      <c r="O93" s="3">
        <f>_xlfn.XLOOKUP($A93,Revolvers!$C:$C,Revolvers!R:R,0,0)</f>
        <v>0</v>
      </c>
      <c r="P93" s="3">
        <f>_xlfn.XLOOKUP($A93,Revolvers!$C:$C,Revolvers!S:S,0,0)</f>
        <v>0</v>
      </c>
      <c r="Q93" s="3">
        <f>_xlfn.XLOOKUP($A93,Revolvers!$C:$C,Revolvers!T:T,0,0)</f>
        <v>0</v>
      </c>
      <c r="R93" s="3">
        <f>_xlfn.XLOOKUP($A93,Rifles!C:C,Rifles!H:H,0,0)</f>
        <v>1</v>
      </c>
      <c r="S93" s="2">
        <f>_xlfn.XLOOKUP($A93,Shotguns!C:C,Shotguns!H:H,0,0)</f>
        <v>0</v>
      </c>
      <c r="T93" s="3">
        <f t="shared" si="1"/>
        <v>1</v>
      </c>
    </row>
    <row r="94" spans="1:20" x14ac:dyDescent="0.25">
      <c r="A94" s="3">
        <f>Rifles!C94</f>
        <v>98601115</v>
      </c>
      <c r="B94" s="3" t="str">
        <f>_xlfn.XLOOKUP($A94, Rifles!$C$2:$C$419,Rifles!$D$2:$D$419,"N/A",0)</f>
        <v>SOURCE MANUFACTURING LLC</v>
      </c>
      <c r="C94" s="3" t="str">
        <f>_xlfn.XLOOKUP($A94, Rifles!$C$2:$C$419,Rifles!F$2:F$419,"N/A",0)</f>
        <v>PHOENIX</v>
      </c>
      <c r="D94" s="3" t="str">
        <f>_xlfn.XLOOKUP($A94, Rifles!$C$2:$C$419,Rifles!G$2:G$419,"N/A",0)</f>
        <v>AZ</v>
      </c>
      <c r="E94" s="2">
        <f>_xlfn.XLOOKUP($A94,Pistols!$C:$C,Pistols!H:H,0,0)</f>
        <v>0</v>
      </c>
      <c r="F94" s="2">
        <f>_xlfn.XLOOKUP($A94,Pistols!$C:$C,Pistols!I:I,0,0)</f>
        <v>0</v>
      </c>
      <c r="G94" s="2">
        <f>_xlfn.XLOOKUP($A94,Pistols!$C:$C,Pistols!J:J,0,0)</f>
        <v>0</v>
      </c>
      <c r="H94" s="2">
        <f>_xlfn.XLOOKUP($A94,Pistols!$C:$C,Pistols!K:K,0,0)</f>
        <v>0</v>
      </c>
      <c r="I94" s="2">
        <f>_xlfn.XLOOKUP($A94,Pistols!$C:$C,Pistols!L:L,0,0)</f>
        <v>0</v>
      </c>
      <c r="J94" s="2">
        <f>_xlfn.XLOOKUP($A94,Pistols!$C:$C,Pistols!M:M,0,0)</f>
        <v>0</v>
      </c>
      <c r="K94" s="2">
        <f>_xlfn.XLOOKUP($A94,Pistols!$C:$C,Pistols!N:N,0,0)</f>
        <v>0</v>
      </c>
      <c r="L94" s="3">
        <f>_xlfn.XLOOKUP($A94,Revolvers!$C:$C,Revolvers!O:O,0,0)</f>
        <v>0</v>
      </c>
      <c r="M94" s="3">
        <f>_xlfn.XLOOKUP($A94,Revolvers!$C:$C,Revolvers!P:P,0,0)</f>
        <v>0</v>
      </c>
      <c r="N94" s="3">
        <f>_xlfn.XLOOKUP($A94,Revolvers!$C:$C,Revolvers!Q:Q,0,0)</f>
        <v>0</v>
      </c>
      <c r="O94" s="3">
        <f>_xlfn.XLOOKUP($A94,Revolvers!$C:$C,Revolvers!R:R,0,0)</f>
        <v>0</v>
      </c>
      <c r="P94" s="3">
        <f>_xlfn.XLOOKUP($A94,Revolvers!$C:$C,Revolvers!S:S,0,0)</f>
        <v>0</v>
      </c>
      <c r="Q94" s="3">
        <f>_xlfn.XLOOKUP($A94,Revolvers!$C:$C,Revolvers!T:T,0,0)</f>
        <v>0</v>
      </c>
      <c r="R94" s="3">
        <f>_xlfn.XLOOKUP($A94,Rifles!C:C,Rifles!H:H,0,0)</f>
        <v>44</v>
      </c>
      <c r="S94" s="2">
        <f>_xlfn.XLOOKUP($A94,Shotguns!C:C,Shotguns!H:H,0,0)</f>
        <v>0</v>
      </c>
      <c r="T94" s="3">
        <f t="shared" si="1"/>
        <v>44</v>
      </c>
    </row>
    <row r="95" spans="1:20" x14ac:dyDescent="0.25">
      <c r="A95" s="3">
        <f>Rifles!C95</f>
        <v>98603663</v>
      </c>
      <c r="B95" s="3" t="str">
        <f>_xlfn.XLOOKUP($A95, Rifles!$C$2:$C$419,Rifles!$D$2:$D$419,"N/A",0)</f>
        <v>SOUTHWEST PRECISON LLC</v>
      </c>
      <c r="C95" s="3" t="str">
        <f>_xlfn.XLOOKUP($A95, Rifles!$C$2:$C$419,Rifles!F$2:F$419,"N/A",0)</f>
        <v>LAKE HAVASU CITY</v>
      </c>
      <c r="D95" s="3" t="str">
        <f>_xlfn.XLOOKUP($A95, Rifles!$C$2:$C$419,Rifles!G$2:G$419,"N/A",0)</f>
        <v>AZ</v>
      </c>
      <c r="E95" s="2">
        <f>_xlfn.XLOOKUP($A95,Pistols!$C:$C,Pistols!H:H,0,0)</f>
        <v>0</v>
      </c>
      <c r="F95" s="2">
        <f>_xlfn.XLOOKUP($A95,Pistols!$C:$C,Pistols!I:I,0,0)</f>
        <v>0</v>
      </c>
      <c r="G95" s="2">
        <f>_xlfn.XLOOKUP($A95,Pistols!$C:$C,Pistols!J:J,0,0)</f>
        <v>0</v>
      </c>
      <c r="H95" s="2">
        <f>_xlfn.XLOOKUP($A95,Pistols!$C:$C,Pistols!K:K,0,0)</f>
        <v>0</v>
      </c>
      <c r="I95" s="2">
        <f>_xlfn.XLOOKUP($A95,Pistols!$C:$C,Pistols!L:L,0,0)</f>
        <v>0</v>
      </c>
      <c r="J95" s="2">
        <f>_xlfn.XLOOKUP($A95,Pistols!$C:$C,Pistols!M:M,0,0)</f>
        <v>0</v>
      </c>
      <c r="K95" s="2">
        <f>_xlfn.XLOOKUP($A95,Pistols!$C:$C,Pistols!N:N,0,0)</f>
        <v>0</v>
      </c>
      <c r="L95" s="3">
        <f>_xlfn.XLOOKUP($A95,Revolvers!$C:$C,Revolvers!O:O,0,0)</f>
        <v>0</v>
      </c>
      <c r="M95" s="3">
        <f>_xlfn.XLOOKUP($A95,Revolvers!$C:$C,Revolvers!P:P,0,0)</f>
        <v>0</v>
      </c>
      <c r="N95" s="3">
        <f>_xlfn.XLOOKUP($A95,Revolvers!$C:$C,Revolvers!Q:Q,0,0)</f>
        <v>0</v>
      </c>
      <c r="O95" s="3">
        <f>_xlfn.XLOOKUP($A95,Revolvers!$C:$C,Revolvers!R:R,0,0)</f>
        <v>0</v>
      </c>
      <c r="P95" s="3">
        <f>_xlfn.XLOOKUP($A95,Revolvers!$C:$C,Revolvers!S:S,0,0)</f>
        <v>0</v>
      </c>
      <c r="Q95" s="3">
        <f>_xlfn.XLOOKUP($A95,Revolvers!$C:$C,Revolvers!T:T,0,0)</f>
        <v>0</v>
      </c>
      <c r="R95" s="3">
        <f>_xlfn.XLOOKUP($A95,Rifles!C:C,Rifles!H:H,0,0)</f>
        <v>2</v>
      </c>
      <c r="S95" s="2">
        <f>_xlfn.XLOOKUP($A95,Shotguns!C:C,Shotguns!H:H,0,0)</f>
        <v>0</v>
      </c>
      <c r="T95" s="3">
        <f t="shared" si="1"/>
        <v>2</v>
      </c>
    </row>
    <row r="96" spans="1:20" x14ac:dyDescent="0.25">
      <c r="A96" s="3">
        <f>Rifles!C96</f>
        <v>98603460</v>
      </c>
      <c r="B96" s="3" t="str">
        <f>_xlfn.XLOOKUP($A96, Rifles!$C$2:$C$419,Rifles!$D$2:$D$419,"N/A",0)</f>
        <v>SOUTHWESTERN SPORTING ENTERPRISES LLC</v>
      </c>
      <c r="C96" s="3" t="str">
        <f>_xlfn.XLOOKUP($A96, Rifles!$C$2:$C$419,Rifles!F$2:F$419,"N/A",0)</f>
        <v>APACHE JUNCTION</v>
      </c>
      <c r="D96" s="3" t="str">
        <f>_xlfn.XLOOKUP($A96, Rifles!$C$2:$C$419,Rifles!G$2:G$419,"N/A",0)</f>
        <v>AZ</v>
      </c>
      <c r="E96" s="2">
        <f>_xlfn.XLOOKUP($A96,Pistols!$C:$C,Pistols!H:H,0,0)</f>
        <v>0</v>
      </c>
      <c r="F96" s="2">
        <f>_xlfn.XLOOKUP($A96,Pistols!$C:$C,Pistols!I:I,0,0)</f>
        <v>0</v>
      </c>
      <c r="G96" s="2">
        <f>_xlfn.XLOOKUP($A96,Pistols!$C:$C,Pistols!J:J,0,0)</f>
        <v>0</v>
      </c>
      <c r="H96" s="2">
        <f>_xlfn.XLOOKUP($A96,Pistols!$C:$C,Pistols!K:K,0,0)</f>
        <v>0</v>
      </c>
      <c r="I96" s="2">
        <f>_xlfn.XLOOKUP($A96,Pistols!$C:$C,Pistols!L:L,0,0)</f>
        <v>2</v>
      </c>
      <c r="J96" s="2">
        <f>_xlfn.XLOOKUP($A96,Pistols!$C:$C,Pistols!M:M,0,0)</f>
        <v>0</v>
      </c>
      <c r="K96" s="2">
        <f>_xlfn.XLOOKUP($A96,Pistols!$C:$C,Pistols!N:N,0,0)</f>
        <v>2</v>
      </c>
      <c r="L96" s="3">
        <f>_xlfn.XLOOKUP($A96,Revolvers!$C:$C,Revolvers!O:O,0,0)</f>
        <v>0</v>
      </c>
      <c r="M96" s="3">
        <f>_xlfn.XLOOKUP($A96,Revolvers!$C:$C,Revolvers!P:P,0,0)</f>
        <v>0</v>
      </c>
      <c r="N96" s="3">
        <f>_xlfn.XLOOKUP($A96,Revolvers!$C:$C,Revolvers!Q:Q,0,0)</f>
        <v>0</v>
      </c>
      <c r="O96" s="3">
        <f>_xlfn.XLOOKUP($A96,Revolvers!$C:$C,Revolvers!R:R,0,0)</f>
        <v>0</v>
      </c>
      <c r="P96" s="3">
        <f>_xlfn.XLOOKUP($A96,Revolvers!$C:$C,Revolvers!S:S,0,0)</f>
        <v>0</v>
      </c>
      <c r="Q96" s="3">
        <f>_xlfn.XLOOKUP($A96,Revolvers!$C:$C,Revolvers!T:T,0,0)</f>
        <v>0</v>
      </c>
      <c r="R96" s="3">
        <f>_xlfn.XLOOKUP($A96,Rifles!C:C,Rifles!H:H,0,0)</f>
        <v>1</v>
      </c>
      <c r="S96" s="2">
        <f>_xlfn.XLOOKUP($A96,Shotguns!C:C,Shotguns!H:H,0,0)</f>
        <v>0</v>
      </c>
      <c r="T96" s="3">
        <f t="shared" si="1"/>
        <v>3</v>
      </c>
    </row>
    <row r="97" spans="1:20" x14ac:dyDescent="0.25">
      <c r="A97" s="3">
        <f>Rifles!C97</f>
        <v>98614472</v>
      </c>
      <c r="B97" s="3" t="str">
        <f>_xlfn.XLOOKUP($A97, Rifles!$C$2:$C$419,Rifles!$D$2:$D$419,"N/A",0)</f>
        <v>STURM, RUGER &amp; COMPANY, INC</v>
      </c>
      <c r="C97" s="3" t="str">
        <f>_xlfn.XLOOKUP($A97, Rifles!$C$2:$C$419,Rifles!F$2:F$419,"N/A",0)</f>
        <v>PRESCOTT</v>
      </c>
      <c r="D97" s="3" t="str">
        <f>_xlfn.XLOOKUP($A97, Rifles!$C$2:$C$419,Rifles!G$2:G$419,"N/A",0)</f>
        <v>AZ</v>
      </c>
      <c r="E97" s="2">
        <f>_xlfn.XLOOKUP($A97,Pistols!$C:$C,Pistols!H:H,0,0)</f>
        <v>250677</v>
      </c>
      <c r="F97" s="2">
        <f>_xlfn.XLOOKUP($A97,Pistols!$C:$C,Pistols!I:I,0,0)</f>
        <v>0</v>
      </c>
      <c r="G97" s="2">
        <f>_xlfn.XLOOKUP($A97,Pistols!$C:$C,Pistols!J:J,0,0)</f>
        <v>0</v>
      </c>
      <c r="H97" s="2">
        <f>_xlfn.XLOOKUP($A97,Pistols!$C:$C,Pistols!K:K,0,0)</f>
        <v>195323</v>
      </c>
      <c r="I97" s="2">
        <f>_xlfn.XLOOKUP($A97,Pistols!$C:$C,Pistols!L:L,0,0)</f>
        <v>314334</v>
      </c>
      <c r="J97" s="2">
        <f>_xlfn.XLOOKUP($A97,Pistols!$C:$C,Pistols!M:M,0,0)</f>
        <v>101023</v>
      </c>
      <c r="K97" s="2">
        <f>_xlfn.XLOOKUP($A97,Pistols!$C:$C,Pistols!N:N,0,0)</f>
        <v>861357</v>
      </c>
      <c r="L97" s="3">
        <f>_xlfn.XLOOKUP($A97,Revolvers!$C:$C,Revolvers!O:O,0,0)</f>
        <v>0</v>
      </c>
      <c r="M97" s="3">
        <f>_xlfn.XLOOKUP($A97,Revolvers!$C:$C,Revolvers!P:P,0,0)</f>
        <v>0</v>
      </c>
      <c r="N97" s="3">
        <f>_xlfn.XLOOKUP($A97,Revolvers!$C:$C,Revolvers!Q:Q,0,0)</f>
        <v>0</v>
      </c>
      <c r="O97" s="3">
        <f>_xlfn.XLOOKUP($A97,Revolvers!$C:$C,Revolvers!R:R,0,0)</f>
        <v>0</v>
      </c>
      <c r="P97" s="3">
        <f>_xlfn.XLOOKUP($A97,Revolvers!$C:$C,Revolvers!S:S,0,0)</f>
        <v>0</v>
      </c>
      <c r="Q97" s="3">
        <f>_xlfn.XLOOKUP($A97,Revolvers!$C:$C,Revolvers!T:T,0,0)</f>
        <v>0</v>
      </c>
      <c r="R97" s="3">
        <f>_xlfn.XLOOKUP($A97,Rifles!C:C,Rifles!H:H,0,0)</f>
        <v>6</v>
      </c>
      <c r="S97" s="2">
        <f>_xlfn.XLOOKUP($A97,Shotguns!C:C,Shotguns!H:H,0,0)</f>
        <v>0</v>
      </c>
      <c r="T97" s="3">
        <f t="shared" si="1"/>
        <v>861363</v>
      </c>
    </row>
    <row r="98" spans="1:20" x14ac:dyDescent="0.25">
      <c r="A98" s="3">
        <f>Rifles!C98</f>
        <v>98605123</v>
      </c>
      <c r="B98" s="3" t="str">
        <f>_xlfn.XLOOKUP($A98, Rifles!$C$2:$C$419,Rifles!$D$2:$D$419,"N/A",0)</f>
        <v>SUAREZ INTERNATIONAL USA INC</v>
      </c>
      <c r="C98" s="3" t="str">
        <f>_xlfn.XLOOKUP($A98, Rifles!$C$2:$C$419,Rifles!F$2:F$419,"N/A",0)</f>
        <v>PRESCOTT</v>
      </c>
      <c r="D98" s="3" t="str">
        <f>_xlfn.XLOOKUP($A98, Rifles!$C$2:$C$419,Rifles!G$2:G$419,"N/A",0)</f>
        <v>AZ</v>
      </c>
      <c r="E98" s="2">
        <f>_xlfn.XLOOKUP($A98,Pistols!$C:$C,Pistols!H:H,0,0)</f>
        <v>0</v>
      </c>
      <c r="F98" s="2">
        <f>_xlfn.XLOOKUP($A98,Pistols!$C:$C,Pistols!I:I,0,0)</f>
        <v>0</v>
      </c>
      <c r="G98" s="2">
        <f>_xlfn.XLOOKUP($A98,Pistols!$C:$C,Pistols!J:J,0,0)</f>
        <v>0</v>
      </c>
      <c r="H98" s="2">
        <f>_xlfn.XLOOKUP($A98,Pistols!$C:$C,Pistols!K:K,0,0)</f>
        <v>0</v>
      </c>
      <c r="I98" s="2">
        <f>_xlfn.XLOOKUP($A98,Pistols!$C:$C,Pistols!L:L,0,0)</f>
        <v>132</v>
      </c>
      <c r="J98" s="2">
        <f>_xlfn.XLOOKUP($A98,Pistols!$C:$C,Pistols!M:M,0,0)</f>
        <v>14</v>
      </c>
      <c r="K98" s="2">
        <f>_xlfn.XLOOKUP($A98,Pistols!$C:$C,Pistols!N:N,0,0)</f>
        <v>146</v>
      </c>
      <c r="L98" s="3">
        <f>_xlfn.XLOOKUP($A98,Revolvers!$C:$C,Revolvers!O:O,0,0)</f>
        <v>0</v>
      </c>
      <c r="M98" s="3">
        <f>_xlfn.XLOOKUP($A98,Revolvers!$C:$C,Revolvers!P:P,0,0)</f>
        <v>0</v>
      </c>
      <c r="N98" s="3">
        <f>_xlfn.XLOOKUP($A98,Revolvers!$C:$C,Revolvers!Q:Q,0,0)</f>
        <v>0</v>
      </c>
      <c r="O98" s="3">
        <f>_xlfn.XLOOKUP($A98,Revolvers!$C:$C,Revolvers!R:R,0,0)</f>
        <v>0</v>
      </c>
      <c r="P98" s="3">
        <f>_xlfn.XLOOKUP($A98,Revolvers!$C:$C,Revolvers!S:S,0,0)</f>
        <v>0</v>
      </c>
      <c r="Q98" s="3">
        <f>_xlfn.XLOOKUP($A98,Revolvers!$C:$C,Revolvers!T:T,0,0)</f>
        <v>0</v>
      </c>
      <c r="R98" s="3">
        <f>_xlfn.XLOOKUP($A98,Rifles!C:C,Rifles!H:H,0,0)</f>
        <v>92</v>
      </c>
      <c r="S98" s="2">
        <f>_xlfn.XLOOKUP($A98,Shotguns!C:C,Shotguns!H:H,0,0)</f>
        <v>2</v>
      </c>
      <c r="T98" s="3">
        <f t="shared" si="1"/>
        <v>240</v>
      </c>
    </row>
    <row r="99" spans="1:20" x14ac:dyDescent="0.25">
      <c r="A99" s="3">
        <f>Rifles!C99</f>
        <v>98604988</v>
      </c>
      <c r="B99" s="3" t="str">
        <f>_xlfn.XLOOKUP($A99, Rifles!$C$2:$C$419,Rifles!$D$2:$D$419,"N/A",0)</f>
        <v>SUCATO, DARREN JAMES</v>
      </c>
      <c r="C99" s="3" t="str">
        <f>_xlfn.XLOOKUP($A99, Rifles!$C$2:$C$419,Rifles!F$2:F$419,"N/A",0)</f>
        <v>PHOENIX</v>
      </c>
      <c r="D99" s="3" t="str">
        <f>_xlfn.XLOOKUP($A99, Rifles!$C$2:$C$419,Rifles!G$2:G$419,"N/A",0)</f>
        <v>AZ</v>
      </c>
      <c r="E99" s="2">
        <f>_xlfn.XLOOKUP($A99,Pistols!$C:$C,Pistols!H:H,0,0)</f>
        <v>0</v>
      </c>
      <c r="F99" s="2">
        <f>_xlfn.XLOOKUP($A99,Pistols!$C:$C,Pistols!I:I,0,0)</f>
        <v>0</v>
      </c>
      <c r="G99" s="2">
        <f>_xlfn.XLOOKUP($A99,Pistols!$C:$C,Pistols!J:J,0,0)</f>
        <v>0</v>
      </c>
      <c r="H99" s="2">
        <f>_xlfn.XLOOKUP($A99,Pistols!$C:$C,Pistols!K:K,0,0)</f>
        <v>0</v>
      </c>
      <c r="I99" s="2">
        <f>_xlfn.XLOOKUP($A99,Pistols!$C:$C,Pistols!L:L,0,0)</f>
        <v>0</v>
      </c>
      <c r="J99" s="2">
        <f>_xlfn.XLOOKUP($A99,Pistols!$C:$C,Pistols!M:M,0,0)</f>
        <v>0</v>
      </c>
      <c r="K99" s="2">
        <f>_xlfn.XLOOKUP($A99,Pistols!$C:$C,Pistols!N:N,0,0)</f>
        <v>0</v>
      </c>
      <c r="L99" s="3">
        <f>_xlfn.XLOOKUP($A99,Revolvers!$C:$C,Revolvers!O:O,0,0)</f>
        <v>0</v>
      </c>
      <c r="M99" s="3">
        <f>_xlfn.XLOOKUP($A99,Revolvers!$C:$C,Revolvers!P:P,0,0)</f>
        <v>0</v>
      </c>
      <c r="N99" s="3">
        <f>_xlfn.XLOOKUP($A99,Revolvers!$C:$C,Revolvers!Q:Q,0,0)</f>
        <v>0</v>
      </c>
      <c r="O99" s="3">
        <f>_xlfn.XLOOKUP($A99,Revolvers!$C:$C,Revolvers!R:R,0,0)</f>
        <v>0</v>
      </c>
      <c r="P99" s="3">
        <f>_xlfn.XLOOKUP($A99,Revolvers!$C:$C,Revolvers!S:S,0,0)</f>
        <v>0</v>
      </c>
      <c r="Q99" s="3">
        <f>_xlfn.XLOOKUP($A99,Revolvers!$C:$C,Revolvers!T:T,0,0)</f>
        <v>0</v>
      </c>
      <c r="R99" s="3">
        <f>_xlfn.XLOOKUP($A99,Rifles!C:C,Rifles!H:H,0,0)</f>
        <v>31</v>
      </c>
      <c r="S99" s="2">
        <f>_xlfn.XLOOKUP($A99,Shotguns!C:C,Shotguns!H:H,0,0)</f>
        <v>0</v>
      </c>
      <c r="T99" s="3">
        <f t="shared" si="1"/>
        <v>31</v>
      </c>
    </row>
    <row r="100" spans="1:20" x14ac:dyDescent="0.25">
      <c r="A100" s="3">
        <f>Rifles!C100</f>
        <v>98602020</v>
      </c>
      <c r="B100" s="3" t="str">
        <f>_xlfn.XLOOKUP($A100, Rifles!$C$2:$C$419,Rifles!$D$2:$D$419,"N/A",0)</f>
        <v>SUN DEVIL MANUFACTURING LLC</v>
      </c>
      <c r="C100" s="3" t="str">
        <f>_xlfn.XLOOKUP($A100, Rifles!$C$2:$C$419,Rifles!F$2:F$419,"N/A",0)</f>
        <v>MESA</v>
      </c>
      <c r="D100" s="3" t="str">
        <f>_xlfn.XLOOKUP($A100, Rifles!$C$2:$C$419,Rifles!G$2:G$419,"N/A",0)</f>
        <v>AZ</v>
      </c>
      <c r="E100" s="2">
        <f>_xlfn.XLOOKUP($A100,Pistols!$C:$C,Pistols!H:H,0,0)</f>
        <v>1</v>
      </c>
      <c r="F100" s="2">
        <f>_xlfn.XLOOKUP($A100,Pistols!$C:$C,Pistols!I:I,0,0)</f>
        <v>0</v>
      </c>
      <c r="G100" s="2">
        <f>_xlfn.XLOOKUP($A100,Pistols!$C:$C,Pistols!J:J,0,0)</f>
        <v>0</v>
      </c>
      <c r="H100" s="2">
        <f>_xlfn.XLOOKUP($A100,Pistols!$C:$C,Pistols!K:K,0,0)</f>
        <v>0</v>
      </c>
      <c r="I100" s="2">
        <f>_xlfn.XLOOKUP($A100,Pistols!$C:$C,Pistols!L:L,0,0)</f>
        <v>0</v>
      </c>
      <c r="J100" s="2">
        <f>_xlfn.XLOOKUP($A100,Pistols!$C:$C,Pistols!M:M,0,0)</f>
        <v>0</v>
      </c>
      <c r="K100" s="2">
        <f>_xlfn.XLOOKUP($A100,Pistols!$C:$C,Pistols!N:N,0,0)</f>
        <v>1</v>
      </c>
      <c r="L100" s="3">
        <f>_xlfn.XLOOKUP($A100,Revolvers!$C:$C,Revolvers!O:O,0,0)</f>
        <v>0</v>
      </c>
      <c r="M100" s="3">
        <f>_xlfn.XLOOKUP($A100,Revolvers!$C:$C,Revolvers!P:P,0,0)</f>
        <v>0</v>
      </c>
      <c r="N100" s="3">
        <f>_xlfn.XLOOKUP($A100,Revolvers!$C:$C,Revolvers!Q:Q,0,0)</f>
        <v>0</v>
      </c>
      <c r="O100" s="3">
        <f>_xlfn.XLOOKUP($A100,Revolvers!$C:$C,Revolvers!R:R,0,0)</f>
        <v>0</v>
      </c>
      <c r="P100" s="3">
        <f>_xlfn.XLOOKUP($A100,Revolvers!$C:$C,Revolvers!S:S,0,0)</f>
        <v>0</v>
      </c>
      <c r="Q100" s="3">
        <f>_xlfn.XLOOKUP($A100,Revolvers!$C:$C,Revolvers!T:T,0,0)</f>
        <v>0</v>
      </c>
      <c r="R100" s="3">
        <f>_xlfn.XLOOKUP($A100,Rifles!C:C,Rifles!H:H,0,0)</f>
        <v>34</v>
      </c>
      <c r="S100" s="2">
        <f>_xlfn.XLOOKUP($A100,Shotguns!C:C,Shotguns!H:H,0,0)</f>
        <v>0</v>
      </c>
      <c r="T100" s="3">
        <f t="shared" si="1"/>
        <v>35</v>
      </c>
    </row>
    <row r="101" spans="1:20" x14ac:dyDescent="0.25">
      <c r="A101" s="3">
        <f>Rifles!C101</f>
        <v>98605242</v>
      </c>
      <c r="B101" s="3" t="str">
        <f>_xlfn.XLOOKUP($A101, Rifles!$C$2:$C$419,Rifles!$D$2:$D$419,"N/A",0)</f>
        <v>TOSSAN, GEORGE</v>
      </c>
      <c r="C101" s="3" t="str">
        <f>_xlfn.XLOOKUP($A101, Rifles!$C$2:$C$419,Rifles!F$2:F$419,"N/A",0)</f>
        <v>SCOTTSDALE</v>
      </c>
      <c r="D101" s="3" t="str">
        <f>_xlfn.XLOOKUP($A101, Rifles!$C$2:$C$419,Rifles!G$2:G$419,"N/A",0)</f>
        <v>AZ</v>
      </c>
      <c r="E101" s="2">
        <f>_xlfn.XLOOKUP($A101,Pistols!$C:$C,Pistols!H:H,0,0)</f>
        <v>0</v>
      </c>
      <c r="F101" s="2">
        <f>_xlfn.XLOOKUP($A101,Pistols!$C:$C,Pistols!I:I,0,0)</f>
        <v>0</v>
      </c>
      <c r="G101" s="2">
        <f>_xlfn.XLOOKUP($A101,Pistols!$C:$C,Pistols!J:J,0,0)</f>
        <v>0</v>
      </c>
      <c r="H101" s="2">
        <f>_xlfn.XLOOKUP($A101,Pistols!$C:$C,Pistols!K:K,0,0)</f>
        <v>0</v>
      </c>
      <c r="I101" s="2">
        <f>_xlfn.XLOOKUP($A101,Pistols!$C:$C,Pistols!L:L,0,0)</f>
        <v>0</v>
      </c>
      <c r="J101" s="2">
        <f>_xlfn.XLOOKUP($A101,Pistols!$C:$C,Pistols!M:M,0,0)</f>
        <v>0</v>
      </c>
      <c r="K101" s="2">
        <f>_xlfn.XLOOKUP($A101,Pistols!$C:$C,Pistols!N:N,0,0)</f>
        <v>0</v>
      </c>
      <c r="L101" s="3">
        <f>_xlfn.XLOOKUP($A101,Revolvers!$C:$C,Revolvers!O:O,0,0)</f>
        <v>0</v>
      </c>
      <c r="M101" s="3">
        <f>_xlfn.XLOOKUP($A101,Revolvers!$C:$C,Revolvers!P:P,0,0)</f>
        <v>0</v>
      </c>
      <c r="N101" s="3">
        <f>_xlfn.XLOOKUP($A101,Revolvers!$C:$C,Revolvers!Q:Q,0,0)</f>
        <v>0</v>
      </c>
      <c r="O101" s="3">
        <f>_xlfn.XLOOKUP($A101,Revolvers!$C:$C,Revolvers!R:R,0,0)</f>
        <v>0</v>
      </c>
      <c r="P101" s="3">
        <f>_xlfn.XLOOKUP($A101,Revolvers!$C:$C,Revolvers!S:S,0,0)</f>
        <v>0</v>
      </c>
      <c r="Q101" s="3">
        <f>_xlfn.XLOOKUP($A101,Revolvers!$C:$C,Revolvers!T:T,0,0)</f>
        <v>0</v>
      </c>
      <c r="R101" s="3">
        <f>_xlfn.XLOOKUP($A101,Rifles!C:C,Rifles!H:H,0,0)</f>
        <v>2</v>
      </c>
      <c r="S101" s="2">
        <f>_xlfn.XLOOKUP($A101,Shotguns!C:C,Shotguns!H:H,0,0)</f>
        <v>0</v>
      </c>
      <c r="T101" s="3">
        <f t="shared" si="1"/>
        <v>2</v>
      </c>
    </row>
    <row r="102" spans="1:20" x14ac:dyDescent="0.25">
      <c r="A102" s="3">
        <f>Rifles!C102</f>
        <v>98603246</v>
      </c>
      <c r="B102" s="3" t="str">
        <f>_xlfn.XLOOKUP($A102, Rifles!$C$2:$C$419,Rifles!$D$2:$D$419,"N/A",0)</f>
        <v>US AUTOWEAPONS LLC</v>
      </c>
      <c r="C102" s="3" t="str">
        <f>_xlfn.XLOOKUP($A102, Rifles!$C$2:$C$419,Rifles!F$2:F$419,"N/A",0)</f>
        <v>SCOTTSDALE</v>
      </c>
      <c r="D102" s="3" t="str">
        <f>_xlfn.XLOOKUP($A102, Rifles!$C$2:$C$419,Rifles!G$2:G$419,"N/A",0)</f>
        <v>AZ</v>
      </c>
      <c r="E102" s="2">
        <f>_xlfn.XLOOKUP($A102,Pistols!$C:$C,Pistols!H:H,0,0)</f>
        <v>0</v>
      </c>
      <c r="F102" s="2">
        <f>_xlfn.XLOOKUP($A102,Pistols!$C:$C,Pistols!I:I,0,0)</f>
        <v>0</v>
      </c>
      <c r="G102" s="2">
        <f>_xlfn.XLOOKUP($A102,Pistols!$C:$C,Pistols!J:J,0,0)</f>
        <v>0</v>
      </c>
      <c r="H102" s="2">
        <f>_xlfn.XLOOKUP($A102,Pistols!$C:$C,Pistols!K:K,0,0)</f>
        <v>0</v>
      </c>
      <c r="I102" s="2">
        <f>_xlfn.XLOOKUP($A102,Pistols!$C:$C,Pistols!L:L,0,0)</f>
        <v>0</v>
      </c>
      <c r="J102" s="2">
        <f>_xlfn.XLOOKUP($A102,Pistols!$C:$C,Pistols!M:M,0,0)</f>
        <v>0</v>
      </c>
      <c r="K102" s="2">
        <f>_xlfn.XLOOKUP($A102,Pistols!$C:$C,Pistols!N:N,0,0)</f>
        <v>0</v>
      </c>
      <c r="L102" s="3">
        <f>_xlfn.XLOOKUP($A102,Revolvers!$C:$C,Revolvers!O:O,0,0)</f>
        <v>0</v>
      </c>
      <c r="M102" s="3">
        <f>_xlfn.XLOOKUP($A102,Revolvers!$C:$C,Revolvers!P:P,0,0)</f>
        <v>0</v>
      </c>
      <c r="N102" s="3">
        <f>_xlfn.XLOOKUP($A102,Revolvers!$C:$C,Revolvers!Q:Q,0,0)</f>
        <v>0</v>
      </c>
      <c r="O102" s="3">
        <f>_xlfn.XLOOKUP($A102,Revolvers!$C:$C,Revolvers!R:R,0,0)</f>
        <v>0</v>
      </c>
      <c r="P102" s="3">
        <f>_xlfn.XLOOKUP($A102,Revolvers!$C:$C,Revolvers!S:S,0,0)</f>
        <v>0</v>
      </c>
      <c r="Q102" s="3">
        <f>_xlfn.XLOOKUP($A102,Revolvers!$C:$C,Revolvers!T:T,0,0)</f>
        <v>0</v>
      </c>
      <c r="R102" s="3">
        <f>_xlfn.XLOOKUP($A102,Rifles!C:C,Rifles!H:H,0,0)</f>
        <v>3</v>
      </c>
      <c r="S102" s="2">
        <f>_xlfn.XLOOKUP($A102,Shotguns!C:C,Shotguns!H:H,0,0)</f>
        <v>0</v>
      </c>
      <c r="T102" s="3">
        <f t="shared" si="1"/>
        <v>3</v>
      </c>
    </row>
    <row r="103" spans="1:20" x14ac:dyDescent="0.25">
      <c r="A103" s="3">
        <f>Rifles!C103</f>
        <v>98605085</v>
      </c>
      <c r="B103" s="3" t="str">
        <f>_xlfn.XLOOKUP($A103, Rifles!$C$2:$C$419,Rifles!$D$2:$D$419,"N/A",0)</f>
        <v>VALLEY ORDNANCE WORKS LLC</v>
      </c>
      <c r="C103" s="3" t="str">
        <f>_xlfn.XLOOKUP($A103, Rifles!$C$2:$C$419,Rifles!F$2:F$419,"N/A",0)</f>
        <v>PEORIA</v>
      </c>
      <c r="D103" s="3" t="str">
        <f>_xlfn.XLOOKUP($A103, Rifles!$C$2:$C$419,Rifles!G$2:G$419,"N/A",0)</f>
        <v>AZ</v>
      </c>
      <c r="E103" s="2">
        <f>_xlfn.XLOOKUP($A103,Pistols!$C:$C,Pistols!H:H,0,0)</f>
        <v>0</v>
      </c>
      <c r="F103" s="2">
        <f>_xlfn.XLOOKUP($A103,Pistols!$C:$C,Pistols!I:I,0,0)</f>
        <v>0</v>
      </c>
      <c r="G103" s="2">
        <f>_xlfn.XLOOKUP($A103,Pistols!$C:$C,Pistols!J:J,0,0)</f>
        <v>0</v>
      </c>
      <c r="H103" s="2">
        <f>_xlfn.XLOOKUP($A103,Pistols!$C:$C,Pistols!K:K,0,0)</f>
        <v>0</v>
      </c>
      <c r="I103" s="2">
        <f>_xlfn.XLOOKUP($A103,Pistols!$C:$C,Pistols!L:L,0,0)</f>
        <v>0</v>
      </c>
      <c r="J103" s="2">
        <f>_xlfn.XLOOKUP($A103,Pistols!$C:$C,Pistols!M:M,0,0)</f>
        <v>0</v>
      </c>
      <c r="K103" s="2">
        <f>_xlfn.XLOOKUP($A103,Pistols!$C:$C,Pistols!N:N,0,0)</f>
        <v>0</v>
      </c>
      <c r="L103" s="3">
        <f>_xlfn.XLOOKUP($A103,Revolvers!$C:$C,Revolvers!O:O,0,0)</f>
        <v>0</v>
      </c>
      <c r="M103" s="3">
        <f>_xlfn.XLOOKUP($A103,Revolvers!$C:$C,Revolvers!P:P,0,0)</f>
        <v>0</v>
      </c>
      <c r="N103" s="3">
        <f>_xlfn.XLOOKUP($A103,Revolvers!$C:$C,Revolvers!Q:Q,0,0)</f>
        <v>0</v>
      </c>
      <c r="O103" s="3">
        <f>_xlfn.XLOOKUP($A103,Revolvers!$C:$C,Revolvers!R:R,0,0)</f>
        <v>0</v>
      </c>
      <c r="P103" s="3">
        <f>_xlfn.XLOOKUP($A103,Revolvers!$C:$C,Revolvers!S:S,0,0)</f>
        <v>0</v>
      </c>
      <c r="Q103" s="3">
        <f>_xlfn.XLOOKUP($A103,Revolvers!$C:$C,Revolvers!T:T,0,0)</f>
        <v>0</v>
      </c>
      <c r="R103" s="3">
        <f>_xlfn.XLOOKUP($A103,Rifles!C:C,Rifles!H:H,0,0)</f>
        <v>39</v>
      </c>
      <c r="S103" s="2">
        <f>_xlfn.XLOOKUP($A103,Shotguns!C:C,Shotguns!H:H,0,0)</f>
        <v>0</v>
      </c>
      <c r="T103" s="3">
        <f t="shared" si="1"/>
        <v>39</v>
      </c>
    </row>
    <row r="104" spans="1:20" x14ac:dyDescent="0.25">
      <c r="A104" s="3">
        <f>Rifles!C104</f>
        <v>98637461</v>
      </c>
      <c r="B104" s="3" t="str">
        <f>_xlfn.XLOOKUP($A104, Rifles!$C$2:$C$419,Rifles!$D$2:$D$419,"N/A",0)</f>
        <v>VAN HORN, DAVID A</v>
      </c>
      <c r="C104" s="3" t="str">
        <f>_xlfn.XLOOKUP($A104, Rifles!$C$2:$C$419,Rifles!F$2:F$419,"N/A",0)</f>
        <v>GILBERT</v>
      </c>
      <c r="D104" s="3" t="str">
        <f>_xlfn.XLOOKUP($A104, Rifles!$C$2:$C$419,Rifles!G$2:G$419,"N/A",0)</f>
        <v>AZ</v>
      </c>
      <c r="E104" s="2">
        <f>_xlfn.XLOOKUP($A104,Pistols!$C:$C,Pistols!H:H,0,0)</f>
        <v>0</v>
      </c>
      <c r="F104" s="2">
        <f>_xlfn.XLOOKUP($A104,Pistols!$C:$C,Pistols!I:I,0,0)</f>
        <v>0</v>
      </c>
      <c r="G104" s="2">
        <f>_xlfn.XLOOKUP($A104,Pistols!$C:$C,Pistols!J:J,0,0)</f>
        <v>0</v>
      </c>
      <c r="H104" s="2">
        <f>_xlfn.XLOOKUP($A104,Pistols!$C:$C,Pistols!K:K,0,0)</f>
        <v>0</v>
      </c>
      <c r="I104" s="2">
        <f>_xlfn.XLOOKUP($A104,Pistols!$C:$C,Pistols!L:L,0,0)</f>
        <v>0</v>
      </c>
      <c r="J104" s="2">
        <f>_xlfn.XLOOKUP($A104,Pistols!$C:$C,Pistols!M:M,0,0)</f>
        <v>0</v>
      </c>
      <c r="K104" s="2">
        <f>_xlfn.XLOOKUP($A104,Pistols!$C:$C,Pistols!N:N,0,0)</f>
        <v>0</v>
      </c>
      <c r="L104" s="3">
        <f>_xlfn.XLOOKUP($A104,Revolvers!$C:$C,Revolvers!O:O,0,0)</f>
        <v>0</v>
      </c>
      <c r="M104" s="3">
        <f>_xlfn.XLOOKUP($A104,Revolvers!$C:$C,Revolvers!P:P,0,0)</f>
        <v>0</v>
      </c>
      <c r="N104" s="3">
        <f>_xlfn.XLOOKUP($A104,Revolvers!$C:$C,Revolvers!Q:Q,0,0)</f>
        <v>0</v>
      </c>
      <c r="O104" s="3">
        <f>_xlfn.XLOOKUP($A104,Revolvers!$C:$C,Revolvers!R:R,0,0)</f>
        <v>0</v>
      </c>
      <c r="P104" s="3">
        <f>_xlfn.XLOOKUP($A104,Revolvers!$C:$C,Revolvers!S:S,0,0)</f>
        <v>0</v>
      </c>
      <c r="Q104" s="3">
        <f>_xlfn.XLOOKUP($A104,Revolvers!$C:$C,Revolvers!T:T,0,0)</f>
        <v>0</v>
      </c>
      <c r="R104" s="3">
        <f>_xlfn.XLOOKUP($A104,Rifles!C:C,Rifles!H:H,0,0)</f>
        <v>2</v>
      </c>
      <c r="S104" s="2">
        <f>_xlfn.XLOOKUP($A104,Shotguns!C:C,Shotguns!H:H,0,0)</f>
        <v>0</v>
      </c>
      <c r="T104" s="3">
        <f t="shared" si="1"/>
        <v>2</v>
      </c>
    </row>
    <row r="105" spans="1:20" x14ac:dyDescent="0.25">
      <c r="A105" s="3">
        <f>Rifles!C105</f>
        <v>98602792</v>
      </c>
      <c r="B105" s="3" t="str">
        <f>_xlfn.XLOOKUP($A105, Rifles!$C$2:$C$419,Rifles!$D$2:$D$419,"N/A",0)</f>
        <v>VENOM TACTICAL LLC</v>
      </c>
      <c r="C105" s="3" t="str">
        <f>_xlfn.XLOOKUP($A105, Rifles!$C$2:$C$419,Rifles!F$2:F$419,"N/A",0)</f>
        <v>KINGMAN</v>
      </c>
      <c r="D105" s="3" t="str">
        <f>_xlfn.XLOOKUP($A105, Rifles!$C$2:$C$419,Rifles!G$2:G$419,"N/A",0)</f>
        <v>AZ</v>
      </c>
      <c r="E105" s="2">
        <f>_xlfn.XLOOKUP($A105,Pistols!$C:$C,Pistols!H:H,0,0)</f>
        <v>0</v>
      </c>
      <c r="F105" s="2">
        <f>_xlfn.XLOOKUP($A105,Pistols!$C:$C,Pistols!I:I,0,0)</f>
        <v>0</v>
      </c>
      <c r="G105" s="2">
        <f>_xlfn.XLOOKUP($A105,Pistols!$C:$C,Pistols!J:J,0,0)</f>
        <v>0</v>
      </c>
      <c r="H105" s="2">
        <f>_xlfn.XLOOKUP($A105,Pistols!$C:$C,Pistols!K:K,0,0)</f>
        <v>0</v>
      </c>
      <c r="I105" s="2">
        <f>_xlfn.XLOOKUP($A105,Pistols!$C:$C,Pistols!L:L,0,0)</f>
        <v>0</v>
      </c>
      <c r="J105" s="2">
        <f>_xlfn.XLOOKUP($A105,Pistols!$C:$C,Pistols!M:M,0,0)</f>
        <v>0</v>
      </c>
      <c r="K105" s="2">
        <f>_xlfn.XLOOKUP($A105,Pistols!$C:$C,Pistols!N:N,0,0)</f>
        <v>0</v>
      </c>
      <c r="L105" s="3">
        <f>_xlfn.XLOOKUP($A105,Revolvers!$C:$C,Revolvers!O:O,0,0)</f>
        <v>0</v>
      </c>
      <c r="M105" s="3">
        <f>_xlfn.XLOOKUP($A105,Revolvers!$C:$C,Revolvers!P:P,0,0)</f>
        <v>0</v>
      </c>
      <c r="N105" s="3">
        <f>_xlfn.XLOOKUP($A105,Revolvers!$C:$C,Revolvers!Q:Q,0,0)</f>
        <v>0</v>
      </c>
      <c r="O105" s="3">
        <f>_xlfn.XLOOKUP($A105,Revolvers!$C:$C,Revolvers!R:R,0,0)</f>
        <v>0</v>
      </c>
      <c r="P105" s="3">
        <f>_xlfn.XLOOKUP($A105,Revolvers!$C:$C,Revolvers!S:S,0,0)</f>
        <v>0</v>
      </c>
      <c r="Q105" s="3">
        <f>_xlfn.XLOOKUP($A105,Revolvers!$C:$C,Revolvers!T:T,0,0)</f>
        <v>0</v>
      </c>
      <c r="R105" s="3">
        <f>_xlfn.XLOOKUP($A105,Rifles!C:C,Rifles!H:H,0,0)</f>
        <v>12</v>
      </c>
      <c r="S105" s="2">
        <f>_xlfn.XLOOKUP($A105,Shotguns!C:C,Shotguns!H:H,0,0)</f>
        <v>0</v>
      </c>
      <c r="T105" s="3">
        <f t="shared" si="1"/>
        <v>12</v>
      </c>
    </row>
    <row r="106" spans="1:20" x14ac:dyDescent="0.25">
      <c r="A106" s="3">
        <f>Rifles!C106</f>
        <v>98603590</v>
      </c>
      <c r="B106" s="3" t="str">
        <f>_xlfn.XLOOKUP($A106, Rifles!$C$2:$C$419,Rifles!$D$2:$D$419,"N/A",0)</f>
        <v>YAMPA PRECISION MFG INC</v>
      </c>
      <c r="C106" s="3" t="str">
        <f>_xlfn.XLOOKUP($A106, Rifles!$C$2:$C$419,Rifles!F$2:F$419,"N/A",0)</f>
        <v>PRESCOTT VALLEY</v>
      </c>
      <c r="D106" s="3" t="str">
        <f>_xlfn.XLOOKUP($A106, Rifles!$C$2:$C$419,Rifles!G$2:G$419,"N/A",0)</f>
        <v>AZ</v>
      </c>
      <c r="E106" s="2">
        <f>_xlfn.XLOOKUP($A106,Pistols!$C:$C,Pistols!H:H,0,0)</f>
        <v>0</v>
      </c>
      <c r="F106" s="2">
        <f>_xlfn.XLOOKUP($A106,Pistols!$C:$C,Pistols!I:I,0,0)</f>
        <v>0</v>
      </c>
      <c r="G106" s="2">
        <f>_xlfn.XLOOKUP($A106,Pistols!$C:$C,Pistols!J:J,0,0)</f>
        <v>0</v>
      </c>
      <c r="H106" s="2">
        <f>_xlfn.XLOOKUP($A106,Pistols!$C:$C,Pistols!K:K,0,0)</f>
        <v>0</v>
      </c>
      <c r="I106" s="2">
        <f>_xlfn.XLOOKUP($A106,Pistols!$C:$C,Pistols!L:L,0,0)</f>
        <v>0</v>
      </c>
      <c r="J106" s="2">
        <f>_xlfn.XLOOKUP($A106,Pistols!$C:$C,Pistols!M:M,0,0)</f>
        <v>0</v>
      </c>
      <c r="K106" s="2">
        <f>_xlfn.XLOOKUP($A106,Pistols!$C:$C,Pistols!N:N,0,0)</f>
        <v>0</v>
      </c>
      <c r="L106" s="3">
        <f>_xlfn.XLOOKUP($A106,Revolvers!$C:$C,Revolvers!O:O,0,0)</f>
        <v>0</v>
      </c>
      <c r="M106" s="3">
        <f>_xlfn.XLOOKUP($A106,Revolvers!$C:$C,Revolvers!P:P,0,0)</f>
        <v>0</v>
      </c>
      <c r="N106" s="3">
        <f>_xlfn.XLOOKUP($A106,Revolvers!$C:$C,Revolvers!Q:Q,0,0)</f>
        <v>0</v>
      </c>
      <c r="O106" s="3">
        <f>_xlfn.XLOOKUP($A106,Revolvers!$C:$C,Revolvers!R:R,0,0)</f>
        <v>0</v>
      </c>
      <c r="P106" s="3">
        <f>_xlfn.XLOOKUP($A106,Revolvers!$C:$C,Revolvers!S:S,0,0)</f>
        <v>0</v>
      </c>
      <c r="Q106" s="3">
        <f>_xlfn.XLOOKUP($A106,Revolvers!$C:$C,Revolvers!T:T,0,0)</f>
        <v>0</v>
      </c>
      <c r="R106" s="3">
        <f>_xlfn.XLOOKUP($A106,Rifles!C:C,Rifles!H:H,0,0)</f>
        <v>7594</v>
      </c>
      <c r="S106" s="2">
        <f>_xlfn.XLOOKUP($A106,Shotguns!C:C,Shotguns!H:H,0,0)</f>
        <v>0</v>
      </c>
      <c r="T106" s="3">
        <f t="shared" si="1"/>
        <v>7594</v>
      </c>
    </row>
    <row r="107" spans="1:20" x14ac:dyDescent="0.25">
      <c r="A107" s="3">
        <f>Rifles!C107</f>
        <v>98637956</v>
      </c>
      <c r="B107" s="3" t="str">
        <f>_xlfn.XLOOKUP($A107, Rifles!$C$2:$C$419,Rifles!$D$2:$D$419,"N/A",0)</f>
        <v>YOUNG MANUFACTURING INC</v>
      </c>
      <c r="C107" s="3" t="str">
        <f>_xlfn.XLOOKUP($A107, Rifles!$C$2:$C$419,Rifles!F$2:F$419,"N/A",0)</f>
        <v>GLENDALE</v>
      </c>
      <c r="D107" s="3" t="str">
        <f>_xlfn.XLOOKUP($A107, Rifles!$C$2:$C$419,Rifles!G$2:G$419,"N/A",0)</f>
        <v>AZ</v>
      </c>
      <c r="E107" s="2">
        <f>_xlfn.XLOOKUP($A107,Pistols!$C:$C,Pistols!H:H,0,0)</f>
        <v>0</v>
      </c>
      <c r="F107" s="2">
        <f>_xlfn.XLOOKUP($A107,Pistols!$C:$C,Pistols!I:I,0,0)</f>
        <v>16</v>
      </c>
      <c r="G107" s="2">
        <f>_xlfn.XLOOKUP($A107,Pistols!$C:$C,Pistols!J:J,0,0)</f>
        <v>0</v>
      </c>
      <c r="H107" s="2">
        <f>_xlfn.XLOOKUP($A107,Pistols!$C:$C,Pistols!K:K,0,0)</f>
        <v>0</v>
      </c>
      <c r="I107" s="2">
        <f>_xlfn.XLOOKUP($A107,Pistols!$C:$C,Pistols!L:L,0,0)</f>
        <v>0</v>
      </c>
      <c r="J107" s="2">
        <f>_xlfn.XLOOKUP($A107,Pistols!$C:$C,Pistols!M:M,0,0)</f>
        <v>0</v>
      </c>
      <c r="K107" s="2">
        <f>_xlfn.XLOOKUP($A107,Pistols!$C:$C,Pistols!N:N,0,0)</f>
        <v>16</v>
      </c>
      <c r="L107" s="3">
        <f>_xlfn.XLOOKUP($A107,Revolvers!$C:$C,Revolvers!O:O,0,0)</f>
        <v>0</v>
      </c>
      <c r="M107" s="3">
        <f>_xlfn.XLOOKUP($A107,Revolvers!$C:$C,Revolvers!P:P,0,0)</f>
        <v>0</v>
      </c>
      <c r="N107" s="3">
        <f>_xlfn.XLOOKUP($A107,Revolvers!$C:$C,Revolvers!Q:Q,0,0)</f>
        <v>0</v>
      </c>
      <c r="O107" s="3">
        <f>_xlfn.XLOOKUP($A107,Revolvers!$C:$C,Revolvers!R:R,0,0)</f>
        <v>0</v>
      </c>
      <c r="P107" s="3">
        <f>_xlfn.XLOOKUP($A107,Revolvers!$C:$C,Revolvers!S:S,0,0)</f>
        <v>0</v>
      </c>
      <c r="Q107" s="3">
        <f>_xlfn.XLOOKUP($A107,Revolvers!$C:$C,Revolvers!T:T,0,0)</f>
        <v>0</v>
      </c>
      <c r="R107" s="3">
        <f>_xlfn.XLOOKUP($A107,Rifles!C:C,Rifles!H:H,0,0)</f>
        <v>10</v>
      </c>
      <c r="S107" s="2">
        <f>_xlfn.XLOOKUP($A107,Shotguns!C:C,Shotguns!H:H,0,0)</f>
        <v>1</v>
      </c>
      <c r="T107" s="3">
        <f t="shared" si="1"/>
        <v>27</v>
      </c>
    </row>
    <row r="108" spans="1:20" x14ac:dyDescent="0.25">
      <c r="A108" s="3">
        <f>Rifles!C108</f>
        <v>96802268</v>
      </c>
      <c r="B108" s="3" t="str">
        <f>_xlfn.XLOOKUP($A108, Rifles!$C$2:$C$419,Rifles!$D$2:$D$419,"N/A",0)</f>
        <v>ANDERSON, ROBERT AND GAIL</v>
      </c>
      <c r="C108" s="3" t="str">
        <f>_xlfn.XLOOKUP($A108, Rifles!$C$2:$C$419,Rifles!F$2:F$419,"N/A",0)</f>
        <v>PLACERVILLE</v>
      </c>
      <c r="D108" s="3" t="str">
        <f>_xlfn.XLOOKUP($A108, Rifles!$C$2:$C$419,Rifles!G$2:G$419,"N/A",0)</f>
        <v>CA</v>
      </c>
      <c r="E108" s="2">
        <f>_xlfn.XLOOKUP($A108,Pistols!$C:$C,Pistols!H:H,0,0)</f>
        <v>0</v>
      </c>
      <c r="F108" s="2">
        <f>_xlfn.XLOOKUP($A108,Pistols!$C:$C,Pistols!I:I,0,0)</f>
        <v>0</v>
      </c>
      <c r="G108" s="2">
        <f>_xlfn.XLOOKUP($A108,Pistols!$C:$C,Pistols!J:J,0,0)</f>
        <v>0</v>
      </c>
      <c r="H108" s="2">
        <f>_xlfn.XLOOKUP($A108,Pistols!$C:$C,Pistols!K:K,0,0)</f>
        <v>0</v>
      </c>
      <c r="I108" s="2">
        <f>_xlfn.XLOOKUP($A108,Pistols!$C:$C,Pistols!L:L,0,0)</f>
        <v>0</v>
      </c>
      <c r="J108" s="2">
        <f>_xlfn.XLOOKUP($A108,Pistols!$C:$C,Pistols!M:M,0,0)</f>
        <v>0</v>
      </c>
      <c r="K108" s="2">
        <f>_xlfn.XLOOKUP($A108,Pistols!$C:$C,Pistols!N:N,0,0)</f>
        <v>0</v>
      </c>
      <c r="L108" s="3">
        <f>_xlfn.XLOOKUP($A108,Revolvers!$C:$C,Revolvers!O:O,0,0)</f>
        <v>0</v>
      </c>
      <c r="M108" s="3">
        <f>_xlfn.XLOOKUP($A108,Revolvers!$C:$C,Revolvers!P:P,0,0)</f>
        <v>0</v>
      </c>
      <c r="N108" s="3">
        <f>_xlfn.XLOOKUP($A108,Revolvers!$C:$C,Revolvers!Q:Q,0,0)</f>
        <v>0</v>
      </c>
      <c r="O108" s="3">
        <f>_xlfn.XLOOKUP($A108,Revolvers!$C:$C,Revolvers!R:R,0,0)</f>
        <v>0</v>
      </c>
      <c r="P108" s="3">
        <f>_xlfn.XLOOKUP($A108,Revolvers!$C:$C,Revolvers!S:S,0,0)</f>
        <v>0</v>
      </c>
      <c r="Q108" s="3">
        <f>_xlfn.XLOOKUP($A108,Revolvers!$C:$C,Revolvers!T:T,0,0)</f>
        <v>0</v>
      </c>
      <c r="R108" s="3">
        <f>_xlfn.XLOOKUP($A108,Rifles!C:C,Rifles!H:H,0,0)</f>
        <v>12</v>
      </c>
      <c r="S108" s="2">
        <f>_xlfn.XLOOKUP($A108,Shotguns!C:C,Shotguns!H:H,0,0)</f>
        <v>0</v>
      </c>
      <c r="T108" s="3">
        <f t="shared" si="1"/>
        <v>12</v>
      </c>
    </row>
    <row r="109" spans="1:20" x14ac:dyDescent="0.25">
      <c r="A109" s="3">
        <f>Rifles!C109</f>
        <v>96802311</v>
      </c>
      <c r="B109" s="3" t="str">
        <f>_xlfn.XLOOKUP($A109, Rifles!$C$2:$C$419,Rifles!$D$2:$D$419,"N/A",0)</f>
        <v>ARABE &amp; DLEE LLC</v>
      </c>
      <c r="C109" s="3" t="str">
        <f>_xlfn.XLOOKUP($A109, Rifles!$C$2:$C$419,Rifles!F$2:F$419,"N/A",0)</f>
        <v>EL DORADO HILLS</v>
      </c>
      <c r="D109" s="3" t="str">
        <f>_xlfn.XLOOKUP($A109, Rifles!$C$2:$C$419,Rifles!G$2:G$419,"N/A",0)</f>
        <v>CA</v>
      </c>
      <c r="E109" s="2">
        <f>_xlfn.XLOOKUP($A109,Pistols!$C:$C,Pistols!H:H,0,0)</f>
        <v>0</v>
      </c>
      <c r="F109" s="2">
        <f>_xlfn.XLOOKUP($A109,Pistols!$C:$C,Pistols!I:I,0,0)</f>
        <v>0</v>
      </c>
      <c r="G109" s="2">
        <f>_xlfn.XLOOKUP($A109,Pistols!$C:$C,Pistols!J:J,0,0)</f>
        <v>0</v>
      </c>
      <c r="H109" s="2">
        <f>_xlfn.XLOOKUP($A109,Pistols!$C:$C,Pistols!K:K,0,0)</f>
        <v>0</v>
      </c>
      <c r="I109" s="2">
        <f>_xlfn.XLOOKUP($A109,Pistols!$C:$C,Pistols!L:L,0,0)</f>
        <v>0</v>
      </c>
      <c r="J109" s="2">
        <f>_xlfn.XLOOKUP($A109,Pistols!$C:$C,Pistols!M:M,0,0)</f>
        <v>0</v>
      </c>
      <c r="K109" s="2">
        <f>_xlfn.XLOOKUP($A109,Pistols!$C:$C,Pistols!N:N,0,0)</f>
        <v>0</v>
      </c>
      <c r="L109" s="3">
        <f>_xlfn.XLOOKUP($A109,Revolvers!$C:$C,Revolvers!O:O,0,0)</f>
        <v>0</v>
      </c>
      <c r="M109" s="3">
        <f>_xlfn.XLOOKUP($A109,Revolvers!$C:$C,Revolvers!P:P,0,0)</f>
        <v>0</v>
      </c>
      <c r="N109" s="3">
        <f>_xlfn.XLOOKUP($A109,Revolvers!$C:$C,Revolvers!Q:Q,0,0)</f>
        <v>0</v>
      </c>
      <c r="O109" s="3">
        <f>_xlfn.XLOOKUP($A109,Revolvers!$C:$C,Revolvers!R:R,0,0)</f>
        <v>0</v>
      </c>
      <c r="P109" s="3">
        <f>_xlfn.XLOOKUP($A109,Revolvers!$C:$C,Revolvers!S:S,0,0)</f>
        <v>0</v>
      </c>
      <c r="Q109" s="3">
        <f>_xlfn.XLOOKUP($A109,Revolvers!$C:$C,Revolvers!T:T,0,0)</f>
        <v>0</v>
      </c>
      <c r="R109" s="3">
        <f>_xlfn.XLOOKUP($A109,Rifles!C:C,Rifles!H:H,0,0)</f>
        <v>6</v>
      </c>
      <c r="S109" s="2">
        <f>_xlfn.XLOOKUP($A109,Shotguns!C:C,Shotguns!H:H,0,0)</f>
        <v>0</v>
      </c>
      <c r="T109" s="3">
        <f t="shared" si="1"/>
        <v>6</v>
      </c>
    </row>
    <row r="110" spans="1:20" x14ac:dyDescent="0.25">
      <c r="A110" s="3">
        <f>Rifles!C110</f>
        <v>99400793</v>
      </c>
      <c r="B110" s="3" t="str">
        <f>_xlfn.XLOOKUP($A110, Rifles!$C$2:$C$419,Rifles!$D$2:$D$419,"N/A",0)</f>
        <v>BAYSIDE ENTERPRISES LLC</v>
      </c>
      <c r="C110" s="3" t="str">
        <f>_xlfn.XLOOKUP($A110, Rifles!$C$2:$C$419,Rifles!F$2:F$419,"N/A",0)</f>
        <v>REDWOOD CITY</v>
      </c>
      <c r="D110" s="3" t="str">
        <f>_xlfn.XLOOKUP($A110, Rifles!$C$2:$C$419,Rifles!G$2:G$419,"N/A",0)</f>
        <v>CA</v>
      </c>
      <c r="E110" s="2">
        <f>_xlfn.XLOOKUP($A110,Pistols!$C:$C,Pistols!H:H,0,0)</f>
        <v>0</v>
      </c>
      <c r="F110" s="2">
        <f>_xlfn.XLOOKUP($A110,Pistols!$C:$C,Pistols!I:I,0,0)</f>
        <v>0</v>
      </c>
      <c r="G110" s="2">
        <f>_xlfn.XLOOKUP($A110,Pistols!$C:$C,Pistols!J:J,0,0)</f>
        <v>0</v>
      </c>
      <c r="H110" s="2">
        <f>_xlfn.XLOOKUP($A110,Pistols!$C:$C,Pistols!K:K,0,0)</f>
        <v>0</v>
      </c>
      <c r="I110" s="2">
        <f>_xlfn.XLOOKUP($A110,Pistols!$C:$C,Pistols!L:L,0,0)</f>
        <v>0</v>
      </c>
      <c r="J110" s="2">
        <f>_xlfn.XLOOKUP($A110,Pistols!$C:$C,Pistols!M:M,0,0)</f>
        <v>0</v>
      </c>
      <c r="K110" s="2">
        <f>_xlfn.XLOOKUP($A110,Pistols!$C:$C,Pistols!N:N,0,0)</f>
        <v>0</v>
      </c>
      <c r="L110" s="3">
        <f>_xlfn.XLOOKUP($A110,Revolvers!$C:$C,Revolvers!O:O,0,0)</f>
        <v>0</v>
      </c>
      <c r="M110" s="3">
        <f>_xlfn.XLOOKUP($A110,Revolvers!$C:$C,Revolvers!P:P,0,0)</f>
        <v>0</v>
      </c>
      <c r="N110" s="3">
        <f>_xlfn.XLOOKUP($A110,Revolvers!$C:$C,Revolvers!Q:Q,0,0)</f>
        <v>0</v>
      </c>
      <c r="O110" s="3">
        <f>_xlfn.XLOOKUP($A110,Revolvers!$C:$C,Revolvers!R:R,0,0)</f>
        <v>0</v>
      </c>
      <c r="P110" s="3">
        <f>_xlfn.XLOOKUP($A110,Revolvers!$C:$C,Revolvers!S:S,0,0)</f>
        <v>0</v>
      </c>
      <c r="Q110" s="3">
        <f>_xlfn.XLOOKUP($A110,Revolvers!$C:$C,Revolvers!T:T,0,0)</f>
        <v>0</v>
      </c>
      <c r="R110" s="3">
        <f>_xlfn.XLOOKUP($A110,Rifles!C:C,Rifles!H:H,0,0)</f>
        <v>1</v>
      </c>
      <c r="S110" s="2">
        <f>_xlfn.XLOOKUP($A110,Shotguns!C:C,Shotguns!H:H,0,0)</f>
        <v>0</v>
      </c>
      <c r="T110" s="3">
        <f t="shared" si="1"/>
        <v>1</v>
      </c>
    </row>
    <row r="111" spans="1:20" x14ac:dyDescent="0.25">
      <c r="A111" s="3">
        <f>Rifles!C111</f>
        <v>93303548</v>
      </c>
      <c r="B111" s="3" t="str">
        <f>_xlfn.XLOOKUP($A111, Rifles!$C$2:$C$419,Rifles!$D$2:$D$419,"N/A",0)</f>
        <v>BRIDGES, BRADFORD WILLIAM</v>
      </c>
      <c r="C111" s="3" t="str">
        <f>_xlfn.XLOOKUP($A111, Rifles!$C$2:$C$419,Rifles!F$2:F$419,"N/A",0)</f>
        <v>LAGUNA NIGUEL</v>
      </c>
      <c r="D111" s="3" t="str">
        <f>_xlfn.XLOOKUP($A111, Rifles!$C$2:$C$419,Rifles!G$2:G$419,"N/A",0)</f>
        <v>CA</v>
      </c>
      <c r="E111" s="2">
        <f>_xlfn.XLOOKUP($A111,Pistols!$C:$C,Pistols!H:H,0,0)</f>
        <v>0</v>
      </c>
      <c r="F111" s="2">
        <f>_xlfn.XLOOKUP($A111,Pistols!$C:$C,Pistols!I:I,0,0)</f>
        <v>0</v>
      </c>
      <c r="G111" s="2">
        <f>_xlfn.XLOOKUP($A111,Pistols!$C:$C,Pistols!J:J,0,0)</f>
        <v>0</v>
      </c>
      <c r="H111" s="2">
        <f>_xlfn.XLOOKUP($A111,Pistols!$C:$C,Pistols!K:K,0,0)</f>
        <v>0</v>
      </c>
      <c r="I111" s="2">
        <f>_xlfn.XLOOKUP($A111,Pistols!$C:$C,Pistols!L:L,0,0)</f>
        <v>0</v>
      </c>
      <c r="J111" s="2">
        <f>_xlfn.XLOOKUP($A111,Pistols!$C:$C,Pistols!M:M,0,0)</f>
        <v>0</v>
      </c>
      <c r="K111" s="2">
        <f>_xlfn.XLOOKUP($A111,Pistols!$C:$C,Pistols!N:N,0,0)</f>
        <v>0</v>
      </c>
      <c r="L111" s="3">
        <f>_xlfn.XLOOKUP($A111,Revolvers!$C:$C,Revolvers!O:O,0,0)</f>
        <v>0</v>
      </c>
      <c r="M111" s="3">
        <f>_xlfn.XLOOKUP($A111,Revolvers!$C:$C,Revolvers!P:P,0,0)</f>
        <v>0</v>
      </c>
      <c r="N111" s="3">
        <f>_xlfn.XLOOKUP($A111,Revolvers!$C:$C,Revolvers!Q:Q,0,0)</f>
        <v>0</v>
      </c>
      <c r="O111" s="3">
        <f>_xlfn.XLOOKUP($A111,Revolvers!$C:$C,Revolvers!R:R,0,0)</f>
        <v>0</v>
      </c>
      <c r="P111" s="3">
        <f>_xlfn.XLOOKUP($A111,Revolvers!$C:$C,Revolvers!S:S,0,0)</f>
        <v>0</v>
      </c>
      <c r="Q111" s="3">
        <f>_xlfn.XLOOKUP($A111,Revolvers!$C:$C,Revolvers!T:T,0,0)</f>
        <v>0</v>
      </c>
      <c r="R111" s="3">
        <f>_xlfn.XLOOKUP($A111,Rifles!C:C,Rifles!H:H,0,0)</f>
        <v>28</v>
      </c>
      <c r="S111" s="2">
        <f>_xlfn.XLOOKUP($A111,Shotguns!C:C,Shotguns!H:H,0,0)</f>
        <v>0</v>
      </c>
      <c r="T111" s="3">
        <f t="shared" si="1"/>
        <v>28</v>
      </c>
    </row>
    <row r="112" spans="1:20" x14ac:dyDescent="0.25">
      <c r="A112" s="3">
        <f>Rifles!C112</f>
        <v>97702215</v>
      </c>
      <c r="B112" s="3" t="str">
        <f>_xlfn.XLOOKUP($A112, Rifles!$C$2:$C$419,Rifles!$D$2:$D$419,"N/A",0)</f>
        <v>BULLETS &amp; BRASS LLC</v>
      </c>
      <c r="C112" s="3" t="str">
        <f>_xlfn.XLOOKUP($A112, Rifles!$C$2:$C$419,Rifles!F$2:F$419,"N/A",0)</f>
        <v>GILROY</v>
      </c>
      <c r="D112" s="3" t="str">
        <f>_xlfn.XLOOKUP($A112, Rifles!$C$2:$C$419,Rifles!G$2:G$419,"N/A",0)</f>
        <v>CA</v>
      </c>
      <c r="E112" s="2">
        <f>_xlfn.XLOOKUP($A112,Pistols!$C:$C,Pistols!H:H,0,0)</f>
        <v>0</v>
      </c>
      <c r="F112" s="2">
        <f>_xlfn.XLOOKUP($A112,Pistols!$C:$C,Pistols!I:I,0,0)</f>
        <v>0</v>
      </c>
      <c r="G112" s="2">
        <f>_xlfn.XLOOKUP($A112,Pistols!$C:$C,Pistols!J:J,0,0)</f>
        <v>0</v>
      </c>
      <c r="H112" s="2">
        <f>_xlfn.XLOOKUP($A112,Pistols!$C:$C,Pistols!K:K,0,0)</f>
        <v>0</v>
      </c>
      <c r="I112" s="2">
        <f>_xlfn.XLOOKUP($A112,Pistols!$C:$C,Pistols!L:L,0,0)</f>
        <v>0</v>
      </c>
      <c r="J112" s="2">
        <f>_xlfn.XLOOKUP($A112,Pistols!$C:$C,Pistols!M:M,0,0)</f>
        <v>0</v>
      </c>
      <c r="K112" s="2">
        <f>_xlfn.XLOOKUP($A112,Pistols!$C:$C,Pistols!N:N,0,0)</f>
        <v>0</v>
      </c>
      <c r="L112" s="3">
        <f>_xlfn.XLOOKUP($A112,Revolvers!$C:$C,Revolvers!O:O,0,0)</f>
        <v>0</v>
      </c>
      <c r="M112" s="3">
        <f>_xlfn.XLOOKUP($A112,Revolvers!$C:$C,Revolvers!P:P,0,0)</f>
        <v>0</v>
      </c>
      <c r="N112" s="3">
        <f>_xlfn.XLOOKUP($A112,Revolvers!$C:$C,Revolvers!Q:Q,0,0)</f>
        <v>0</v>
      </c>
      <c r="O112" s="3">
        <f>_xlfn.XLOOKUP($A112,Revolvers!$C:$C,Revolvers!R:R,0,0)</f>
        <v>0</v>
      </c>
      <c r="P112" s="3">
        <f>_xlfn.XLOOKUP($A112,Revolvers!$C:$C,Revolvers!S:S,0,0)</f>
        <v>0</v>
      </c>
      <c r="Q112" s="3">
        <f>_xlfn.XLOOKUP($A112,Revolvers!$C:$C,Revolvers!T:T,0,0)</f>
        <v>0</v>
      </c>
      <c r="R112" s="3">
        <f>_xlfn.XLOOKUP($A112,Rifles!C:C,Rifles!H:H,0,0)</f>
        <v>1</v>
      </c>
      <c r="S112" s="2">
        <f>_xlfn.XLOOKUP($A112,Shotguns!C:C,Shotguns!H:H,0,0)</f>
        <v>0</v>
      </c>
      <c r="T112" s="3">
        <f t="shared" si="1"/>
        <v>1</v>
      </c>
    </row>
    <row r="113" spans="1:20" x14ac:dyDescent="0.25">
      <c r="A113" s="3">
        <f>Rifles!C113</f>
        <v>96802120</v>
      </c>
      <c r="B113" s="3" t="str">
        <f>_xlfn.XLOOKUP($A113, Rifles!$C$2:$C$419,Rifles!$D$2:$D$419,"N/A",0)</f>
        <v>BUSS, JOHN J</v>
      </c>
      <c r="C113" s="3" t="str">
        <f>_xlfn.XLOOKUP($A113, Rifles!$C$2:$C$419,Rifles!F$2:F$419,"N/A",0)</f>
        <v>CHICO</v>
      </c>
      <c r="D113" s="3" t="str">
        <f>_xlfn.XLOOKUP($A113, Rifles!$C$2:$C$419,Rifles!G$2:G$419,"N/A",0)</f>
        <v>CA</v>
      </c>
      <c r="E113" s="2">
        <f>_xlfn.XLOOKUP($A113,Pistols!$C:$C,Pistols!H:H,0,0)</f>
        <v>0</v>
      </c>
      <c r="F113" s="2">
        <f>_xlfn.XLOOKUP($A113,Pistols!$C:$C,Pistols!I:I,0,0)</f>
        <v>0</v>
      </c>
      <c r="G113" s="2">
        <f>_xlfn.XLOOKUP($A113,Pistols!$C:$C,Pistols!J:J,0,0)</f>
        <v>0</v>
      </c>
      <c r="H113" s="2">
        <f>_xlfn.XLOOKUP($A113,Pistols!$C:$C,Pistols!K:K,0,0)</f>
        <v>0</v>
      </c>
      <c r="I113" s="2">
        <f>_xlfn.XLOOKUP($A113,Pistols!$C:$C,Pistols!L:L,0,0)</f>
        <v>0</v>
      </c>
      <c r="J113" s="2">
        <f>_xlfn.XLOOKUP($A113,Pistols!$C:$C,Pistols!M:M,0,0)</f>
        <v>0</v>
      </c>
      <c r="K113" s="2">
        <f>_xlfn.XLOOKUP($A113,Pistols!$C:$C,Pistols!N:N,0,0)</f>
        <v>0</v>
      </c>
      <c r="L113" s="3">
        <f>_xlfn.XLOOKUP($A113,Revolvers!$C:$C,Revolvers!O:O,0,0)</f>
        <v>0</v>
      </c>
      <c r="M113" s="3">
        <f>_xlfn.XLOOKUP($A113,Revolvers!$C:$C,Revolvers!P:P,0,0)</f>
        <v>0</v>
      </c>
      <c r="N113" s="3">
        <f>_xlfn.XLOOKUP($A113,Revolvers!$C:$C,Revolvers!Q:Q,0,0)</f>
        <v>0</v>
      </c>
      <c r="O113" s="3">
        <f>_xlfn.XLOOKUP($A113,Revolvers!$C:$C,Revolvers!R:R,0,0)</f>
        <v>0</v>
      </c>
      <c r="P113" s="3">
        <f>_xlfn.XLOOKUP($A113,Revolvers!$C:$C,Revolvers!S:S,0,0)</f>
        <v>0</v>
      </c>
      <c r="Q113" s="3">
        <f>_xlfn.XLOOKUP($A113,Revolvers!$C:$C,Revolvers!T:T,0,0)</f>
        <v>0</v>
      </c>
      <c r="R113" s="3">
        <f>_xlfn.XLOOKUP($A113,Rifles!C:C,Rifles!H:H,0,0)</f>
        <v>1</v>
      </c>
      <c r="S113" s="2">
        <f>_xlfn.XLOOKUP($A113,Shotguns!C:C,Shotguns!H:H,0,0)</f>
        <v>0</v>
      </c>
      <c r="T113" s="3">
        <f t="shared" si="1"/>
        <v>1</v>
      </c>
    </row>
    <row r="114" spans="1:20" x14ac:dyDescent="0.25">
      <c r="A114" s="3">
        <f>Rifles!C114</f>
        <v>97702070</v>
      </c>
      <c r="B114" s="3" t="str">
        <f>_xlfn.XLOOKUP($A114, Rifles!$C$2:$C$419,Rifles!$D$2:$D$419,"N/A",0)</f>
        <v>C B E INC</v>
      </c>
      <c r="C114" s="3" t="str">
        <f>_xlfn.XLOOKUP($A114, Rifles!$C$2:$C$419,Rifles!F$2:F$419,"N/A",0)</f>
        <v>MORGAN HILL</v>
      </c>
      <c r="D114" s="3" t="str">
        <f>_xlfn.XLOOKUP($A114, Rifles!$C$2:$C$419,Rifles!G$2:G$419,"N/A",0)</f>
        <v>CA</v>
      </c>
      <c r="E114" s="2">
        <f>_xlfn.XLOOKUP($A114,Pistols!$C:$C,Pistols!H:H,0,0)</f>
        <v>104</v>
      </c>
      <c r="F114" s="2">
        <f>_xlfn.XLOOKUP($A114,Pistols!$C:$C,Pistols!I:I,0,0)</f>
        <v>0</v>
      </c>
      <c r="G114" s="2">
        <f>_xlfn.XLOOKUP($A114,Pistols!$C:$C,Pistols!J:J,0,0)</f>
        <v>13</v>
      </c>
      <c r="H114" s="2">
        <f>_xlfn.XLOOKUP($A114,Pistols!$C:$C,Pistols!K:K,0,0)</f>
        <v>0</v>
      </c>
      <c r="I114" s="2">
        <f>_xlfn.XLOOKUP($A114,Pistols!$C:$C,Pistols!L:L,0,0)</f>
        <v>1</v>
      </c>
      <c r="J114" s="2">
        <f>_xlfn.XLOOKUP($A114,Pistols!$C:$C,Pistols!M:M,0,0)</f>
        <v>1</v>
      </c>
      <c r="K114" s="2">
        <f>_xlfn.XLOOKUP($A114,Pistols!$C:$C,Pistols!N:N,0,0)</f>
        <v>119</v>
      </c>
      <c r="L114" s="3">
        <f>_xlfn.XLOOKUP($A114,Revolvers!$C:$C,Revolvers!O:O,0,0)</f>
        <v>0</v>
      </c>
      <c r="M114" s="3">
        <f>_xlfn.XLOOKUP($A114,Revolvers!$C:$C,Revolvers!P:P,0,0)</f>
        <v>0</v>
      </c>
      <c r="N114" s="3">
        <f>_xlfn.XLOOKUP($A114,Revolvers!$C:$C,Revolvers!Q:Q,0,0)</f>
        <v>0</v>
      </c>
      <c r="O114" s="3">
        <f>_xlfn.XLOOKUP($A114,Revolvers!$C:$C,Revolvers!R:R,0,0)</f>
        <v>0</v>
      </c>
      <c r="P114" s="3">
        <f>_xlfn.XLOOKUP($A114,Revolvers!$C:$C,Revolvers!S:S,0,0)</f>
        <v>0</v>
      </c>
      <c r="Q114" s="3">
        <f>_xlfn.XLOOKUP($A114,Revolvers!$C:$C,Revolvers!T:T,0,0)</f>
        <v>0</v>
      </c>
      <c r="R114" s="3">
        <f>_xlfn.XLOOKUP($A114,Rifles!C:C,Rifles!H:H,0,0)</f>
        <v>999</v>
      </c>
      <c r="S114" s="2">
        <f>_xlfn.XLOOKUP($A114,Shotguns!C:C,Shotguns!H:H,0,0)</f>
        <v>0</v>
      </c>
      <c r="T114" s="3">
        <f t="shared" si="1"/>
        <v>1118</v>
      </c>
    </row>
    <row r="115" spans="1:20" x14ac:dyDescent="0.25">
      <c r="A115" s="3">
        <f>Rifles!C115</f>
        <v>96802224</v>
      </c>
      <c r="B115" s="3" t="str">
        <f>_xlfn.XLOOKUP($A115, Rifles!$C$2:$C$419,Rifles!$D$2:$D$419,"N/A",0)</f>
        <v>CAL ARMORY, LLC</v>
      </c>
      <c r="C115" s="3" t="str">
        <f>_xlfn.XLOOKUP($A115, Rifles!$C$2:$C$419,Rifles!F$2:F$419,"N/A",0)</f>
        <v>CAMINO</v>
      </c>
      <c r="D115" s="3" t="str">
        <f>_xlfn.XLOOKUP($A115, Rifles!$C$2:$C$419,Rifles!G$2:G$419,"N/A",0)</f>
        <v>CA</v>
      </c>
      <c r="E115" s="2">
        <f>_xlfn.XLOOKUP($A115,Pistols!$C:$C,Pistols!H:H,0,0)</f>
        <v>0</v>
      </c>
      <c r="F115" s="2">
        <f>_xlfn.XLOOKUP($A115,Pistols!$C:$C,Pistols!I:I,0,0)</f>
        <v>0</v>
      </c>
      <c r="G115" s="2">
        <f>_xlfn.XLOOKUP($A115,Pistols!$C:$C,Pistols!J:J,0,0)</f>
        <v>0</v>
      </c>
      <c r="H115" s="2">
        <f>_xlfn.XLOOKUP($A115,Pistols!$C:$C,Pistols!K:K,0,0)</f>
        <v>0</v>
      </c>
      <c r="I115" s="2">
        <f>_xlfn.XLOOKUP($A115,Pistols!$C:$C,Pistols!L:L,0,0)</f>
        <v>1</v>
      </c>
      <c r="J115" s="2">
        <f>_xlfn.XLOOKUP($A115,Pistols!$C:$C,Pistols!M:M,0,0)</f>
        <v>6</v>
      </c>
      <c r="K115" s="2">
        <f>_xlfn.XLOOKUP($A115,Pistols!$C:$C,Pistols!N:N,0,0)</f>
        <v>7</v>
      </c>
      <c r="L115" s="3">
        <f>_xlfn.XLOOKUP($A115,Revolvers!$C:$C,Revolvers!O:O,0,0)</f>
        <v>0</v>
      </c>
      <c r="M115" s="3">
        <f>_xlfn.XLOOKUP($A115,Revolvers!$C:$C,Revolvers!P:P,0,0)</f>
        <v>0</v>
      </c>
      <c r="N115" s="3">
        <f>_xlfn.XLOOKUP($A115,Revolvers!$C:$C,Revolvers!Q:Q,0,0)</f>
        <v>0</v>
      </c>
      <c r="O115" s="3">
        <f>_xlfn.XLOOKUP($A115,Revolvers!$C:$C,Revolvers!R:R,0,0)</f>
        <v>0</v>
      </c>
      <c r="P115" s="3">
        <f>_xlfn.XLOOKUP($A115,Revolvers!$C:$C,Revolvers!S:S,0,0)</f>
        <v>0</v>
      </c>
      <c r="Q115" s="3">
        <f>_xlfn.XLOOKUP($A115,Revolvers!$C:$C,Revolvers!T:T,0,0)</f>
        <v>0</v>
      </c>
      <c r="R115" s="3">
        <f>_xlfn.XLOOKUP($A115,Rifles!C:C,Rifles!H:H,0,0)</f>
        <v>47</v>
      </c>
      <c r="S115" s="2">
        <f>_xlfn.XLOOKUP($A115,Shotguns!C:C,Shotguns!H:H,0,0)</f>
        <v>0</v>
      </c>
      <c r="T115" s="3">
        <f t="shared" si="1"/>
        <v>54</v>
      </c>
    </row>
    <row r="116" spans="1:20" x14ac:dyDescent="0.25">
      <c r="A116" s="3">
        <f>Rifles!C116</f>
        <v>97702538</v>
      </c>
      <c r="B116" s="3" t="str">
        <f>_xlfn.XLOOKUP($A116, Rifles!$C$2:$C$419,Rifles!$D$2:$D$419,"N/A",0)</f>
        <v>CALANDRA, LARRY CHRISTOPHER</v>
      </c>
      <c r="C116" s="3" t="str">
        <f>_xlfn.XLOOKUP($A116, Rifles!$C$2:$C$419,Rifles!F$2:F$419,"N/A",0)</f>
        <v>FRESNO</v>
      </c>
      <c r="D116" s="3" t="str">
        <f>_xlfn.XLOOKUP($A116, Rifles!$C$2:$C$419,Rifles!G$2:G$419,"N/A",0)</f>
        <v>CA</v>
      </c>
      <c r="E116" s="2">
        <f>_xlfn.XLOOKUP($A116,Pistols!$C:$C,Pistols!H:H,0,0)</f>
        <v>0</v>
      </c>
      <c r="F116" s="2">
        <f>_xlfn.XLOOKUP($A116,Pistols!$C:$C,Pistols!I:I,0,0)</f>
        <v>0</v>
      </c>
      <c r="G116" s="2">
        <f>_xlfn.XLOOKUP($A116,Pistols!$C:$C,Pistols!J:J,0,0)</f>
        <v>0</v>
      </c>
      <c r="H116" s="2">
        <f>_xlfn.XLOOKUP($A116,Pistols!$C:$C,Pistols!K:K,0,0)</f>
        <v>0</v>
      </c>
      <c r="I116" s="2">
        <f>_xlfn.XLOOKUP($A116,Pistols!$C:$C,Pistols!L:L,0,0)</f>
        <v>0</v>
      </c>
      <c r="J116" s="2">
        <f>_xlfn.XLOOKUP($A116,Pistols!$C:$C,Pistols!M:M,0,0)</f>
        <v>0</v>
      </c>
      <c r="K116" s="2">
        <f>_xlfn.XLOOKUP($A116,Pistols!$C:$C,Pistols!N:N,0,0)</f>
        <v>0</v>
      </c>
      <c r="L116" s="3">
        <f>_xlfn.XLOOKUP($A116,Revolvers!$C:$C,Revolvers!O:O,0,0)</f>
        <v>0</v>
      </c>
      <c r="M116" s="3">
        <f>_xlfn.XLOOKUP($A116,Revolvers!$C:$C,Revolvers!P:P,0,0)</f>
        <v>0</v>
      </c>
      <c r="N116" s="3">
        <f>_xlfn.XLOOKUP($A116,Revolvers!$C:$C,Revolvers!Q:Q,0,0)</f>
        <v>0</v>
      </c>
      <c r="O116" s="3">
        <f>_xlfn.XLOOKUP($A116,Revolvers!$C:$C,Revolvers!R:R,0,0)</f>
        <v>0</v>
      </c>
      <c r="P116" s="3">
        <f>_xlfn.XLOOKUP($A116,Revolvers!$C:$C,Revolvers!S:S,0,0)</f>
        <v>0</v>
      </c>
      <c r="Q116" s="3">
        <f>_xlfn.XLOOKUP($A116,Revolvers!$C:$C,Revolvers!T:T,0,0)</f>
        <v>0</v>
      </c>
      <c r="R116" s="3">
        <f>_xlfn.XLOOKUP($A116,Rifles!C:C,Rifles!H:H,0,0)</f>
        <v>3</v>
      </c>
      <c r="S116" s="2">
        <f>_xlfn.XLOOKUP($A116,Shotguns!C:C,Shotguns!H:H,0,0)</f>
        <v>0</v>
      </c>
      <c r="T116" s="3">
        <f t="shared" si="1"/>
        <v>3</v>
      </c>
    </row>
    <row r="117" spans="1:20" x14ac:dyDescent="0.25">
      <c r="A117" s="3">
        <f>Rifles!C117</f>
        <v>93304376</v>
      </c>
      <c r="B117" s="3" t="str">
        <f>_xlfn.XLOOKUP($A117, Rifles!$C$2:$C$419,Rifles!$D$2:$D$419,"N/A",0)</f>
        <v>CARPENTER, WILLIAM</v>
      </c>
      <c r="C117" s="3" t="str">
        <f>_xlfn.XLOOKUP($A117, Rifles!$C$2:$C$419,Rifles!F$2:F$419,"N/A",0)</f>
        <v>CATHEDRAL CITY</v>
      </c>
      <c r="D117" s="3" t="str">
        <f>_xlfn.XLOOKUP($A117, Rifles!$C$2:$C$419,Rifles!G$2:G$419,"N/A",0)</f>
        <v>CA</v>
      </c>
      <c r="E117" s="2">
        <f>_xlfn.XLOOKUP($A117,Pistols!$C:$C,Pistols!H:H,0,0)</f>
        <v>0</v>
      </c>
      <c r="F117" s="2">
        <f>_xlfn.XLOOKUP($A117,Pistols!$C:$C,Pistols!I:I,0,0)</f>
        <v>0</v>
      </c>
      <c r="G117" s="2">
        <f>_xlfn.XLOOKUP($A117,Pistols!$C:$C,Pistols!J:J,0,0)</f>
        <v>0</v>
      </c>
      <c r="H117" s="2">
        <f>_xlfn.XLOOKUP($A117,Pistols!$C:$C,Pistols!K:K,0,0)</f>
        <v>0</v>
      </c>
      <c r="I117" s="2">
        <f>_xlfn.XLOOKUP($A117,Pistols!$C:$C,Pistols!L:L,0,0)</f>
        <v>0</v>
      </c>
      <c r="J117" s="2">
        <f>_xlfn.XLOOKUP($A117,Pistols!$C:$C,Pistols!M:M,0,0)</f>
        <v>0</v>
      </c>
      <c r="K117" s="2">
        <f>_xlfn.XLOOKUP($A117,Pistols!$C:$C,Pistols!N:N,0,0)</f>
        <v>0</v>
      </c>
      <c r="L117" s="3">
        <f>_xlfn.XLOOKUP($A117,Revolvers!$C:$C,Revolvers!O:O,0,0)</f>
        <v>0</v>
      </c>
      <c r="M117" s="3">
        <f>_xlfn.XLOOKUP($A117,Revolvers!$C:$C,Revolvers!P:P,0,0)</f>
        <v>0</v>
      </c>
      <c r="N117" s="3">
        <f>_xlfn.XLOOKUP($A117,Revolvers!$C:$C,Revolvers!Q:Q,0,0)</f>
        <v>0</v>
      </c>
      <c r="O117" s="3">
        <f>_xlfn.XLOOKUP($A117,Revolvers!$C:$C,Revolvers!R:R,0,0)</f>
        <v>0</v>
      </c>
      <c r="P117" s="3">
        <f>_xlfn.XLOOKUP($A117,Revolvers!$C:$C,Revolvers!S:S,0,0)</f>
        <v>0</v>
      </c>
      <c r="Q117" s="3">
        <f>_xlfn.XLOOKUP($A117,Revolvers!$C:$C,Revolvers!T:T,0,0)</f>
        <v>0</v>
      </c>
      <c r="R117" s="3">
        <f>_xlfn.XLOOKUP($A117,Rifles!C:C,Rifles!H:H,0,0)</f>
        <v>2</v>
      </c>
      <c r="S117" s="2">
        <f>_xlfn.XLOOKUP($A117,Shotguns!C:C,Shotguns!H:H,0,0)</f>
        <v>0</v>
      </c>
      <c r="T117" s="3">
        <f t="shared" si="1"/>
        <v>2</v>
      </c>
    </row>
    <row r="118" spans="1:20" x14ac:dyDescent="0.25">
      <c r="A118" s="3">
        <f>Rifles!C118</f>
        <v>99400809</v>
      </c>
      <c r="B118" s="3" t="str">
        <f>_xlfn.XLOOKUP($A118, Rifles!$C$2:$C$419,Rifles!$D$2:$D$419,"N/A",0)</f>
        <v>COMPUTER AIDED MODELS INC</v>
      </c>
      <c r="C118" s="3" t="str">
        <f>_xlfn.XLOOKUP($A118, Rifles!$C$2:$C$419,Rifles!F$2:F$419,"N/A",0)</f>
        <v>SOUTH SAN FRANCISCO</v>
      </c>
      <c r="D118" s="3" t="str">
        <f>_xlfn.XLOOKUP($A118, Rifles!$C$2:$C$419,Rifles!G$2:G$419,"N/A",0)</f>
        <v>CA</v>
      </c>
      <c r="E118" s="2">
        <f>_xlfn.XLOOKUP($A118,Pistols!$C:$C,Pistols!H:H,0,0)</f>
        <v>0</v>
      </c>
      <c r="F118" s="2">
        <f>_xlfn.XLOOKUP($A118,Pistols!$C:$C,Pistols!I:I,0,0)</f>
        <v>0</v>
      </c>
      <c r="G118" s="2">
        <f>_xlfn.XLOOKUP($A118,Pistols!$C:$C,Pistols!J:J,0,0)</f>
        <v>0</v>
      </c>
      <c r="H118" s="2">
        <f>_xlfn.XLOOKUP($A118,Pistols!$C:$C,Pistols!K:K,0,0)</f>
        <v>0</v>
      </c>
      <c r="I118" s="2">
        <f>_xlfn.XLOOKUP($A118,Pistols!$C:$C,Pistols!L:L,0,0)</f>
        <v>0</v>
      </c>
      <c r="J118" s="2">
        <f>_xlfn.XLOOKUP($A118,Pistols!$C:$C,Pistols!M:M,0,0)</f>
        <v>0</v>
      </c>
      <c r="K118" s="2">
        <f>_xlfn.XLOOKUP($A118,Pistols!$C:$C,Pistols!N:N,0,0)</f>
        <v>0</v>
      </c>
      <c r="L118" s="3">
        <f>_xlfn.XLOOKUP($A118,Revolvers!$C:$C,Revolvers!O:O,0,0)</f>
        <v>0</v>
      </c>
      <c r="M118" s="3">
        <f>_xlfn.XLOOKUP($A118,Revolvers!$C:$C,Revolvers!P:P,0,0)</f>
        <v>0</v>
      </c>
      <c r="N118" s="3">
        <f>_xlfn.XLOOKUP($A118,Revolvers!$C:$C,Revolvers!Q:Q,0,0)</f>
        <v>0</v>
      </c>
      <c r="O118" s="3">
        <f>_xlfn.XLOOKUP($A118,Revolvers!$C:$C,Revolvers!R:R,0,0)</f>
        <v>0</v>
      </c>
      <c r="P118" s="3">
        <f>_xlfn.XLOOKUP($A118,Revolvers!$C:$C,Revolvers!S:S,0,0)</f>
        <v>0</v>
      </c>
      <c r="Q118" s="3">
        <f>_xlfn.XLOOKUP($A118,Revolvers!$C:$C,Revolvers!T:T,0,0)</f>
        <v>0</v>
      </c>
      <c r="R118" s="3">
        <f>_xlfn.XLOOKUP($A118,Rifles!C:C,Rifles!H:H,0,0)</f>
        <v>4</v>
      </c>
      <c r="S118" s="2">
        <f>_xlfn.XLOOKUP($A118,Shotguns!C:C,Shotguns!H:H,0,0)</f>
        <v>0</v>
      </c>
      <c r="T118" s="3">
        <f t="shared" si="1"/>
        <v>4</v>
      </c>
    </row>
    <row r="119" spans="1:20" x14ac:dyDescent="0.25">
      <c r="A119" s="3">
        <f>Rifles!C119</f>
        <v>96802732</v>
      </c>
      <c r="B119" s="3" t="str">
        <f>_xlfn.XLOOKUP($A119, Rifles!$C$2:$C$419,Rifles!$D$2:$D$419,"N/A",0)</f>
        <v>CORONADO ARMS INC</v>
      </c>
      <c r="C119" s="3" t="str">
        <f>_xlfn.XLOOKUP($A119, Rifles!$C$2:$C$419,Rifles!F$2:F$419,"N/A",0)</f>
        <v>DIXON</v>
      </c>
      <c r="D119" s="3" t="str">
        <f>_xlfn.XLOOKUP($A119, Rifles!$C$2:$C$419,Rifles!G$2:G$419,"N/A",0)</f>
        <v>CA</v>
      </c>
      <c r="E119" s="2">
        <f>_xlfn.XLOOKUP($A119,Pistols!$C:$C,Pistols!H:H,0,0)</f>
        <v>0</v>
      </c>
      <c r="F119" s="2">
        <f>_xlfn.XLOOKUP($A119,Pistols!$C:$C,Pistols!I:I,0,0)</f>
        <v>0</v>
      </c>
      <c r="G119" s="2">
        <f>_xlfn.XLOOKUP($A119,Pistols!$C:$C,Pistols!J:J,0,0)</f>
        <v>0</v>
      </c>
      <c r="H119" s="2">
        <f>_xlfn.XLOOKUP($A119,Pistols!$C:$C,Pistols!K:K,0,0)</f>
        <v>0</v>
      </c>
      <c r="I119" s="2">
        <f>_xlfn.XLOOKUP($A119,Pistols!$C:$C,Pistols!L:L,0,0)</f>
        <v>0</v>
      </c>
      <c r="J119" s="2">
        <f>_xlfn.XLOOKUP($A119,Pistols!$C:$C,Pistols!M:M,0,0)</f>
        <v>0</v>
      </c>
      <c r="K119" s="2">
        <f>_xlfn.XLOOKUP($A119,Pistols!$C:$C,Pistols!N:N,0,0)</f>
        <v>0</v>
      </c>
      <c r="L119" s="3">
        <f>_xlfn.XLOOKUP($A119,Revolvers!$C:$C,Revolvers!O:O,0,0)</f>
        <v>0</v>
      </c>
      <c r="M119" s="3">
        <f>_xlfn.XLOOKUP($A119,Revolvers!$C:$C,Revolvers!P:P,0,0)</f>
        <v>0</v>
      </c>
      <c r="N119" s="3">
        <f>_xlfn.XLOOKUP($A119,Revolvers!$C:$C,Revolvers!Q:Q,0,0)</f>
        <v>0</v>
      </c>
      <c r="O119" s="3">
        <f>_xlfn.XLOOKUP($A119,Revolvers!$C:$C,Revolvers!R:R,0,0)</f>
        <v>0</v>
      </c>
      <c r="P119" s="3">
        <f>_xlfn.XLOOKUP($A119,Revolvers!$C:$C,Revolvers!S:S,0,0)</f>
        <v>0</v>
      </c>
      <c r="Q119" s="3">
        <f>_xlfn.XLOOKUP($A119,Revolvers!$C:$C,Revolvers!T:T,0,0)</f>
        <v>0</v>
      </c>
      <c r="R119" s="3">
        <f>_xlfn.XLOOKUP($A119,Rifles!C:C,Rifles!H:H,0,0)</f>
        <v>5</v>
      </c>
      <c r="S119" s="2">
        <f>_xlfn.XLOOKUP($A119,Shotguns!C:C,Shotguns!H:H,0,0)</f>
        <v>0</v>
      </c>
      <c r="T119" s="3">
        <f t="shared" si="1"/>
        <v>5</v>
      </c>
    </row>
    <row r="120" spans="1:20" x14ac:dyDescent="0.25">
      <c r="A120" s="3">
        <f>Rifles!C120</f>
        <v>97702456</v>
      </c>
      <c r="B120" s="3" t="str">
        <f>_xlfn.XLOOKUP($A120, Rifles!$C$2:$C$419,Rifles!$D$2:$D$419,"N/A",0)</f>
        <v>COX, RYAN F</v>
      </c>
      <c r="C120" s="3" t="str">
        <f>_xlfn.XLOOKUP($A120, Rifles!$C$2:$C$419,Rifles!F$2:F$419,"N/A",0)</f>
        <v>CLOVIS</v>
      </c>
      <c r="D120" s="3" t="str">
        <f>_xlfn.XLOOKUP($A120, Rifles!$C$2:$C$419,Rifles!G$2:G$419,"N/A",0)</f>
        <v>CA</v>
      </c>
      <c r="E120" s="2">
        <f>_xlfn.XLOOKUP($A120,Pistols!$C:$C,Pistols!H:H,0,0)</f>
        <v>0</v>
      </c>
      <c r="F120" s="2">
        <f>_xlfn.XLOOKUP($A120,Pistols!$C:$C,Pistols!I:I,0,0)</f>
        <v>0</v>
      </c>
      <c r="G120" s="2">
        <f>_xlfn.XLOOKUP($A120,Pistols!$C:$C,Pistols!J:J,0,0)</f>
        <v>0</v>
      </c>
      <c r="H120" s="2">
        <f>_xlfn.XLOOKUP($A120,Pistols!$C:$C,Pistols!K:K,0,0)</f>
        <v>0</v>
      </c>
      <c r="I120" s="2">
        <f>_xlfn.XLOOKUP($A120,Pistols!$C:$C,Pistols!L:L,0,0)</f>
        <v>0</v>
      </c>
      <c r="J120" s="2">
        <f>_xlfn.XLOOKUP($A120,Pistols!$C:$C,Pistols!M:M,0,0)</f>
        <v>2</v>
      </c>
      <c r="K120" s="2">
        <f>_xlfn.XLOOKUP($A120,Pistols!$C:$C,Pistols!N:N,0,0)</f>
        <v>2</v>
      </c>
      <c r="L120" s="3">
        <f>_xlfn.XLOOKUP($A120,Revolvers!$C:$C,Revolvers!O:O,0,0)</f>
        <v>0</v>
      </c>
      <c r="M120" s="3">
        <f>_xlfn.XLOOKUP($A120,Revolvers!$C:$C,Revolvers!P:P,0,0)</f>
        <v>0</v>
      </c>
      <c r="N120" s="3">
        <f>_xlfn.XLOOKUP($A120,Revolvers!$C:$C,Revolvers!Q:Q,0,0)</f>
        <v>0</v>
      </c>
      <c r="O120" s="3">
        <f>_xlfn.XLOOKUP($A120,Revolvers!$C:$C,Revolvers!R:R,0,0)</f>
        <v>0</v>
      </c>
      <c r="P120" s="3">
        <f>_xlfn.XLOOKUP($A120,Revolvers!$C:$C,Revolvers!S:S,0,0)</f>
        <v>0</v>
      </c>
      <c r="Q120" s="3">
        <f>_xlfn.XLOOKUP($A120,Revolvers!$C:$C,Revolvers!T:T,0,0)</f>
        <v>0</v>
      </c>
      <c r="R120" s="3">
        <f>_xlfn.XLOOKUP($A120,Rifles!C:C,Rifles!H:H,0,0)</f>
        <v>42</v>
      </c>
      <c r="S120" s="2">
        <f>_xlfn.XLOOKUP($A120,Shotguns!C:C,Shotguns!H:H,0,0)</f>
        <v>0</v>
      </c>
      <c r="T120" s="3">
        <f t="shared" si="1"/>
        <v>44</v>
      </c>
    </row>
    <row r="121" spans="1:20" x14ac:dyDescent="0.25">
      <c r="A121" s="3">
        <f>Rifles!C121</f>
        <v>93303316</v>
      </c>
      <c r="B121" s="3" t="str">
        <f>_xlfn.XLOOKUP($A121, Rifles!$C$2:$C$419,Rifles!$D$2:$D$419,"N/A",0)</f>
        <v>CREC INVESTMENTS INC</v>
      </c>
      <c r="C121" s="3" t="str">
        <f>_xlfn.XLOOKUP($A121, Rifles!$C$2:$C$419,Rifles!F$2:F$419,"N/A",0)</f>
        <v>RIVERSIDE</v>
      </c>
      <c r="D121" s="3" t="str">
        <f>_xlfn.XLOOKUP($A121, Rifles!$C$2:$C$419,Rifles!G$2:G$419,"N/A",0)</f>
        <v>CA</v>
      </c>
      <c r="E121" s="2">
        <f>_xlfn.XLOOKUP($A121,Pistols!$C:$C,Pistols!H:H,0,0)</f>
        <v>0</v>
      </c>
      <c r="F121" s="2">
        <f>_xlfn.XLOOKUP($A121,Pistols!$C:$C,Pistols!I:I,0,0)</f>
        <v>0</v>
      </c>
      <c r="G121" s="2">
        <f>_xlfn.XLOOKUP($A121,Pistols!$C:$C,Pistols!J:J,0,0)</f>
        <v>0</v>
      </c>
      <c r="H121" s="2">
        <f>_xlfn.XLOOKUP($A121,Pistols!$C:$C,Pistols!K:K,0,0)</f>
        <v>0</v>
      </c>
      <c r="I121" s="2">
        <f>_xlfn.XLOOKUP($A121,Pistols!$C:$C,Pistols!L:L,0,0)</f>
        <v>0</v>
      </c>
      <c r="J121" s="2">
        <f>_xlfn.XLOOKUP($A121,Pistols!$C:$C,Pistols!M:M,0,0)</f>
        <v>0</v>
      </c>
      <c r="K121" s="2">
        <f>_xlfn.XLOOKUP($A121,Pistols!$C:$C,Pistols!N:N,0,0)</f>
        <v>0</v>
      </c>
      <c r="L121" s="3">
        <f>_xlfn.XLOOKUP($A121,Revolvers!$C:$C,Revolvers!O:O,0,0)</f>
        <v>0</v>
      </c>
      <c r="M121" s="3">
        <f>_xlfn.XLOOKUP($A121,Revolvers!$C:$C,Revolvers!P:P,0,0)</f>
        <v>0</v>
      </c>
      <c r="N121" s="3">
        <f>_xlfn.XLOOKUP($A121,Revolvers!$C:$C,Revolvers!Q:Q,0,0)</f>
        <v>0</v>
      </c>
      <c r="O121" s="3">
        <f>_xlfn.XLOOKUP($A121,Revolvers!$C:$C,Revolvers!R:R,0,0)</f>
        <v>0</v>
      </c>
      <c r="P121" s="3">
        <f>_xlfn.XLOOKUP($A121,Revolvers!$C:$C,Revolvers!S:S,0,0)</f>
        <v>0</v>
      </c>
      <c r="Q121" s="3">
        <f>_xlfn.XLOOKUP($A121,Revolvers!$C:$C,Revolvers!T:T,0,0)</f>
        <v>0</v>
      </c>
      <c r="R121" s="3">
        <f>_xlfn.XLOOKUP($A121,Rifles!C:C,Rifles!H:H,0,0)</f>
        <v>2</v>
      </c>
      <c r="S121" s="2">
        <f>_xlfn.XLOOKUP($A121,Shotguns!C:C,Shotguns!H:H,0,0)</f>
        <v>0</v>
      </c>
      <c r="T121" s="3">
        <f t="shared" si="1"/>
        <v>2</v>
      </c>
    </row>
    <row r="122" spans="1:20" x14ac:dyDescent="0.25">
      <c r="A122" s="3">
        <f>Rifles!C122</f>
        <v>93303073</v>
      </c>
      <c r="B122" s="3" t="str">
        <f>_xlfn.XLOOKUP($A122, Rifles!$C$2:$C$419,Rifles!$D$2:$D$419,"N/A",0)</f>
        <v>EL CAJON GUN EXCHANGE INC</v>
      </c>
      <c r="C122" s="3" t="str">
        <f>_xlfn.XLOOKUP($A122, Rifles!$C$2:$C$419,Rifles!F$2:F$419,"N/A",0)</f>
        <v>EL CAJON</v>
      </c>
      <c r="D122" s="3" t="str">
        <f>_xlfn.XLOOKUP($A122, Rifles!$C$2:$C$419,Rifles!G$2:G$419,"N/A",0)</f>
        <v>CA</v>
      </c>
      <c r="E122" s="2">
        <f>_xlfn.XLOOKUP($A122,Pistols!$C:$C,Pistols!H:H,0,0)</f>
        <v>0</v>
      </c>
      <c r="F122" s="2">
        <f>_xlfn.XLOOKUP($A122,Pistols!$C:$C,Pistols!I:I,0,0)</f>
        <v>0</v>
      </c>
      <c r="G122" s="2">
        <f>_xlfn.XLOOKUP($A122,Pistols!$C:$C,Pistols!J:J,0,0)</f>
        <v>0</v>
      </c>
      <c r="H122" s="2">
        <f>_xlfn.XLOOKUP($A122,Pistols!$C:$C,Pistols!K:K,0,0)</f>
        <v>0</v>
      </c>
      <c r="I122" s="2">
        <f>_xlfn.XLOOKUP($A122,Pistols!$C:$C,Pistols!L:L,0,0)</f>
        <v>0</v>
      </c>
      <c r="J122" s="2">
        <f>_xlfn.XLOOKUP($A122,Pistols!$C:$C,Pistols!M:M,0,0)</f>
        <v>0</v>
      </c>
      <c r="K122" s="2">
        <f>_xlfn.XLOOKUP($A122,Pistols!$C:$C,Pistols!N:N,0,0)</f>
        <v>0</v>
      </c>
      <c r="L122" s="3">
        <f>_xlfn.XLOOKUP($A122,Revolvers!$C:$C,Revolvers!O:O,0,0)</f>
        <v>0</v>
      </c>
      <c r="M122" s="3">
        <f>_xlfn.XLOOKUP($A122,Revolvers!$C:$C,Revolvers!P:P,0,0)</f>
        <v>0</v>
      </c>
      <c r="N122" s="3">
        <f>_xlfn.XLOOKUP($A122,Revolvers!$C:$C,Revolvers!Q:Q,0,0)</f>
        <v>0</v>
      </c>
      <c r="O122" s="3">
        <f>_xlfn.XLOOKUP($A122,Revolvers!$C:$C,Revolvers!R:R,0,0)</f>
        <v>0</v>
      </c>
      <c r="P122" s="3">
        <f>_xlfn.XLOOKUP($A122,Revolvers!$C:$C,Revolvers!S:S,0,0)</f>
        <v>0</v>
      </c>
      <c r="Q122" s="3">
        <f>_xlfn.XLOOKUP($A122,Revolvers!$C:$C,Revolvers!T:T,0,0)</f>
        <v>0</v>
      </c>
      <c r="R122" s="3">
        <f>_xlfn.XLOOKUP($A122,Rifles!C:C,Rifles!H:H,0,0)</f>
        <v>2</v>
      </c>
      <c r="S122" s="2">
        <f>_xlfn.XLOOKUP($A122,Shotguns!C:C,Shotguns!H:H,0,0)</f>
        <v>0</v>
      </c>
      <c r="T122" s="3">
        <f t="shared" si="1"/>
        <v>2</v>
      </c>
    </row>
    <row r="123" spans="1:20" x14ac:dyDescent="0.25">
      <c r="A123" s="3">
        <f>Rifles!C123</f>
        <v>93340727</v>
      </c>
      <c r="B123" s="3" t="str">
        <f>_xlfn.XLOOKUP($A123, Rifles!$C$2:$C$419,Rifles!$D$2:$D$419,"N/A",0)</f>
        <v>EXCEL INDUSTRIES INC</v>
      </c>
      <c r="C123" s="3" t="str">
        <f>_xlfn.XLOOKUP($A123, Rifles!$C$2:$C$419,Rifles!F$2:F$419,"N/A",0)</f>
        <v>ONTARIO</v>
      </c>
      <c r="D123" s="3" t="str">
        <f>_xlfn.XLOOKUP($A123, Rifles!$C$2:$C$419,Rifles!G$2:G$419,"N/A",0)</f>
        <v>CA</v>
      </c>
      <c r="E123" s="2">
        <f>_xlfn.XLOOKUP($A123,Pistols!$C:$C,Pistols!H:H,0,0)</f>
        <v>677</v>
      </c>
      <c r="F123" s="2">
        <f>_xlfn.XLOOKUP($A123,Pistols!$C:$C,Pistols!I:I,0,0)</f>
        <v>0</v>
      </c>
      <c r="G123" s="2">
        <f>_xlfn.XLOOKUP($A123,Pistols!$C:$C,Pistols!J:J,0,0)</f>
        <v>0</v>
      </c>
      <c r="H123" s="2">
        <f>_xlfn.XLOOKUP($A123,Pistols!$C:$C,Pistols!K:K,0,0)</f>
        <v>267</v>
      </c>
      <c r="I123" s="2">
        <f>_xlfn.XLOOKUP($A123,Pistols!$C:$C,Pistols!L:L,0,0)</f>
        <v>0</v>
      </c>
      <c r="J123" s="2">
        <f>_xlfn.XLOOKUP($A123,Pistols!$C:$C,Pistols!M:M,0,0)</f>
        <v>0</v>
      </c>
      <c r="K123" s="2">
        <f>_xlfn.XLOOKUP($A123,Pistols!$C:$C,Pistols!N:N,0,0)</f>
        <v>944</v>
      </c>
      <c r="L123" s="3">
        <f>_xlfn.XLOOKUP($A123,Revolvers!$C:$C,Revolvers!O:O,0,0)</f>
        <v>0</v>
      </c>
      <c r="M123" s="3">
        <f>_xlfn.XLOOKUP($A123,Revolvers!$C:$C,Revolvers!P:P,0,0)</f>
        <v>0</v>
      </c>
      <c r="N123" s="3">
        <f>_xlfn.XLOOKUP($A123,Revolvers!$C:$C,Revolvers!Q:Q,0,0)</f>
        <v>0</v>
      </c>
      <c r="O123" s="3">
        <f>_xlfn.XLOOKUP($A123,Revolvers!$C:$C,Revolvers!R:R,0,0)</f>
        <v>0</v>
      </c>
      <c r="P123" s="3">
        <f>_xlfn.XLOOKUP($A123,Revolvers!$C:$C,Revolvers!S:S,0,0)</f>
        <v>0</v>
      </c>
      <c r="Q123" s="3">
        <f>_xlfn.XLOOKUP($A123,Revolvers!$C:$C,Revolvers!T:T,0,0)</f>
        <v>0</v>
      </c>
      <c r="R123" s="3">
        <f>_xlfn.XLOOKUP($A123,Rifles!C:C,Rifles!H:H,0,0)</f>
        <v>779</v>
      </c>
      <c r="S123" s="2">
        <f>_xlfn.XLOOKUP($A123,Shotguns!C:C,Shotguns!H:H,0,0)</f>
        <v>0</v>
      </c>
      <c r="T123" s="3">
        <f t="shared" si="1"/>
        <v>1723</v>
      </c>
    </row>
    <row r="124" spans="1:20" x14ac:dyDescent="0.25">
      <c r="A124" s="3">
        <f>Rifles!C124</f>
        <v>93301600</v>
      </c>
      <c r="B124" s="3" t="str">
        <f>_xlfn.XLOOKUP($A124, Rifles!$C$2:$C$419,Rifles!$D$2:$D$419,"N/A",0)</f>
        <v>FMK FIREARMS INCORPORATED</v>
      </c>
      <c r="C124" s="3" t="str">
        <f>_xlfn.XLOOKUP($A124, Rifles!$C$2:$C$419,Rifles!F$2:F$419,"N/A",0)</f>
        <v>PLACENTIA</v>
      </c>
      <c r="D124" s="3" t="str">
        <f>_xlfn.XLOOKUP($A124, Rifles!$C$2:$C$419,Rifles!G$2:G$419,"N/A",0)</f>
        <v>CA</v>
      </c>
      <c r="E124" s="2">
        <f>_xlfn.XLOOKUP($A124,Pistols!$C:$C,Pistols!H:H,0,0)</f>
        <v>0</v>
      </c>
      <c r="F124" s="2">
        <f>_xlfn.XLOOKUP($A124,Pistols!$C:$C,Pistols!I:I,0,0)</f>
        <v>0</v>
      </c>
      <c r="G124" s="2">
        <f>_xlfn.XLOOKUP($A124,Pistols!$C:$C,Pistols!J:J,0,0)</f>
        <v>0</v>
      </c>
      <c r="H124" s="2">
        <f>_xlfn.XLOOKUP($A124,Pistols!$C:$C,Pistols!K:K,0,0)</f>
        <v>0</v>
      </c>
      <c r="I124" s="2">
        <f>_xlfn.XLOOKUP($A124,Pistols!$C:$C,Pistols!L:L,0,0)</f>
        <v>1871</v>
      </c>
      <c r="J124" s="2">
        <f>_xlfn.XLOOKUP($A124,Pistols!$C:$C,Pistols!M:M,0,0)</f>
        <v>0</v>
      </c>
      <c r="K124" s="2">
        <f>_xlfn.XLOOKUP($A124,Pistols!$C:$C,Pistols!N:N,0,0)</f>
        <v>1871</v>
      </c>
      <c r="L124" s="3">
        <f>_xlfn.XLOOKUP($A124,Revolvers!$C:$C,Revolvers!O:O,0,0)</f>
        <v>0</v>
      </c>
      <c r="M124" s="3">
        <f>_xlfn.XLOOKUP($A124,Revolvers!$C:$C,Revolvers!P:P,0,0)</f>
        <v>0</v>
      </c>
      <c r="N124" s="3">
        <f>_xlfn.XLOOKUP($A124,Revolvers!$C:$C,Revolvers!Q:Q,0,0)</f>
        <v>0</v>
      </c>
      <c r="O124" s="3">
        <f>_xlfn.XLOOKUP($A124,Revolvers!$C:$C,Revolvers!R:R,0,0)</f>
        <v>0</v>
      </c>
      <c r="P124" s="3">
        <f>_xlfn.XLOOKUP($A124,Revolvers!$C:$C,Revolvers!S:S,0,0)</f>
        <v>0</v>
      </c>
      <c r="Q124" s="3">
        <f>_xlfn.XLOOKUP($A124,Revolvers!$C:$C,Revolvers!T:T,0,0)</f>
        <v>0</v>
      </c>
      <c r="R124" s="3">
        <f>_xlfn.XLOOKUP($A124,Rifles!C:C,Rifles!H:H,0,0)</f>
        <v>3542</v>
      </c>
      <c r="S124" s="2">
        <f>_xlfn.XLOOKUP($A124,Shotguns!C:C,Shotguns!H:H,0,0)</f>
        <v>0</v>
      </c>
      <c r="T124" s="3">
        <f t="shared" si="1"/>
        <v>5413</v>
      </c>
    </row>
    <row r="125" spans="1:20" x14ac:dyDescent="0.25">
      <c r="A125" s="3">
        <f>Rifles!C125</f>
        <v>96803398</v>
      </c>
      <c r="B125" s="3" t="str">
        <f>_xlfn.XLOOKUP($A125, Rifles!$C$2:$C$419,Rifles!$D$2:$D$419,"N/A",0)</f>
        <v>GRECO, RICK</v>
      </c>
      <c r="C125" s="3" t="str">
        <f>_xlfn.XLOOKUP($A125, Rifles!$C$2:$C$419,Rifles!F$2:F$419,"N/A",0)</f>
        <v>REDDING</v>
      </c>
      <c r="D125" s="3" t="str">
        <f>_xlfn.XLOOKUP($A125, Rifles!$C$2:$C$419,Rifles!G$2:G$419,"N/A",0)</f>
        <v>CA</v>
      </c>
      <c r="E125" s="2">
        <f>_xlfn.XLOOKUP($A125,Pistols!$C:$C,Pistols!H:H,0,0)</f>
        <v>0</v>
      </c>
      <c r="F125" s="2">
        <f>_xlfn.XLOOKUP($A125,Pistols!$C:$C,Pistols!I:I,0,0)</f>
        <v>0</v>
      </c>
      <c r="G125" s="2">
        <f>_xlfn.XLOOKUP($A125,Pistols!$C:$C,Pistols!J:J,0,0)</f>
        <v>0</v>
      </c>
      <c r="H125" s="2">
        <f>_xlfn.XLOOKUP($A125,Pistols!$C:$C,Pistols!K:K,0,0)</f>
        <v>0</v>
      </c>
      <c r="I125" s="2">
        <f>_xlfn.XLOOKUP($A125,Pistols!$C:$C,Pistols!L:L,0,0)</f>
        <v>0</v>
      </c>
      <c r="J125" s="2">
        <f>_xlfn.XLOOKUP($A125,Pistols!$C:$C,Pistols!M:M,0,0)</f>
        <v>0</v>
      </c>
      <c r="K125" s="2">
        <f>_xlfn.XLOOKUP($A125,Pistols!$C:$C,Pistols!N:N,0,0)</f>
        <v>0</v>
      </c>
      <c r="L125" s="3">
        <f>_xlfn.XLOOKUP($A125,Revolvers!$C:$C,Revolvers!O:O,0,0)</f>
        <v>0</v>
      </c>
      <c r="M125" s="3">
        <f>_xlfn.XLOOKUP($A125,Revolvers!$C:$C,Revolvers!P:P,0,0)</f>
        <v>0</v>
      </c>
      <c r="N125" s="3">
        <f>_xlfn.XLOOKUP($A125,Revolvers!$C:$C,Revolvers!Q:Q,0,0)</f>
        <v>0</v>
      </c>
      <c r="O125" s="3">
        <f>_xlfn.XLOOKUP($A125,Revolvers!$C:$C,Revolvers!R:R,0,0)</f>
        <v>0</v>
      </c>
      <c r="P125" s="3">
        <f>_xlfn.XLOOKUP($A125,Revolvers!$C:$C,Revolvers!S:S,0,0)</f>
        <v>0</v>
      </c>
      <c r="Q125" s="3">
        <f>_xlfn.XLOOKUP($A125,Revolvers!$C:$C,Revolvers!T:T,0,0)</f>
        <v>0</v>
      </c>
      <c r="R125" s="3">
        <f>_xlfn.XLOOKUP($A125,Rifles!C:C,Rifles!H:H,0,0)</f>
        <v>8</v>
      </c>
      <c r="S125" s="2">
        <f>_xlfn.XLOOKUP($A125,Shotguns!C:C,Shotguns!H:H,0,0)</f>
        <v>0</v>
      </c>
      <c r="T125" s="3">
        <f t="shared" si="1"/>
        <v>8</v>
      </c>
    </row>
    <row r="126" spans="1:20" x14ac:dyDescent="0.25">
      <c r="A126" s="3">
        <f>Rifles!C126</f>
        <v>97702039</v>
      </c>
      <c r="B126" s="3" t="str">
        <f>_xlfn.XLOOKUP($A126, Rifles!$C$2:$C$419,Rifles!$D$2:$D$419,"N/A",0)</f>
        <v>GRISWOLD, TODD &amp; TRENT</v>
      </c>
      <c r="C126" s="3" t="str">
        <f>_xlfn.XLOOKUP($A126, Rifles!$C$2:$C$419,Rifles!F$2:F$419,"N/A",0)</f>
        <v>VENTURA</v>
      </c>
      <c r="D126" s="3" t="str">
        <f>_xlfn.XLOOKUP($A126, Rifles!$C$2:$C$419,Rifles!G$2:G$419,"N/A",0)</f>
        <v>CA</v>
      </c>
      <c r="E126" s="2">
        <f>_xlfn.XLOOKUP($A126,Pistols!$C:$C,Pistols!H:H,0,0)</f>
        <v>0</v>
      </c>
      <c r="F126" s="2">
        <f>_xlfn.XLOOKUP($A126,Pistols!$C:$C,Pistols!I:I,0,0)</f>
        <v>0</v>
      </c>
      <c r="G126" s="2">
        <f>_xlfn.XLOOKUP($A126,Pistols!$C:$C,Pistols!J:J,0,0)</f>
        <v>0</v>
      </c>
      <c r="H126" s="2">
        <f>_xlfn.XLOOKUP($A126,Pistols!$C:$C,Pistols!K:K,0,0)</f>
        <v>0</v>
      </c>
      <c r="I126" s="2">
        <f>_xlfn.XLOOKUP($A126,Pistols!$C:$C,Pistols!L:L,0,0)</f>
        <v>0</v>
      </c>
      <c r="J126" s="2">
        <f>_xlfn.XLOOKUP($A126,Pistols!$C:$C,Pistols!M:M,0,0)</f>
        <v>0</v>
      </c>
      <c r="K126" s="2">
        <f>_xlfn.XLOOKUP($A126,Pistols!$C:$C,Pistols!N:N,0,0)</f>
        <v>0</v>
      </c>
      <c r="L126" s="3">
        <f>_xlfn.XLOOKUP($A126,Revolvers!$C:$C,Revolvers!O:O,0,0)</f>
        <v>0</v>
      </c>
      <c r="M126" s="3">
        <f>_xlfn.XLOOKUP($A126,Revolvers!$C:$C,Revolvers!P:P,0,0)</f>
        <v>0</v>
      </c>
      <c r="N126" s="3">
        <f>_xlfn.XLOOKUP($A126,Revolvers!$C:$C,Revolvers!Q:Q,0,0)</f>
        <v>0</v>
      </c>
      <c r="O126" s="3">
        <f>_xlfn.XLOOKUP($A126,Revolvers!$C:$C,Revolvers!R:R,0,0)</f>
        <v>0</v>
      </c>
      <c r="P126" s="3">
        <f>_xlfn.XLOOKUP($A126,Revolvers!$C:$C,Revolvers!S:S,0,0)</f>
        <v>0</v>
      </c>
      <c r="Q126" s="3">
        <f>_xlfn.XLOOKUP($A126,Revolvers!$C:$C,Revolvers!T:T,0,0)</f>
        <v>0</v>
      </c>
      <c r="R126" s="3">
        <f>_xlfn.XLOOKUP($A126,Rifles!C:C,Rifles!H:H,0,0)</f>
        <v>4</v>
      </c>
      <c r="S126" s="2">
        <f>_xlfn.XLOOKUP($A126,Shotguns!C:C,Shotguns!H:H,0,0)</f>
        <v>0</v>
      </c>
      <c r="T126" s="3">
        <f t="shared" si="1"/>
        <v>4</v>
      </c>
    </row>
    <row r="127" spans="1:20" x14ac:dyDescent="0.25">
      <c r="A127" s="3">
        <f>Rifles!C127</f>
        <v>96802577</v>
      </c>
      <c r="B127" s="3" t="str">
        <f>_xlfn.XLOOKUP($A127, Rifles!$C$2:$C$419,Rifles!$D$2:$D$419,"N/A",0)</f>
        <v>GUNTLY, JAMES CHARLES</v>
      </c>
      <c r="C127" s="3" t="str">
        <f>_xlfn.XLOOKUP($A127, Rifles!$C$2:$C$419,Rifles!F$2:F$419,"N/A",0)</f>
        <v>UKIAH</v>
      </c>
      <c r="D127" s="3" t="str">
        <f>_xlfn.XLOOKUP($A127, Rifles!$C$2:$C$419,Rifles!G$2:G$419,"N/A",0)</f>
        <v>CA</v>
      </c>
      <c r="E127" s="2">
        <f>_xlfn.XLOOKUP($A127,Pistols!$C:$C,Pistols!H:H,0,0)</f>
        <v>0</v>
      </c>
      <c r="F127" s="2">
        <f>_xlfn.XLOOKUP($A127,Pistols!$C:$C,Pistols!I:I,0,0)</f>
        <v>0</v>
      </c>
      <c r="G127" s="2">
        <f>_xlfn.XLOOKUP($A127,Pistols!$C:$C,Pistols!J:J,0,0)</f>
        <v>0</v>
      </c>
      <c r="H127" s="2">
        <f>_xlfn.XLOOKUP($A127,Pistols!$C:$C,Pistols!K:K,0,0)</f>
        <v>0</v>
      </c>
      <c r="I127" s="2">
        <f>_xlfn.XLOOKUP($A127,Pistols!$C:$C,Pistols!L:L,0,0)</f>
        <v>0</v>
      </c>
      <c r="J127" s="2">
        <f>_xlfn.XLOOKUP($A127,Pistols!$C:$C,Pistols!M:M,0,0)</f>
        <v>0</v>
      </c>
      <c r="K127" s="2">
        <f>_xlfn.XLOOKUP($A127,Pistols!$C:$C,Pistols!N:N,0,0)</f>
        <v>0</v>
      </c>
      <c r="L127" s="3">
        <f>_xlfn.XLOOKUP($A127,Revolvers!$C:$C,Revolvers!O:O,0,0)</f>
        <v>0</v>
      </c>
      <c r="M127" s="3">
        <f>_xlfn.XLOOKUP($A127,Revolvers!$C:$C,Revolvers!P:P,0,0)</f>
        <v>0</v>
      </c>
      <c r="N127" s="3">
        <f>_xlfn.XLOOKUP($A127,Revolvers!$C:$C,Revolvers!Q:Q,0,0)</f>
        <v>0</v>
      </c>
      <c r="O127" s="3">
        <f>_xlfn.XLOOKUP($A127,Revolvers!$C:$C,Revolvers!R:R,0,0)</f>
        <v>0</v>
      </c>
      <c r="P127" s="3">
        <f>_xlfn.XLOOKUP($A127,Revolvers!$C:$C,Revolvers!S:S,0,0)</f>
        <v>0</v>
      </c>
      <c r="Q127" s="3">
        <f>_xlfn.XLOOKUP($A127,Revolvers!$C:$C,Revolvers!T:T,0,0)</f>
        <v>0</v>
      </c>
      <c r="R127" s="3">
        <f>_xlfn.XLOOKUP($A127,Rifles!C:C,Rifles!H:H,0,0)</f>
        <v>9</v>
      </c>
      <c r="S127" s="2">
        <f>_xlfn.XLOOKUP($A127,Shotguns!C:C,Shotguns!H:H,0,0)</f>
        <v>0</v>
      </c>
      <c r="T127" s="3">
        <f t="shared" si="1"/>
        <v>9</v>
      </c>
    </row>
    <row r="128" spans="1:20" x14ac:dyDescent="0.25">
      <c r="A128" s="3">
        <f>Rifles!C128</f>
        <v>97702638</v>
      </c>
      <c r="B128" s="3" t="str">
        <f>_xlfn.XLOOKUP($A128, Rifles!$C$2:$C$419,Rifles!$D$2:$D$419,"N/A",0)</f>
        <v>HOULDING PRECISION FIREARMS INC</v>
      </c>
      <c r="C128" s="3" t="str">
        <f>_xlfn.XLOOKUP($A128, Rifles!$C$2:$C$419,Rifles!F$2:F$419,"N/A",0)</f>
        <v>MADERA</v>
      </c>
      <c r="D128" s="3" t="str">
        <f>_xlfn.XLOOKUP($A128, Rifles!$C$2:$C$419,Rifles!G$2:G$419,"N/A",0)</f>
        <v>CA</v>
      </c>
      <c r="E128" s="2">
        <f>_xlfn.XLOOKUP($A128,Pistols!$C:$C,Pistols!H:H,0,0)</f>
        <v>0</v>
      </c>
      <c r="F128" s="2">
        <f>_xlfn.XLOOKUP($A128,Pistols!$C:$C,Pistols!I:I,0,0)</f>
        <v>0</v>
      </c>
      <c r="G128" s="2">
        <f>_xlfn.XLOOKUP($A128,Pistols!$C:$C,Pistols!J:J,0,0)</f>
        <v>0</v>
      </c>
      <c r="H128" s="2">
        <f>_xlfn.XLOOKUP($A128,Pistols!$C:$C,Pistols!K:K,0,0)</f>
        <v>0</v>
      </c>
      <c r="I128" s="2">
        <f>_xlfn.XLOOKUP($A128,Pistols!$C:$C,Pistols!L:L,0,0)</f>
        <v>0</v>
      </c>
      <c r="J128" s="2">
        <f>_xlfn.XLOOKUP($A128,Pistols!$C:$C,Pistols!M:M,0,0)</f>
        <v>0</v>
      </c>
      <c r="K128" s="2">
        <f>_xlfn.XLOOKUP($A128,Pistols!$C:$C,Pistols!N:N,0,0)</f>
        <v>0</v>
      </c>
      <c r="L128" s="3">
        <f>_xlfn.XLOOKUP($A128,Revolvers!$C:$C,Revolvers!O:O,0,0)</f>
        <v>0</v>
      </c>
      <c r="M128" s="3">
        <f>_xlfn.XLOOKUP($A128,Revolvers!$C:$C,Revolvers!P:P,0,0)</f>
        <v>0</v>
      </c>
      <c r="N128" s="3">
        <f>_xlfn.XLOOKUP($A128,Revolvers!$C:$C,Revolvers!Q:Q,0,0)</f>
        <v>0</v>
      </c>
      <c r="O128" s="3">
        <f>_xlfn.XLOOKUP($A128,Revolvers!$C:$C,Revolvers!R:R,0,0)</f>
        <v>0</v>
      </c>
      <c r="P128" s="3">
        <f>_xlfn.XLOOKUP($A128,Revolvers!$C:$C,Revolvers!S:S,0,0)</f>
        <v>0</v>
      </c>
      <c r="Q128" s="3">
        <f>_xlfn.XLOOKUP($A128,Revolvers!$C:$C,Revolvers!T:T,0,0)</f>
        <v>0</v>
      </c>
      <c r="R128" s="3">
        <f>_xlfn.XLOOKUP($A128,Rifles!C:C,Rifles!H:H,0,0)</f>
        <v>28</v>
      </c>
      <c r="S128" s="2">
        <f>_xlfn.XLOOKUP($A128,Shotguns!C:C,Shotguns!H:H,0,0)</f>
        <v>0</v>
      </c>
      <c r="T128" s="3">
        <f t="shared" si="1"/>
        <v>28</v>
      </c>
    </row>
    <row r="129" spans="1:20" x14ac:dyDescent="0.25">
      <c r="A129" s="3">
        <f>Rifles!C129</f>
        <v>97702500</v>
      </c>
      <c r="B129" s="3" t="str">
        <f>_xlfn.XLOOKUP($A129, Rifles!$C$2:$C$419,Rifles!$D$2:$D$419,"N/A",0)</f>
        <v>HUMBARGER, JOHN 'JACK' &amp; SHORT, JOSHUA</v>
      </c>
      <c r="C129" s="3" t="str">
        <f>_xlfn.XLOOKUP($A129, Rifles!$C$2:$C$419,Rifles!F$2:F$419,"N/A",0)</f>
        <v>LINDSAY</v>
      </c>
      <c r="D129" s="3" t="str">
        <f>_xlfn.XLOOKUP($A129, Rifles!$C$2:$C$419,Rifles!G$2:G$419,"N/A",0)</f>
        <v>CA</v>
      </c>
      <c r="E129" s="2">
        <f>_xlfn.XLOOKUP($A129,Pistols!$C:$C,Pistols!H:H,0,0)</f>
        <v>0</v>
      </c>
      <c r="F129" s="2">
        <f>_xlfn.XLOOKUP($A129,Pistols!$C:$C,Pistols!I:I,0,0)</f>
        <v>0</v>
      </c>
      <c r="G129" s="2">
        <f>_xlfn.XLOOKUP($A129,Pistols!$C:$C,Pistols!J:J,0,0)</f>
        <v>0</v>
      </c>
      <c r="H129" s="2">
        <f>_xlfn.XLOOKUP($A129,Pistols!$C:$C,Pistols!K:K,0,0)</f>
        <v>0</v>
      </c>
      <c r="I129" s="2">
        <f>_xlfn.XLOOKUP($A129,Pistols!$C:$C,Pistols!L:L,0,0)</f>
        <v>0</v>
      </c>
      <c r="J129" s="2">
        <f>_xlfn.XLOOKUP($A129,Pistols!$C:$C,Pistols!M:M,0,0)</f>
        <v>0</v>
      </c>
      <c r="K129" s="2">
        <f>_xlfn.XLOOKUP($A129,Pistols!$C:$C,Pistols!N:N,0,0)</f>
        <v>0</v>
      </c>
      <c r="L129" s="3">
        <f>_xlfn.XLOOKUP($A129,Revolvers!$C:$C,Revolvers!O:O,0,0)</f>
        <v>0</v>
      </c>
      <c r="M129" s="3">
        <f>_xlfn.XLOOKUP($A129,Revolvers!$C:$C,Revolvers!P:P,0,0)</f>
        <v>0</v>
      </c>
      <c r="N129" s="3">
        <f>_xlfn.XLOOKUP($A129,Revolvers!$C:$C,Revolvers!Q:Q,0,0)</f>
        <v>0</v>
      </c>
      <c r="O129" s="3">
        <f>_xlfn.XLOOKUP($A129,Revolvers!$C:$C,Revolvers!R:R,0,0)</f>
        <v>0</v>
      </c>
      <c r="P129" s="3">
        <f>_xlfn.XLOOKUP($A129,Revolvers!$C:$C,Revolvers!S:S,0,0)</f>
        <v>0</v>
      </c>
      <c r="Q129" s="3">
        <f>_xlfn.XLOOKUP($A129,Revolvers!$C:$C,Revolvers!T:T,0,0)</f>
        <v>0</v>
      </c>
      <c r="R129" s="3">
        <f>_xlfn.XLOOKUP($A129,Rifles!C:C,Rifles!H:H,0,0)</f>
        <v>32</v>
      </c>
      <c r="S129" s="2">
        <f>_xlfn.XLOOKUP($A129,Shotguns!C:C,Shotguns!H:H,0,0)</f>
        <v>0</v>
      </c>
      <c r="T129" s="3">
        <f t="shared" si="1"/>
        <v>32</v>
      </c>
    </row>
    <row r="130" spans="1:20" x14ac:dyDescent="0.25">
      <c r="A130" s="3">
        <f>Rifles!C130</f>
        <v>99501104</v>
      </c>
      <c r="B130" s="3" t="str">
        <f>_xlfn.XLOOKUP($A130, Rifles!$C$2:$C$419,Rifles!$D$2:$D$419,"N/A",0)</f>
        <v>KASBARIAN, HRANT</v>
      </c>
      <c r="C130" s="3" t="str">
        <f>_xlfn.XLOOKUP($A130, Rifles!$C$2:$C$419,Rifles!F$2:F$419,"N/A",0)</f>
        <v>GLENDALE</v>
      </c>
      <c r="D130" s="3" t="str">
        <f>_xlfn.XLOOKUP($A130, Rifles!$C$2:$C$419,Rifles!G$2:G$419,"N/A",0)</f>
        <v>CA</v>
      </c>
      <c r="E130" s="2">
        <f>_xlfn.XLOOKUP($A130,Pistols!$C:$C,Pistols!H:H,0,0)</f>
        <v>0</v>
      </c>
      <c r="F130" s="2">
        <f>_xlfn.XLOOKUP($A130,Pistols!$C:$C,Pistols!I:I,0,0)</f>
        <v>0</v>
      </c>
      <c r="G130" s="2">
        <f>_xlfn.XLOOKUP($A130,Pistols!$C:$C,Pistols!J:J,0,0)</f>
        <v>0</v>
      </c>
      <c r="H130" s="2">
        <f>_xlfn.XLOOKUP($A130,Pistols!$C:$C,Pistols!K:K,0,0)</f>
        <v>0</v>
      </c>
      <c r="I130" s="2">
        <f>_xlfn.XLOOKUP($A130,Pistols!$C:$C,Pistols!L:L,0,0)</f>
        <v>0</v>
      </c>
      <c r="J130" s="2">
        <f>_xlfn.XLOOKUP($A130,Pistols!$C:$C,Pistols!M:M,0,0)</f>
        <v>0</v>
      </c>
      <c r="K130" s="2">
        <f>_xlfn.XLOOKUP($A130,Pistols!$C:$C,Pistols!N:N,0,0)</f>
        <v>0</v>
      </c>
      <c r="L130" s="3">
        <f>_xlfn.XLOOKUP($A130,Revolvers!$C:$C,Revolvers!O:O,0,0)</f>
        <v>0</v>
      </c>
      <c r="M130" s="3">
        <f>_xlfn.XLOOKUP($A130,Revolvers!$C:$C,Revolvers!P:P,0,0)</f>
        <v>0</v>
      </c>
      <c r="N130" s="3">
        <f>_xlfn.XLOOKUP($A130,Revolvers!$C:$C,Revolvers!Q:Q,0,0)</f>
        <v>0</v>
      </c>
      <c r="O130" s="3">
        <f>_xlfn.XLOOKUP($A130,Revolvers!$C:$C,Revolvers!R:R,0,0)</f>
        <v>0</v>
      </c>
      <c r="P130" s="3">
        <f>_xlfn.XLOOKUP($A130,Revolvers!$C:$C,Revolvers!S:S,0,0)</f>
        <v>0</v>
      </c>
      <c r="Q130" s="3">
        <f>_xlfn.XLOOKUP($A130,Revolvers!$C:$C,Revolvers!T:T,0,0)</f>
        <v>0</v>
      </c>
      <c r="R130" s="3">
        <f>_xlfn.XLOOKUP($A130,Rifles!C:C,Rifles!H:H,0,0)</f>
        <v>100</v>
      </c>
      <c r="S130" s="2">
        <f>_xlfn.XLOOKUP($A130,Shotguns!C:C,Shotguns!H:H,0,0)</f>
        <v>0</v>
      </c>
      <c r="T130" s="3">
        <f t="shared" si="1"/>
        <v>100</v>
      </c>
    </row>
    <row r="131" spans="1:20" x14ac:dyDescent="0.25">
      <c r="A131" s="3">
        <f>Rifles!C131</f>
        <v>93302759</v>
      </c>
      <c r="B131" s="3" t="str">
        <f>_xlfn.XLOOKUP($A131, Rifles!$C$2:$C$419,Rifles!$D$2:$D$419,"N/A",0)</f>
        <v>LEDESMA, PAUL</v>
      </c>
      <c r="C131" s="3" t="str">
        <f>_xlfn.XLOOKUP($A131, Rifles!$C$2:$C$419,Rifles!F$2:F$419,"N/A",0)</f>
        <v>CHINO</v>
      </c>
      <c r="D131" s="3" t="str">
        <f>_xlfn.XLOOKUP($A131, Rifles!$C$2:$C$419,Rifles!G$2:G$419,"N/A",0)</f>
        <v>CA</v>
      </c>
      <c r="E131" s="2">
        <f>_xlfn.XLOOKUP($A131,Pistols!$C:$C,Pistols!H:H,0,0)</f>
        <v>0</v>
      </c>
      <c r="F131" s="2">
        <f>_xlfn.XLOOKUP($A131,Pistols!$C:$C,Pistols!I:I,0,0)</f>
        <v>0</v>
      </c>
      <c r="G131" s="2">
        <f>_xlfn.XLOOKUP($A131,Pistols!$C:$C,Pistols!J:J,0,0)</f>
        <v>0</v>
      </c>
      <c r="H131" s="2">
        <f>_xlfn.XLOOKUP($A131,Pistols!$C:$C,Pistols!K:K,0,0)</f>
        <v>0</v>
      </c>
      <c r="I131" s="2">
        <f>_xlfn.XLOOKUP($A131,Pistols!$C:$C,Pistols!L:L,0,0)</f>
        <v>0</v>
      </c>
      <c r="J131" s="2">
        <f>_xlfn.XLOOKUP($A131,Pistols!$C:$C,Pistols!M:M,0,0)</f>
        <v>16</v>
      </c>
      <c r="K131" s="2">
        <f>_xlfn.XLOOKUP($A131,Pistols!$C:$C,Pistols!N:N,0,0)</f>
        <v>16</v>
      </c>
      <c r="L131" s="3">
        <f>_xlfn.XLOOKUP($A131,Revolvers!$C:$C,Revolvers!O:O,0,0)</f>
        <v>0</v>
      </c>
      <c r="M131" s="3">
        <f>_xlfn.XLOOKUP($A131,Revolvers!$C:$C,Revolvers!P:P,0,0)</f>
        <v>0</v>
      </c>
      <c r="N131" s="3">
        <f>_xlfn.XLOOKUP($A131,Revolvers!$C:$C,Revolvers!Q:Q,0,0)</f>
        <v>0</v>
      </c>
      <c r="O131" s="3">
        <f>_xlfn.XLOOKUP($A131,Revolvers!$C:$C,Revolvers!R:R,0,0)</f>
        <v>0</v>
      </c>
      <c r="P131" s="3">
        <f>_xlfn.XLOOKUP($A131,Revolvers!$C:$C,Revolvers!S:S,0,0)</f>
        <v>0</v>
      </c>
      <c r="Q131" s="3">
        <f>_xlfn.XLOOKUP($A131,Revolvers!$C:$C,Revolvers!T:T,0,0)</f>
        <v>0</v>
      </c>
      <c r="R131" s="3">
        <f>_xlfn.XLOOKUP($A131,Rifles!C:C,Rifles!H:H,0,0)</f>
        <v>33</v>
      </c>
      <c r="S131" s="2">
        <f>_xlfn.XLOOKUP($A131,Shotguns!C:C,Shotguns!H:H,0,0)</f>
        <v>0</v>
      </c>
      <c r="T131" s="3">
        <f t="shared" ref="T131:T194" si="2">K131+P131+R131+S131</f>
        <v>49</v>
      </c>
    </row>
    <row r="132" spans="1:20" x14ac:dyDescent="0.25">
      <c r="A132" s="3">
        <f>Rifles!C132</f>
        <v>97702525</v>
      </c>
      <c r="B132" s="3" t="str">
        <f>_xlfn.XLOOKUP($A132, Rifles!$C$2:$C$419,Rifles!$D$2:$D$419,"N/A",0)</f>
        <v>LOMBARDI, PHILIP JOHN</v>
      </c>
      <c r="C132" s="3" t="str">
        <f>_xlfn.XLOOKUP($A132, Rifles!$C$2:$C$419,Rifles!F$2:F$419,"N/A",0)</f>
        <v>FRESNO</v>
      </c>
      <c r="D132" s="3" t="str">
        <f>_xlfn.XLOOKUP($A132, Rifles!$C$2:$C$419,Rifles!G$2:G$419,"N/A",0)</f>
        <v>CA</v>
      </c>
      <c r="E132" s="2">
        <f>_xlfn.XLOOKUP($A132,Pistols!$C:$C,Pistols!H:H,0,0)</f>
        <v>0</v>
      </c>
      <c r="F132" s="2">
        <f>_xlfn.XLOOKUP($A132,Pistols!$C:$C,Pistols!I:I,0,0)</f>
        <v>0</v>
      </c>
      <c r="G132" s="2">
        <f>_xlfn.XLOOKUP($A132,Pistols!$C:$C,Pistols!J:J,0,0)</f>
        <v>0</v>
      </c>
      <c r="H132" s="2">
        <f>_xlfn.XLOOKUP($A132,Pistols!$C:$C,Pistols!K:K,0,0)</f>
        <v>0</v>
      </c>
      <c r="I132" s="2">
        <f>_xlfn.XLOOKUP($A132,Pistols!$C:$C,Pistols!L:L,0,0)</f>
        <v>0</v>
      </c>
      <c r="J132" s="2">
        <f>_xlfn.XLOOKUP($A132,Pistols!$C:$C,Pistols!M:M,0,0)</f>
        <v>0</v>
      </c>
      <c r="K132" s="2">
        <f>_xlfn.XLOOKUP($A132,Pistols!$C:$C,Pistols!N:N,0,0)</f>
        <v>0</v>
      </c>
      <c r="L132" s="3">
        <f>_xlfn.XLOOKUP($A132,Revolvers!$C:$C,Revolvers!O:O,0,0)</f>
        <v>0</v>
      </c>
      <c r="M132" s="3">
        <f>_xlfn.XLOOKUP($A132,Revolvers!$C:$C,Revolvers!P:P,0,0)</f>
        <v>0</v>
      </c>
      <c r="N132" s="3">
        <f>_xlfn.XLOOKUP($A132,Revolvers!$C:$C,Revolvers!Q:Q,0,0)</f>
        <v>0</v>
      </c>
      <c r="O132" s="3">
        <f>_xlfn.XLOOKUP($A132,Revolvers!$C:$C,Revolvers!R:R,0,0)</f>
        <v>0</v>
      </c>
      <c r="P132" s="3">
        <f>_xlfn.XLOOKUP($A132,Revolvers!$C:$C,Revolvers!S:S,0,0)</f>
        <v>0</v>
      </c>
      <c r="Q132" s="3">
        <f>_xlfn.XLOOKUP($A132,Revolvers!$C:$C,Revolvers!T:T,0,0)</f>
        <v>0</v>
      </c>
      <c r="R132" s="3">
        <f>_xlfn.XLOOKUP($A132,Rifles!C:C,Rifles!H:H,0,0)</f>
        <v>5</v>
      </c>
      <c r="S132" s="2">
        <f>_xlfn.XLOOKUP($A132,Shotguns!C:C,Shotguns!H:H,0,0)</f>
        <v>0</v>
      </c>
      <c r="T132" s="3">
        <f t="shared" si="2"/>
        <v>5</v>
      </c>
    </row>
    <row r="133" spans="1:20" x14ac:dyDescent="0.25">
      <c r="A133" s="3">
        <f>Rifles!C133</f>
        <v>93302624</v>
      </c>
      <c r="B133" s="3" t="str">
        <f>_xlfn.XLOOKUP($A133, Rifles!$C$2:$C$419,Rifles!$D$2:$D$419,"N/A",0)</f>
        <v>MAXIMUM WHOLESALE INC</v>
      </c>
      <c r="C133" s="3" t="str">
        <f>_xlfn.XLOOKUP($A133, Rifles!$C$2:$C$419,Rifles!F$2:F$419,"N/A",0)</f>
        <v>CERRITOS</v>
      </c>
      <c r="D133" s="3" t="str">
        <f>_xlfn.XLOOKUP($A133, Rifles!$C$2:$C$419,Rifles!G$2:G$419,"N/A",0)</f>
        <v>CA</v>
      </c>
      <c r="E133" s="2">
        <f>_xlfn.XLOOKUP($A133,Pistols!$C:$C,Pistols!H:H,0,0)</f>
        <v>0</v>
      </c>
      <c r="F133" s="2">
        <f>_xlfn.XLOOKUP($A133,Pistols!$C:$C,Pistols!I:I,0,0)</f>
        <v>0</v>
      </c>
      <c r="G133" s="2">
        <f>_xlfn.XLOOKUP($A133,Pistols!$C:$C,Pistols!J:J,0,0)</f>
        <v>0</v>
      </c>
      <c r="H133" s="2">
        <f>_xlfn.XLOOKUP($A133,Pistols!$C:$C,Pistols!K:K,0,0)</f>
        <v>0</v>
      </c>
      <c r="I133" s="2">
        <f>_xlfn.XLOOKUP($A133,Pistols!$C:$C,Pistols!L:L,0,0)</f>
        <v>0</v>
      </c>
      <c r="J133" s="2">
        <f>_xlfn.XLOOKUP($A133,Pistols!$C:$C,Pistols!M:M,0,0)</f>
        <v>0</v>
      </c>
      <c r="K133" s="2">
        <f>_xlfn.XLOOKUP($A133,Pistols!$C:$C,Pistols!N:N,0,0)</f>
        <v>0</v>
      </c>
      <c r="L133" s="3">
        <f>_xlfn.XLOOKUP($A133,Revolvers!$C:$C,Revolvers!O:O,0,0)</f>
        <v>0</v>
      </c>
      <c r="M133" s="3">
        <f>_xlfn.XLOOKUP($A133,Revolvers!$C:$C,Revolvers!P:P,0,0)</f>
        <v>0</v>
      </c>
      <c r="N133" s="3">
        <f>_xlfn.XLOOKUP($A133,Revolvers!$C:$C,Revolvers!Q:Q,0,0)</f>
        <v>0</v>
      </c>
      <c r="O133" s="3">
        <f>_xlfn.XLOOKUP($A133,Revolvers!$C:$C,Revolvers!R:R,0,0)</f>
        <v>0</v>
      </c>
      <c r="P133" s="3">
        <f>_xlfn.XLOOKUP($A133,Revolvers!$C:$C,Revolvers!S:S,0,0)</f>
        <v>0</v>
      </c>
      <c r="Q133" s="3">
        <f>_xlfn.XLOOKUP($A133,Revolvers!$C:$C,Revolvers!T:T,0,0)</f>
        <v>0</v>
      </c>
      <c r="R133" s="3">
        <f>_xlfn.XLOOKUP($A133,Rifles!C:C,Rifles!H:H,0,0)</f>
        <v>3</v>
      </c>
      <c r="S133" s="2">
        <f>_xlfn.XLOOKUP($A133,Shotguns!C:C,Shotguns!H:H,0,0)</f>
        <v>0</v>
      </c>
      <c r="T133" s="3">
        <f t="shared" si="2"/>
        <v>3</v>
      </c>
    </row>
    <row r="134" spans="1:20" x14ac:dyDescent="0.25">
      <c r="A134" s="3">
        <f>Rifles!C134</f>
        <v>93304203</v>
      </c>
      <c r="B134" s="3" t="str">
        <f>_xlfn.XLOOKUP($A134, Rifles!$C$2:$C$419,Rifles!$D$2:$D$419,"N/A",0)</f>
        <v>MCNEELY, DAUV J</v>
      </c>
      <c r="C134" s="3" t="str">
        <f>_xlfn.XLOOKUP($A134, Rifles!$C$2:$C$419,Rifles!F$2:F$419,"N/A",0)</f>
        <v>TORRANCE</v>
      </c>
      <c r="D134" s="3" t="str">
        <f>_xlfn.XLOOKUP($A134, Rifles!$C$2:$C$419,Rifles!G$2:G$419,"N/A",0)</f>
        <v>CA</v>
      </c>
      <c r="E134" s="2">
        <f>_xlfn.XLOOKUP($A134,Pistols!$C:$C,Pistols!H:H,0,0)</f>
        <v>2</v>
      </c>
      <c r="F134" s="2">
        <f>_xlfn.XLOOKUP($A134,Pistols!$C:$C,Pistols!I:I,0,0)</f>
        <v>0</v>
      </c>
      <c r="G134" s="2">
        <f>_xlfn.XLOOKUP($A134,Pistols!$C:$C,Pistols!J:J,0,0)</f>
        <v>0</v>
      </c>
      <c r="H134" s="2">
        <f>_xlfn.XLOOKUP($A134,Pistols!$C:$C,Pistols!K:K,0,0)</f>
        <v>0</v>
      </c>
      <c r="I134" s="2">
        <f>_xlfn.XLOOKUP($A134,Pistols!$C:$C,Pistols!L:L,0,0)</f>
        <v>0</v>
      </c>
      <c r="J134" s="2">
        <f>_xlfn.XLOOKUP($A134,Pistols!$C:$C,Pistols!M:M,0,0)</f>
        <v>0</v>
      </c>
      <c r="K134" s="2">
        <f>_xlfn.XLOOKUP($A134,Pistols!$C:$C,Pistols!N:N,0,0)</f>
        <v>2</v>
      </c>
      <c r="L134" s="3">
        <f>_xlfn.XLOOKUP($A134,Revolvers!$C:$C,Revolvers!O:O,0,0)</f>
        <v>0</v>
      </c>
      <c r="M134" s="3">
        <f>_xlfn.XLOOKUP($A134,Revolvers!$C:$C,Revolvers!P:P,0,0)</f>
        <v>0</v>
      </c>
      <c r="N134" s="3">
        <f>_xlfn.XLOOKUP($A134,Revolvers!$C:$C,Revolvers!Q:Q,0,0)</f>
        <v>0</v>
      </c>
      <c r="O134" s="3">
        <f>_xlfn.XLOOKUP($A134,Revolvers!$C:$C,Revolvers!R:R,0,0)</f>
        <v>0</v>
      </c>
      <c r="P134" s="3">
        <f>_xlfn.XLOOKUP($A134,Revolvers!$C:$C,Revolvers!S:S,0,0)</f>
        <v>0</v>
      </c>
      <c r="Q134" s="3">
        <f>_xlfn.XLOOKUP($A134,Revolvers!$C:$C,Revolvers!T:T,0,0)</f>
        <v>0</v>
      </c>
      <c r="R134" s="3">
        <f>_xlfn.XLOOKUP($A134,Rifles!C:C,Rifles!H:H,0,0)</f>
        <v>7</v>
      </c>
      <c r="S134" s="2">
        <f>_xlfn.XLOOKUP($A134,Shotguns!C:C,Shotguns!H:H,0,0)</f>
        <v>0</v>
      </c>
      <c r="T134" s="3">
        <f t="shared" si="2"/>
        <v>9</v>
      </c>
    </row>
    <row r="135" spans="1:20" x14ac:dyDescent="0.25">
      <c r="A135" s="3">
        <f>Rifles!C135</f>
        <v>96802966</v>
      </c>
      <c r="B135" s="3" t="str">
        <f>_xlfn.XLOOKUP($A135, Rifles!$C$2:$C$419,Rifles!$D$2:$D$419,"N/A",0)</f>
        <v>MICHEL, JEFFREY BRIAN</v>
      </c>
      <c r="C135" s="3" t="str">
        <f>_xlfn.XLOOKUP($A135, Rifles!$C$2:$C$419,Rifles!F$2:F$419,"N/A",0)</f>
        <v>MATHER</v>
      </c>
      <c r="D135" s="3" t="str">
        <f>_xlfn.XLOOKUP($A135, Rifles!$C$2:$C$419,Rifles!G$2:G$419,"N/A",0)</f>
        <v>CA</v>
      </c>
      <c r="E135" s="2">
        <f>_xlfn.XLOOKUP($A135,Pistols!$C:$C,Pistols!H:H,0,0)</f>
        <v>0</v>
      </c>
      <c r="F135" s="2">
        <f>_xlfn.XLOOKUP($A135,Pistols!$C:$C,Pistols!I:I,0,0)</f>
        <v>0</v>
      </c>
      <c r="G135" s="2">
        <f>_xlfn.XLOOKUP($A135,Pistols!$C:$C,Pistols!J:J,0,0)</f>
        <v>0</v>
      </c>
      <c r="H135" s="2">
        <f>_xlfn.XLOOKUP($A135,Pistols!$C:$C,Pistols!K:K,0,0)</f>
        <v>0</v>
      </c>
      <c r="I135" s="2">
        <f>_xlfn.XLOOKUP($A135,Pistols!$C:$C,Pistols!L:L,0,0)</f>
        <v>0</v>
      </c>
      <c r="J135" s="2">
        <f>_xlfn.XLOOKUP($A135,Pistols!$C:$C,Pistols!M:M,0,0)</f>
        <v>0</v>
      </c>
      <c r="K135" s="2">
        <f>_xlfn.XLOOKUP($A135,Pistols!$C:$C,Pistols!N:N,0,0)</f>
        <v>0</v>
      </c>
      <c r="L135" s="3">
        <f>_xlfn.XLOOKUP($A135,Revolvers!$C:$C,Revolvers!O:O,0,0)</f>
        <v>0</v>
      </c>
      <c r="M135" s="3">
        <f>_xlfn.XLOOKUP($A135,Revolvers!$C:$C,Revolvers!P:P,0,0)</f>
        <v>0</v>
      </c>
      <c r="N135" s="3">
        <f>_xlfn.XLOOKUP($A135,Revolvers!$C:$C,Revolvers!Q:Q,0,0)</f>
        <v>0</v>
      </c>
      <c r="O135" s="3">
        <f>_xlfn.XLOOKUP($A135,Revolvers!$C:$C,Revolvers!R:R,0,0)</f>
        <v>0</v>
      </c>
      <c r="P135" s="3">
        <f>_xlfn.XLOOKUP($A135,Revolvers!$C:$C,Revolvers!S:S,0,0)</f>
        <v>0</v>
      </c>
      <c r="Q135" s="3">
        <f>_xlfn.XLOOKUP($A135,Revolvers!$C:$C,Revolvers!T:T,0,0)</f>
        <v>0</v>
      </c>
      <c r="R135" s="3">
        <f>_xlfn.XLOOKUP($A135,Rifles!C:C,Rifles!H:H,0,0)</f>
        <v>13</v>
      </c>
      <c r="S135" s="2">
        <f>_xlfn.XLOOKUP($A135,Shotguns!C:C,Shotguns!H:H,0,0)</f>
        <v>0</v>
      </c>
      <c r="T135" s="3">
        <f t="shared" si="2"/>
        <v>13</v>
      </c>
    </row>
    <row r="136" spans="1:20" x14ac:dyDescent="0.25">
      <c r="A136" s="3">
        <f>Rifles!C136</f>
        <v>97701704</v>
      </c>
      <c r="B136" s="3" t="str">
        <f>_xlfn.XLOOKUP($A136, Rifles!$C$2:$C$419,Rifles!$D$2:$D$419,"N/A",0)</f>
        <v>MULLEN, JEFFREY GERALD</v>
      </c>
      <c r="C136" s="3" t="str">
        <f>_xlfn.XLOOKUP($A136, Rifles!$C$2:$C$419,Rifles!F$2:F$419,"N/A",0)</f>
        <v>FRESNO</v>
      </c>
      <c r="D136" s="3" t="str">
        <f>_xlfn.XLOOKUP($A136, Rifles!$C$2:$C$419,Rifles!G$2:G$419,"N/A",0)</f>
        <v>CA</v>
      </c>
      <c r="E136" s="2">
        <f>_xlfn.XLOOKUP($A136,Pistols!$C:$C,Pistols!H:H,0,0)</f>
        <v>0</v>
      </c>
      <c r="F136" s="2">
        <f>_xlfn.XLOOKUP($A136,Pistols!$C:$C,Pistols!I:I,0,0)</f>
        <v>0</v>
      </c>
      <c r="G136" s="2">
        <f>_xlfn.XLOOKUP($A136,Pistols!$C:$C,Pistols!J:J,0,0)</f>
        <v>2</v>
      </c>
      <c r="H136" s="2">
        <f>_xlfn.XLOOKUP($A136,Pistols!$C:$C,Pistols!K:K,0,0)</f>
        <v>0</v>
      </c>
      <c r="I136" s="2">
        <f>_xlfn.XLOOKUP($A136,Pistols!$C:$C,Pistols!L:L,0,0)</f>
        <v>0</v>
      </c>
      <c r="J136" s="2">
        <f>_xlfn.XLOOKUP($A136,Pistols!$C:$C,Pistols!M:M,0,0)</f>
        <v>0</v>
      </c>
      <c r="K136" s="2">
        <f>_xlfn.XLOOKUP($A136,Pistols!$C:$C,Pistols!N:N,0,0)</f>
        <v>2</v>
      </c>
      <c r="L136" s="3">
        <f>_xlfn.XLOOKUP($A136,Revolvers!$C:$C,Revolvers!O:O,0,0)</f>
        <v>0</v>
      </c>
      <c r="M136" s="3">
        <f>_xlfn.XLOOKUP($A136,Revolvers!$C:$C,Revolvers!P:P,0,0)</f>
        <v>0</v>
      </c>
      <c r="N136" s="3">
        <f>_xlfn.XLOOKUP($A136,Revolvers!$C:$C,Revolvers!Q:Q,0,0)</f>
        <v>0</v>
      </c>
      <c r="O136" s="3">
        <f>_xlfn.XLOOKUP($A136,Revolvers!$C:$C,Revolvers!R:R,0,0)</f>
        <v>0</v>
      </c>
      <c r="P136" s="3">
        <f>_xlfn.XLOOKUP($A136,Revolvers!$C:$C,Revolvers!S:S,0,0)</f>
        <v>0</v>
      </c>
      <c r="Q136" s="3">
        <f>_xlfn.XLOOKUP($A136,Revolvers!$C:$C,Revolvers!T:T,0,0)</f>
        <v>0</v>
      </c>
      <c r="R136" s="3">
        <f>_xlfn.XLOOKUP($A136,Rifles!C:C,Rifles!H:H,0,0)</f>
        <v>35</v>
      </c>
      <c r="S136" s="2">
        <f>_xlfn.XLOOKUP($A136,Shotguns!C:C,Shotguns!H:H,0,0)</f>
        <v>0</v>
      </c>
      <c r="T136" s="3">
        <f t="shared" si="2"/>
        <v>37</v>
      </c>
    </row>
    <row r="137" spans="1:20" x14ac:dyDescent="0.25">
      <c r="A137" s="3">
        <f>Rifles!C137</f>
        <v>93302580</v>
      </c>
      <c r="B137" s="3" t="str">
        <f>_xlfn.XLOOKUP($A137, Rifles!$C$2:$C$419,Rifles!$D$2:$D$419,"N/A",0)</f>
        <v>NEMESIS ARMS INC</v>
      </c>
      <c r="C137" s="3" t="str">
        <f>_xlfn.XLOOKUP($A137, Rifles!$C$2:$C$419,Rifles!F$2:F$419,"N/A",0)</f>
        <v>CALIMESA</v>
      </c>
      <c r="D137" s="3" t="str">
        <f>_xlfn.XLOOKUP($A137, Rifles!$C$2:$C$419,Rifles!G$2:G$419,"N/A",0)</f>
        <v>CA</v>
      </c>
      <c r="E137" s="2">
        <f>_xlfn.XLOOKUP($A137,Pistols!$C:$C,Pistols!H:H,0,0)</f>
        <v>0</v>
      </c>
      <c r="F137" s="2">
        <f>_xlfn.XLOOKUP($A137,Pistols!$C:$C,Pistols!I:I,0,0)</f>
        <v>0</v>
      </c>
      <c r="G137" s="2">
        <f>_xlfn.XLOOKUP($A137,Pistols!$C:$C,Pistols!J:J,0,0)</f>
        <v>0</v>
      </c>
      <c r="H137" s="2">
        <f>_xlfn.XLOOKUP($A137,Pistols!$C:$C,Pistols!K:K,0,0)</f>
        <v>0</v>
      </c>
      <c r="I137" s="2">
        <f>_xlfn.XLOOKUP($A137,Pistols!$C:$C,Pistols!L:L,0,0)</f>
        <v>0</v>
      </c>
      <c r="J137" s="2">
        <f>_xlfn.XLOOKUP($A137,Pistols!$C:$C,Pistols!M:M,0,0)</f>
        <v>0</v>
      </c>
      <c r="K137" s="2">
        <f>_xlfn.XLOOKUP($A137,Pistols!$C:$C,Pistols!N:N,0,0)</f>
        <v>0</v>
      </c>
      <c r="L137" s="3">
        <f>_xlfn.XLOOKUP($A137,Revolvers!$C:$C,Revolvers!O:O,0,0)</f>
        <v>0</v>
      </c>
      <c r="M137" s="3">
        <f>_xlfn.XLOOKUP($A137,Revolvers!$C:$C,Revolvers!P:P,0,0)</f>
        <v>0</v>
      </c>
      <c r="N137" s="3">
        <f>_xlfn.XLOOKUP($A137,Revolvers!$C:$C,Revolvers!Q:Q,0,0)</f>
        <v>0</v>
      </c>
      <c r="O137" s="3">
        <f>_xlfn.XLOOKUP($A137,Revolvers!$C:$C,Revolvers!R:R,0,0)</f>
        <v>0</v>
      </c>
      <c r="P137" s="3">
        <f>_xlfn.XLOOKUP($A137,Revolvers!$C:$C,Revolvers!S:S,0,0)</f>
        <v>0</v>
      </c>
      <c r="Q137" s="3">
        <f>_xlfn.XLOOKUP($A137,Revolvers!$C:$C,Revolvers!T:T,0,0)</f>
        <v>0</v>
      </c>
      <c r="R137" s="3">
        <f>_xlfn.XLOOKUP($A137,Rifles!C:C,Rifles!H:H,0,0)</f>
        <v>96</v>
      </c>
      <c r="S137" s="2">
        <f>_xlfn.XLOOKUP($A137,Shotguns!C:C,Shotguns!H:H,0,0)</f>
        <v>0</v>
      </c>
      <c r="T137" s="3">
        <f t="shared" si="2"/>
        <v>96</v>
      </c>
    </row>
    <row r="138" spans="1:20" x14ac:dyDescent="0.25">
      <c r="A138" s="3">
        <f>Rifles!C138</f>
        <v>97702726</v>
      </c>
      <c r="B138" s="3" t="str">
        <f>_xlfn.XLOOKUP($A138, Rifles!$C$2:$C$419,Rifles!$D$2:$D$419,"N/A",0)</f>
        <v>NORMAN HANSON FIREARMS LLC</v>
      </c>
      <c r="C138" s="3" t="str">
        <f>_xlfn.XLOOKUP($A138, Rifles!$C$2:$C$419,Rifles!F$2:F$419,"N/A",0)</f>
        <v>TEHACHAPI</v>
      </c>
      <c r="D138" s="3" t="str">
        <f>_xlfn.XLOOKUP($A138, Rifles!$C$2:$C$419,Rifles!G$2:G$419,"N/A",0)</f>
        <v>CA</v>
      </c>
      <c r="E138" s="2">
        <f>_xlfn.XLOOKUP($A138,Pistols!$C:$C,Pistols!H:H,0,0)</f>
        <v>5</v>
      </c>
      <c r="F138" s="2">
        <f>_xlfn.XLOOKUP($A138,Pistols!$C:$C,Pistols!I:I,0,0)</f>
        <v>0</v>
      </c>
      <c r="G138" s="2">
        <f>_xlfn.XLOOKUP($A138,Pistols!$C:$C,Pistols!J:J,0,0)</f>
        <v>0</v>
      </c>
      <c r="H138" s="2">
        <f>_xlfn.XLOOKUP($A138,Pistols!$C:$C,Pistols!K:K,0,0)</f>
        <v>0</v>
      </c>
      <c r="I138" s="2">
        <f>_xlfn.XLOOKUP($A138,Pistols!$C:$C,Pistols!L:L,0,0)</f>
        <v>0</v>
      </c>
      <c r="J138" s="2">
        <f>_xlfn.XLOOKUP($A138,Pistols!$C:$C,Pistols!M:M,0,0)</f>
        <v>0</v>
      </c>
      <c r="K138" s="2">
        <f>_xlfn.XLOOKUP($A138,Pistols!$C:$C,Pistols!N:N,0,0)</f>
        <v>5</v>
      </c>
      <c r="L138" s="3">
        <f>_xlfn.XLOOKUP($A138,Revolvers!$C:$C,Revolvers!O:O,0,0)</f>
        <v>0</v>
      </c>
      <c r="M138" s="3">
        <f>_xlfn.XLOOKUP($A138,Revolvers!$C:$C,Revolvers!P:P,0,0)</f>
        <v>0</v>
      </c>
      <c r="N138" s="3">
        <f>_xlfn.XLOOKUP($A138,Revolvers!$C:$C,Revolvers!Q:Q,0,0)</f>
        <v>0</v>
      </c>
      <c r="O138" s="3">
        <f>_xlfn.XLOOKUP($A138,Revolvers!$C:$C,Revolvers!R:R,0,0)</f>
        <v>0</v>
      </c>
      <c r="P138" s="3">
        <f>_xlfn.XLOOKUP($A138,Revolvers!$C:$C,Revolvers!S:S,0,0)</f>
        <v>0</v>
      </c>
      <c r="Q138" s="3">
        <f>_xlfn.XLOOKUP($A138,Revolvers!$C:$C,Revolvers!T:T,0,0)</f>
        <v>0</v>
      </c>
      <c r="R138" s="3">
        <f>_xlfn.XLOOKUP($A138,Rifles!C:C,Rifles!H:H,0,0)</f>
        <v>14</v>
      </c>
      <c r="S138" s="2">
        <f>_xlfn.XLOOKUP($A138,Shotguns!C:C,Shotguns!H:H,0,0)</f>
        <v>0</v>
      </c>
      <c r="T138" s="3">
        <f t="shared" si="2"/>
        <v>19</v>
      </c>
    </row>
    <row r="139" spans="1:20" x14ac:dyDescent="0.25">
      <c r="A139" s="3">
        <f>Rifles!C139</f>
        <v>97702320</v>
      </c>
      <c r="B139" s="3" t="str">
        <f>_xlfn.XLOOKUP($A139, Rifles!$C$2:$C$419,Rifles!$D$2:$D$419,"N/A",0)</f>
        <v>PARGA, RAYMOND MARTIN</v>
      </c>
      <c r="C139" s="3" t="str">
        <f>_xlfn.XLOOKUP($A139, Rifles!$C$2:$C$419,Rifles!F$2:F$419,"N/A",0)</f>
        <v>MARINA</v>
      </c>
      <c r="D139" s="3" t="str">
        <f>_xlfn.XLOOKUP($A139, Rifles!$C$2:$C$419,Rifles!G$2:G$419,"N/A",0)</f>
        <v>CA</v>
      </c>
      <c r="E139" s="2">
        <f>_xlfn.XLOOKUP($A139,Pistols!$C:$C,Pistols!H:H,0,0)</f>
        <v>0</v>
      </c>
      <c r="F139" s="2">
        <f>_xlfn.XLOOKUP($A139,Pistols!$C:$C,Pistols!I:I,0,0)</f>
        <v>0</v>
      </c>
      <c r="G139" s="2">
        <f>_xlfn.XLOOKUP($A139,Pistols!$C:$C,Pistols!J:J,0,0)</f>
        <v>0</v>
      </c>
      <c r="H139" s="2">
        <f>_xlfn.XLOOKUP($A139,Pistols!$C:$C,Pistols!K:K,0,0)</f>
        <v>0</v>
      </c>
      <c r="I139" s="2">
        <f>_xlfn.XLOOKUP($A139,Pistols!$C:$C,Pistols!L:L,0,0)</f>
        <v>0</v>
      </c>
      <c r="J139" s="2">
        <f>_xlfn.XLOOKUP($A139,Pistols!$C:$C,Pistols!M:M,0,0)</f>
        <v>0</v>
      </c>
      <c r="K139" s="2">
        <f>_xlfn.XLOOKUP($A139,Pistols!$C:$C,Pistols!N:N,0,0)</f>
        <v>0</v>
      </c>
      <c r="L139" s="3">
        <f>_xlfn.XLOOKUP($A139,Revolvers!$C:$C,Revolvers!O:O,0,0)</f>
        <v>0</v>
      </c>
      <c r="M139" s="3">
        <f>_xlfn.XLOOKUP($A139,Revolvers!$C:$C,Revolvers!P:P,0,0)</f>
        <v>0</v>
      </c>
      <c r="N139" s="3">
        <f>_xlfn.XLOOKUP($A139,Revolvers!$C:$C,Revolvers!Q:Q,0,0)</f>
        <v>0</v>
      </c>
      <c r="O139" s="3">
        <f>_xlfn.XLOOKUP($A139,Revolvers!$C:$C,Revolvers!R:R,0,0)</f>
        <v>0</v>
      </c>
      <c r="P139" s="3">
        <f>_xlfn.XLOOKUP($A139,Revolvers!$C:$C,Revolvers!S:S,0,0)</f>
        <v>0</v>
      </c>
      <c r="Q139" s="3">
        <f>_xlfn.XLOOKUP($A139,Revolvers!$C:$C,Revolvers!T:T,0,0)</f>
        <v>0</v>
      </c>
      <c r="R139" s="3">
        <f>_xlfn.XLOOKUP($A139,Rifles!C:C,Rifles!H:H,0,0)</f>
        <v>1</v>
      </c>
      <c r="S139" s="2">
        <f>_xlfn.XLOOKUP($A139,Shotguns!C:C,Shotguns!H:H,0,0)</f>
        <v>0</v>
      </c>
      <c r="T139" s="3">
        <f t="shared" si="2"/>
        <v>1</v>
      </c>
    </row>
    <row r="140" spans="1:20" x14ac:dyDescent="0.25">
      <c r="A140" s="3">
        <f>Rifles!C140</f>
        <v>93303672</v>
      </c>
      <c r="B140" s="3" t="str">
        <f>_xlfn.XLOOKUP($A140, Rifles!$C$2:$C$419,Rifles!$D$2:$D$419,"N/A",0)</f>
        <v>PATTERSON, HAROLD MICHAEL</v>
      </c>
      <c r="C140" s="3" t="str">
        <f>_xlfn.XLOOKUP($A140, Rifles!$C$2:$C$419,Rifles!F$2:F$419,"N/A",0)</f>
        <v>RANCHO SANTA MARGARITA</v>
      </c>
      <c r="D140" s="3" t="str">
        <f>_xlfn.XLOOKUP($A140, Rifles!$C$2:$C$419,Rifles!G$2:G$419,"N/A",0)</f>
        <v>CA</v>
      </c>
      <c r="E140" s="2">
        <f>_xlfn.XLOOKUP($A140,Pistols!$C:$C,Pistols!H:H,0,0)</f>
        <v>0</v>
      </c>
      <c r="F140" s="2">
        <f>_xlfn.XLOOKUP($A140,Pistols!$C:$C,Pistols!I:I,0,0)</f>
        <v>0</v>
      </c>
      <c r="G140" s="2">
        <f>_xlfn.XLOOKUP($A140,Pistols!$C:$C,Pistols!J:J,0,0)</f>
        <v>0</v>
      </c>
      <c r="H140" s="2">
        <f>_xlfn.XLOOKUP($A140,Pistols!$C:$C,Pistols!K:K,0,0)</f>
        <v>0</v>
      </c>
      <c r="I140" s="2">
        <f>_xlfn.XLOOKUP($A140,Pistols!$C:$C,Pistols!L:L,0,0)</f>
        <v>0</v>
      </c>
      <c r="J140" s="2">
        <f>_xlfn.XLOOKUP($A140,Pistols!$C:$C,Pistols!M:M,0,0)</f>
        <v>0</v>
      </c>
      <c r="K140" s="2">
        <f>_xlfn.XLOOKUP($A140,Pistols!$C:$C,Pistols!N:N,0,0)</f>
        <v>0</v>
      </c>
      <c r="L140" s="3">
        <f>_xlfn.XLOOKUP($A140,Revolvers!$C:$C,Revolvers!O:O,0,0)</f>
        <v>0</v>
      </c>
      <c r="M140" s="3">
        <f>_xlfn.XLOOKUP($A140,Revolvers!$C:$C,Revolvers!P:P,0,0)</f>
        <v>0</v>
      </c>
      <c r="N140" s="3">
        <f>_xlfn.XLOOKUP($A140,Revolvers!$C:$C,Revolvers!Q:Q,0,0)</f>
        <v>0</v>
      </c>
      <c r="O140" s="3">
        <f>_xlfn.XLOOKUP($A140,Revolvers!$C:$C,Revolvers!R:R,0,0)</f>
        <v>0</v>
      </c>
      <c r="P140" s="3">
        <f>_xlfn.XLOOKUP($A140,Revolvers!$C:$C,Revolvers!S:S,0,0)</f>
        <v>0</v>
      </c>
      <c r="Q140" s="3">
        <f>_xlfn.XLOOKUP($A140,Revolvers!$C:$C,Revolvers!T:T,0,0)</f>
        <v>0</v>
      </c>
      <c r="R140" s="3">
        <f>_xlfn.XLOOKUP($A140,Rifles!C:C,Rifles!H:H,0,0)</f>
        <v>12</v>
      </c>
      <c r="S140" s="2">
        <f>_xlfn.XLOOKUP($A140,Shotguns!C:C,Shotguns!H:H,0,0)</f>
        <v>0</v>
      </c>
      <c r="T140" s="3">
        <f t="shared" si="2"/>
        <v>12</v>
      </c>
    </row>
    <row r="141" spans="1:20" x14ac:dyDescent="0.25">
      <c r="A141" s="3">
        <f>Rifles!C141</f>
        <v>97702846</v>
      </c>
      <c r="B141" s="3" t="str">
        <f>_xlfn.XLOOKUP($A141, Rifles!$C$2:$C$419,Rifles!$D$2:$D$419,"N/A",0)</f>
        <v>RATLEY, CODY</v>
      </c>
      <c r="C141" s="3" t="str">
        <f>_xlfn.XLOOKUP($A141, Rifles!$C$2:$C$419,Rifles!F$2:F$419,"N/A",0)</f>
        <v>MERCED</v>
      </c>
      <c r="D141" s="3" t="str">
        <f>_xlfn.XLOOKUP($A141, Rifles!$C$2:$C$419,Rifles!G$2:G$419,"N/A",0)</f>
        <v>CA</v>
      </c>
      <c r="E141" s="2">
        <f>_xlfn.XLOOKUP($A141,Pistols!$C:$C,Pistols!H:H,0,0)</f>
        <v>0</v>
      </c>
      <c r="F141" s="2">
        <f>_xlfn.XLOOKUP($A141,Pistols!$C:$C,Pistols!I:I,0,0)</f>
        <v>0</v>
      </c>
      <c r="G141" s="2">
        <f>_xlfn.XLOOKUP($A141,Pistols!$C:$C,Pistols!J:J,0,0)</f>
        <v>0</v>
      </c>
      <c r="H141" s="2">
        <f>_xlfn.XLOOKUP($A141,Pistols!$C:$C,Pistols!K:K,0,0)</f>
        <v>0</v>
      </c>
      <c r="I141" s="2">
        <f>_xlfn.XLOOKUP($A141,Pistols!$C:$C,Pistols!L:L,0,0)</f>
        <v>0</v>
      </c>
      <c r="J141" s="2">
        <f>_xlfn.XLOOKUP($A141,Pistols!$C:$C,Pistols!M:M,0,0)</f>
        <v>0</v>
      </c>
      <c r="K141" s="2">
        <f>_xlfn.XLOOKUP($A141,Pistols!$C:$C,Pistols!N:N,0,0)</f>
        <v>0</v>
      </c>
      <c r="L141" s="3">
        <f>_xlfn.XLOOKUP($A141,Revolvers!$C:$C,Revolvers!O:O,0,0)</f>
        <v>0</v>
      </c>
      <c r="M141" s="3">
        <f>_xlfn.XLOOKUP($A141,Revolvers!$C:$C,Revolvers!P:P,0,0)</f>
        <v>0</v>
      </c>
      <c r="N141" s="3">
        <f>_xlfn.XLOOKUP($A141,Revolvers!$C:$C,Revolvers!Q:Q,0,0)</f>
        <v>0</v>
      </c>
      <c r="O141" s="3">
        <f>_xlfn.XLOOKUP($A141,Revolvers!$C:$C,Revolvers!R:R,0,0)</f>
        <v>0</v>
      </c>
      <c r="P141" s="3">
        <f>_xlfn.XLOOKUP($A141,Revolvers!$C:$C,Revolvers!S:S,0,0)</f>
        <v>0</v>
      </c>
      <c r="Q141" s="3">
        <f>_xlfn.XLOOKUP($A141,Revolvers!$C:$C,Revolvers!T:T,0,0)</f>
        <v>0</v>
      </c>
      <c r="R141" s="3">
        <f>_xlfn.XLOOKUP($A141,Rifles!C:C,Rifles!H:H,0,0)</f>
        <v>1</v>
      </c>
      <c r="S141" s="2">
        <f>_xlfn.XLOOKUP($A141,Shotguns!C:C,Shotguns!H:H,0,0)</f>
        <v>0</v>
      </c>
      <c r="T141" s="3">
        <f t="shared" si="2"/>
        <v>1</v>
      </c>
    </row>
    <row r="142" spans="1:20" x14ac:dyDescent="0.25">
      <c r="A142" s="3">
        <f>Rifles!C142</f>
        <v>97702997</v>
      </c>
      <c r="B142" s="3" t="str">
        <f>_xlfn.XLOOKUP($A142, Rifles!$C$2:$C$419,Rifles!$D$2:$D$419,"N/A",0)</f>
        <v>REED'S INDOOR RANGE INC</v>
      </c>
      <c r="C142" s="3" t="str">
        <f>_xlfn.XLOOKUP($A142, Rifles!$C$2:$C$419,Rifles!F$2:F$419,"N/A",0)</f>
        <v>SANTA CLARA</v>
      </c>
      <c r="D142" s="3" t="str">
        <f>_xlfn.XLOOKUP($A142, Rifles!$C$2:$C$419,Rifles!G$2:G$419,"N/A",0)</f>
        <v>CA</v>
      </c>
      <c r="E142" s="2">
        <f>_xlfn.XLOOKUP($A142,Pistols!$C:$C,Pistols!H:H,0,0)</f>
        <v>0</v>
      </c>
      <c r="F142" s="2">
        <f>_xlfn.XLOOKUP($A142,Pistols!$C:$C,Pistols!I:I,0,0)</f>
        <v>0</v>
      </c>
      <c r="G142" s="2">
        <f>_xlfn.XLOOKUP($A142,Pistols!$C:$C,Pistols!J:J,0,0)</f>
        <v>0</v>
      </c>
      <c r="H142" s="2">
        <f>_xlfn.XLOOKUP($A142,Pistols!$C:$C,Pistols!K:K,0,0)</f>
        <v>0</v>
      </c>
      <c r="I142" s="2">
        <f>_xlfn.XLOOKUP($A142,Pistols!$C:$C,Pistols!L:L,0,0)</f>
        <v>0</v>
      </c>
      <c r="J142" s="2">
        <f>_xlfn.XLOOKUP($A142,Pistols!$C:$C,Pistols!M:M,0,0)</f>
        <v>0</v>
      </c>
      <c r="K142" s="2">
        <f>_xlfn.XLOOKUP($A142,Pistols!$C:$C,Pistols!N:N,0,0)</f>
        <v>0</v>
      </c>
      <c r="L142" s="3">
        <f>_xlfn.XLOOKUP($A142,Revolvers!$C:$C,Revolvers!O:O,0,0)</f>
        <v>0</v>
      </c>
      <c r="M142" s="3">
        <f>_xlfn.XLOOKUP($A142,Revolvers!$C:$C,Revolvers!P:P,0,0)</f>
        <v>0</v>
      </c>
      <c r="N142" s="3">
        <f>_xlfn.XLOOKUP($A142,Revolvers!$C:$C,Revolvers!Q:Q,0,0)</f>
        <v>0</v>
      </c>
      <c r="O142" s="3">
        <f>_xlfn.XLOOKUP($A142,Revolvers!$C:$C,Revolvers!R:R,0,0)</f>
        <v>0</v>
      </c>
      <c r="P142" s="3">
        <f>_xlfn.XLOOKUP($A142,Revolvers!$C:$C,Revolvers!S:S,0,0)</f>
        <v>0</v>
      </c>
      <c r="Q142" s="3">
        <f>_xlfn.XLOOKUP($A142,Revolvers!$C:$C,Revolvers!T:T,0,0)</f>
        <v>0</v>
      </c>
      <c r="R142" s="3">
        <f>_xlfn.XLOOKUP($A142,Rifles!C:C,Rifles!H:H,0,0)</f>
        <v>22</v>
      </c>
      <c r="S142" s="2">
        <f>_xlfn.XLOOKUP($A142,Shotguns!C:C,Shotguns!H:H,0,0)</f>
        <v>0</v>
      </c>
      <c r="T142" s="3">
        <f t="shared" si="2"/>
        <v>22</v>
      </c>
    </row>
    <row r="143" spans="1:20" x14ac:dyDescent="0.25">
      <c r="A143" s="3">
        <f>Rifles!C143</f>
        <v>97701820</v>
      </c>
      <c r="B143" s="3" t="str">
        <f>_xlfn.XLOOKUP($A143, Rifles!$C$2:$C$419,Rifles!$D$2:$D$419,"N/A",0)</f>
        <v>SEARCY, BERNARD L</v>
      </c>
      <c r="C143" s="3" t="str">
        <f>_xlfn.XLOOKUP($A143, Rifles!$C$2:$C$419,Rifles!F$2:F$419,"N/A",0)</f>
        <v>BORON</v>
      </c>
      <c r="D143" s="3" t="str">
        <f>_xlfn.XLOOKUP($A143, Rifles!$C$2:$C$419,Rifles!G$2:G$419,"N/A",0)</f>
        <v>CA</v>
      </c>
      <c r="E143" s="2">
        <f>_xlfn.XLOOKUP($A143,Pistols!$C:$C,Pistols!H:H,0,0)</f>
        <v>0</v>
      </c>
      <c r="F143" s="2">
        <f>_xlfn.XLOOKUP($A143,Pistols!$C:$C,Pistols!I:I,0,0)</f>
        <v>0</v>
      </c>
      <c r="G143" s="2">
        <f>_xlfn.XLOOKUP($A143,Pistols!$C:$C,Pistols!J:J,0,0)</f>
        <v>0</v>
      </c>
      <c r="H143" s="2">
        <f>_xlfn.XLOOKUP($A143,Pistols!$C:$C,Pistols!K:K,0,0)</f>
        <v>0</v>
      </c>
      <c r="I143" s="2">
        <f>_xlfn.XLOOKUP($A143,Pistols!$C:$C,Pistols!L:L,0,0)</f>
        <v>0</v>
      </c>
      <c r="J143" s="2">
        <f>_xlfn.XLOOKUP($A143,Pistols!$C:$C,Pistols!M:M,0,0)</f>
        <v>0</v>
      </c>
      <c r="K143" s="2">
        <f>_xlfn.XLOOKUP($A143,Pistols!$C:$C,Pistols!N:N,0,0)</f>
        <v>0</v>
      </c>
      <c r="L143" s="3">
        <f>_xlfn.XLOOKUP($A143,Revolvers!$C:$C,Revolvers!O:O,0,0)</f>
        <v>0</v>
      </c>
      <c r="M143" s="3">
        <f>_xlfn.XLOOKUP($A143,Revolvers!$C:$C,Revolvers!P:P,0,0)</f>
        <v>0</v>
      </c>
      <c r="N143" s="3">
        <f>_xlfn.XLOOKUP($A143,Revolvers!$C:$C,Revolvers!Q:Q,0,0)</f>
        <v>0</v>
      </c>
      <c r="O143" s="3">
        <f>_xlfn.XLOOKUP($A143,Revolvers!$C:$C,Revolvers!R:R,0,0)</f>
        <v>0</v>
      </c>
      <c r="P143" s="3">
        <f>_xlfn.XLOOKUP($A143,Revolvers!$C:$C,Revolvers!S:S,0,0)</f>
        <v>0</v>
      </c>
      <c r="Q143" s="3">
        <f>_xlfn.XLOOKUP($A143,Revolvers!$C:$C,Revolvers!T:T,0,0)</f>
        <v>0</v>
      </c>
      <c r="R143" s="3">
        <f>_xlfn.XLOOKUP($A143,Rifles!C:C,Rifles!H:H,0,0)</f>
        <v>18</v>
      </c>
      <c r="S143" s="2">
        <f>_xlfn.XLOOKUP($A143,Shotguns!C:C,Shotguns!H:H,0,0)</f>
        <v>0</v>
      </c>
      <c r="T143" s="3">
        <f t="shared" si="2"/>
        <v>18</v>
      </c>
    </row>
    <row r="144" spans="1:20" x14ac:dyDescent="0.25">
      <c r="A144" s="3">
        <f>Rifles!C144</f>
        <v>96802680</v>
      </c>
      <c r="B144" s="3" t="str">
        <f>_xlfn.XLOOKUP($A144, Rifles!$C$2:$C$419,Rifles!$D$2:$D$419,"N/A",0)</f>
        <v>SOULIE, MARC B</v>
      </c>
      <c r="C144" s="3" t="str">
        <f>_xlfn.XLOOKUP($A144, Rifles!$C$2:$C$419,Rifles!F$2:F$419,"N/A",0)</f>
        <v>CONCORD</v>
      </c>
      <c r="D144" s="3" t="str">
        <f>_xlfn.XLOOKUP($A144, Rifles!$C$2:$C$419,Rifles!G$2:G$419,"N/A",0)</f>
        <v>CA</v>
      </c>
      <c r="E144" s="2">
        <f>_xlfn.XLOOKUP($A144,Pistols!$C:$C,Pistols!H:H,0,0)</f>
        <v>0</v>
      </c>
      <c r="F144" s="2">
        <f>_xlfn.XLOOKUP($A144,Pistols!$C:$C,Pistols!I:I,0,0)</f>
        <v>0</v>
      </c>
      <c r="G144" s="2">
        <f>_xlfn.XLOOKUP($A144,Pistols!$C:$C,Pistols!J:J,0,0)</f>
        <v>0</v>
      </c>
      <c r="H144" s="2">
        <f>_xlfn.XLOOKUP($A144,Pistols!$C:$C,Pistols!K:K,0,0)</f>
        <v>0</v>
      </c>
      <c r="I144" s="2">
        <f>_xlfn.XLOOKUP($A144,Pistols!$C:$C,Pistols!L:L,0,0)</f>
        <v>0</v>
      </c>
      <c r="J144" s="2">
        <f>_xlfn.XLOOKUP($A144,Pistols!$C:$C,Pistols!M:M,0,0)</f>
        <v>0</v>
      </c>
      <c r="K144" s="2">
        <f>_xlfn.XLOOKUP($A144,Pistols!$C:$C,Pistols!N:N,0,0)</f>
        <v>0</v>
      </c>
      <c r="L144" s="3">
        <f>_xlfn.XLOOKUP($A144,Revolvers!$C:$C,Revolvers!O:O,0,0)</f>
        <v>0</v>
      </c>
      <c r="M144" s="3">
        <f>_xlfn.XLOOKUP($A144,Revolvers!$C:$C,Revolvers!P:P,0,0)</f>
        <v>0</v>
      </c>
      <c r="N144" s="3">
        <f>_xlfn.XLOOKUP($A144,Revolvers!$C:$C,Revolvers!Q:Q,0,0)</f>
        <v>0</v>
      </c>
      <c r="O144" s="3">
        <f>_xlfn.XLOOKUP($A144,Revolvers!$C:$C,Revolvers!R:R,0,0)</f>
        <v>0</v>
      </c>
      <c r="P144" s="3">
        <f>_xlfn.XLOOKUP($A144,Revolvers!$C:$C,Revolvers!S:S,0,0)</f>
        <v>0</v>
      </c>
      <c r="Q144" s="3">
        <f>_xlfn.XLOOKUP($A144,Revolvers!$C:$C,Revolvers!T:T,0,0)</f>
        <v>0</v>
      </c>
      <c r="R144" s="3">
        <f>_xlfn.XLOOKUP($A144,Rifles!C:C,Rifles!H:H,0,0)</f>
        <v>12</v>
      </c>
      <c r="S144" s="2">
        <f>_xlfn.XLOOKUP($A144,Shotguns!C:C,Shotguns!H:H,0,0)</f>
        <v>0</v>
      </c>
      <c r="T144" s="3">
        <f t="shared" si="2"/>
        <v>12</v>
      </c>
    </row>
    <row r="145" spans="1:20" x14ac:dyDescent="0.25">
      <c r="A145" s="3">
        <f>Rifles!C145</f>
        <v>96802982</v>
      </c>
      <c r="B145" s="3" t="str">
        <f>_xlfn.XLOOKUP($A145, Rifles!$C$2:$C$419,Rifles!$D$2:$D$419,"N/A",0)</f>
        <v>SWORD INTERNATIONAL INC</v>
      </c>
      <c r="C145" s="3" t="str">
        <f>_xlfn.XLOOKUP($A145, Rifles!$C$2:$C$419,Rifles!F$2:F$419,"N/A",0)</f>
        <v>EL DORADO HILLS</v>
      </c>
      <c r="D145" s="3" t="str">
        <f>_xlfn.XLOOKUP($A145, Rifles!$C$2:$C$419,Rifles!G$2:G$419,"N/A",0)</f>
        <v>CA</v>
      </c>
      <c r="E145" s="2">
        <f>_xlfn.XLOOKUP($A145,Pistols!$C:$C,Pistols!H:H,0,0)</f>
        <v>0</v>
      </c>
      <c r="F145" s="2">
        <f>_xlfn.XLOOKUP($A145,Pistols!$C:$C,Pistols!I:I,0,0)</f>
        <v>0</v>
      </c>
      <c r="G145" s="2">
        <f>_xlfn.XLOOKUP($A145,Pistols!$C:$C,Pistols!J:J,0,0)</f>
        <v>0</v>
      </c>
      <c r="H145" s="2">
        <f>_xlfn.XLOOKUP($A145,Pistols!$C:$C,Pistols!K:K,0,0)</f>
        <v>0</v>
      </c>
      <c r="I145" s="2">
        <f>_xlfn.XLOOKUP($A145,Pistols!$C:$C,Pistols!L:L,0,0)</f>
        <v>0</v>
      </c>
      <c r="J145" s="2">
        <f>_xlfn.XLOOKUP($A145,Pistols!$C:$C,Pistols!M:M,0,0)</f>
        <v>0</v>
      </c>
      <c r="K145" s="2">
        <f>_xlfn.XLOOKUP($A145,Pistols!$C:$C,Pistols!N:N,0,0)</f>
        <v>0</v>
      </c>
      <c r="L145" s="3">
        <f>_xlfn.XLOOKUP($A145,Revolvers!$C:$C,Revolvers!O:O,0,0)</f>
        <v>0</v>
      </c>
      <c r="M145" s="3">
        <f>_xlfn.XLOOKUP($A145,Revolvers!$C:$C,Revolvers!P:P,0,0)</f>
        <v>0</v>
      </c>
      <c r="N145" s="3">
        <f>_xlfn.XLOOKUP($A145,Revolvers!$C:$C,Revolvers!Q:Q,0,0)</f>
        <v>0</v>
      </c>
      <c r="O145" s="3">
        <f>_xlfn.XLOOKUP($A145,Revolvers!$C:$C,Revolvers!R:R,0,0)</f>
        <v>0</v>
      </c>
      <c r="P145" s="3">
        <f>_xlfn.XLOOKUP($A145,Revolvers!$C:$C,Revolvers!S:S,0,0)</f>
        <v>0</v>
      </c>
      <c r="Q145" s="3">
        <f>_xlfn.XLOOKUP($A145,Revolvers!$C:$C,Revolvers!T:T,0,0)</f>
        <v>0</v>
      </c>
      <c r="R145" s="3">
        <f>_xlfn.XLOOKUP($A145,Rifles!C:C,Rifles!H:H,0,0)</f>
        <v>81</v>
      </c>
      <c r="S145" s="2">
        <f>_xlfn.XLOOKUP($A145,Shotguns!C:C,Shotguns!H:H,0,0)</f>
        <v>0</v>
      </c>
      <c r="T145" s="3">
        <f t="shared" si="2"/>
        <v>81</v>
      </c>
    </row>
    <row r="146" spans="1:20" x14ac:dyDescent="0.25">
      <c r="A146" s="3">
        <f>Rifles!C146</f>
        <v>96802648</v>
      </c>
      <c r="B146" s="3" t="str">
        <f>_xlfn.XLOOKUP($A146, Rifles!$C$2:$C$419,Rifles!$D$2:$D$419,"N/A",0)</f>
        <v>TACTICAL DEFENSE SURVIVAL LLC</v>
      </c>
      <c r="C146" s="3" t="str">
        <f>_xlfn.XLOOKUP($A146, Rifles!$C$2:$C$419,Rifles!F$2:F$419,"N/A",0)</f>
        <v>ROCKLIN</v>
      </c>
      <c r="D146" s="3" t="str">
        <f>_xlfn.XLOOKUP($A146, Rifles!$C$2:$C$419,Rifles!G$2:G$419,"N/A",0)</f>
        <v>CA</v>
      </c>
      <c r="E146" s="2">
        <f>_xlfn.XLOOKUP($A146,Pistols!$C:$C,Pistols!H:H,0,0)</f>
        <v>0</v>
      </c>
      <c r="F146" s="2">
        <f>_xlfn.XLOOKUP($A146,Pistols!$C:$C,Pistols!I:I,0,0)</f>
        <v>17</v>
      </c>
      <c r="G146" s="2">
        <f>_xlfn.XLOOKUP($A146,Pistols!$C:$C,Pistols!J:J,0,0)</f>
        <v>0</v>
      </c>
      <c r="H146" s="2">
        <f>_xlfn.XLOOKUP($A146,Pistols!$C:$C,Pistols!K:K,0,0)</f>
        <v>0</v>
      </c>
      <c r="I146" s="2">
        <f>_xlfn.XLOOKUP($A146,Pistols!$C:$C,Pistols!L:L,0,0)</f>
        <v>0</v>
      </c>
      <c r="J146" s="2">
        <f>_xlfn.XLOOKUP($A146,Pistols!$C:$C,Pistols!M:M,0,0)</f>
        <v>0</v>
      </c>
      <c r="K146" s="2">
        <f>_xlfn.XLOOKUP($A146,Pistols!$C:$C,Pistols!N:N,0,0)</f>
        <v>17</v>
      </c>
      <c r="L146" s="3">
        <f>_xlfn.XLOOKUP($A146,Revolvers!$C:$C,Revolvers!O:O,0,0)</f>
        <v>0</v>
      </c>
      <c r="M146" s="3">
        <f>_xlfn.XLOOKUP($A146,Revolvers!$C:$C,Revolvers!P:P,0,0)</f>
        <v>0</v>
      </c>
      <c r="N146" s="3">
        <f>_xlfn.XLOOKUP($A146,Revolvers!$C:$C,Revolvers!Q:Q,0,0)</f>
        <v>0</v>
      </c>
      <c r="O146" s="3">
        <f>_xlfn.XLOOKUP($A146,Revolvers!$C:$C,Revolvers!R:R,0,0)</f>
        <v>0</v>
      </c>
      <c r="P146" s="3">
        <f>_xlfn.XLOOKUP($A146,Revolvers!$C:$C,Revolvers!S:S,0,0)</f>
        <v>0</v>
      </c>
      <c r="Q146" s="3">
        <f>_xlfn.XLOOKUP($A146,Revolvers!$C:$C,Revolvers!T:T,0,0)</f>
        <v>0</v>
      </c>
      <c r="R146" s="3">
        <f>_xlfn.XLOOKUP($A146,Rifles!C:C,Rifles!H:H,0,0)</f>
        <v>42</v>
      </c>
      <c r="S146" s="2">
        <f>_xlfn.XLOOKUP($A146,Shotguns!C:C,Shotguns!H:H,0,0)</f>
        <v>0</v>
      </c>
      <c r="T146" s="3">
        <f t="shared" si="2"/>
        <v>59</v>
      </c>
    </row>
    <row r="147" spans="1:20" x14ac:dyDescent="0.25">
      <c r="A147" s="3">
        <f>Rifles!C147</f>
        <v>97702897</v>
      </c>
      <c r="B147" s="3" t="str">
        <f>_xlfn.XLOOKUP($A147, Rifles!$C$2:$C$419,Rifles!$D$2:$D$419,"N/A",0)</f>
        <v>TOMSON, PETER H &amp; VILLINES, DOUGLAS E JR</v>
      </c>
      <c r="C147" s="3" t="str">
        <f>_xlfn.XLOOKUP($A147, Rifles!$C$2:$C$419,Rifles!F$2:F$419,"N/A",0)</f>
        <v>MODESTO</v>
      </c>
      <c r="D147" s="3" t="str">
        <f>_xlfn.XLOOKUP($A147, Rifles!$C$2:$C$419,Rifles!G$2:G$419,"N/A",0)</f>
        <v>CA</v>
      </c>
      <c r="E147" s="2">
        <f>_xlfn.XLOOKUP($A147,Pistols!$C:$C,Pistols!H:H,0,0)</f>
        <v>0</v>
      </c>
      <c r="F147" s="2">
        <f>_xlfn.XLOOKUP($A147,Pistols!$C:$C,Pistols!I:I,0,0)</f>
        <v>0</v>
      </c>
      <c r="G147" s="2">
        <f>_xlfn.XLOOKUP($A147,Pistols!$C:$C,Pistols!J:J,0,0)</f>
        <v>0</v>
      </c>
      <c r="H147" s="2">
        <f>_xlfn.XLOOKUP($A147,Pistols!$C:$C,Pistols!K:K,0,0)</f>
        <v>0</v>
      </c>
      <c r="I147" s="2">
        <f>_xlfn.XLOOKUP($A147,Pistols!$C:$C,Pistols!L:L,0,0)</f>
        <v>0</v>
      </c>
      <c r="J147" s="2">
        <f>_xlfn.XLOOKUP($A147,Pistols!$C:$C,Pistols!M:M,0,0)</f>
        <v>0</v>
      </c>
      <c r="K147" s="2">
        <f>_xlfn.XLOOKUP($A147,Pistols!$C:$C,Pistols!N:N,0,0)</f>
        <v>0</v>
      </c>
      <c r="L147" s="3">
        <f>_xlfn.XLOOKUP($A147,Revolvers!$C:$C,Revolvers!O:O,0,0)</f>
        <v>0</v>
      </c>
      <c r="M147" s="3">
        <f>_xlfn.XLOOKUP($A147,Revolvers!$C:$C,Revolvers!P:P,0,0)</f>
        <v>0</v>
      </c>
      <c r="N147" s="3">
        <f>_xlfn.XLOOKUP($A147,Revolvers!$C:$C,Revolvers!Q:Q,0,0)</f>
        <v>0</v>
      </c>
      <c r="O147" s="3">
        <f>_xlfn.XLOOKUP($A147,Revolvers!$C:$C,Revolvers!R:R,0,0)</f>
        <v>0</v>
      </c>
      <c r="P147" s="3">
        <f>_xlfn.XLOOKUP($A147,Revolvers!$C:$C,Revolvers!S:S,0,0)</f>
        <v>0</v>
      </c>
      <c r="Q147" s="3">
        <f>_xlfn.XLOOKUP($A147,Revolvers!$C:$C,Revolvers!T:T,0,0)</f>
        <v>0</v>
      </c>
      <c r="R147" s="3">
        <f>_xlfn.XLOOKUP($A147,Rifles!C:C,Rifles!H:H,0,0)</f>
        <v>1</v>
      </c>
      <c r="S147" s="2">
        <f>_xlfn.XLOOKUP($A147,Shotguns!C:C,Shotguns!H:H,0,0)</f>
        <v>0</v>
      </c>
      <c r="T147" s="3">
        <f t="shared" si="2"/>
        <v>1</v>
      </c>
    </row>
    <row r="148" spans="1:20" x14ac:dyDescent="0.25">
      <c r="A148" s="3">
        <f>Rifles!C148</f>
        <v>93303622</v>
      </c>
      <c r="B148" s="3" t="str">
        <f>_xlfn.XLOOKUP($A148, Rifles!$C$2:$C$419,Rifles!$D$2:$D$419,"N/A",0)</f>
        <v>UBER INC</v>
      </c>
      <c r="C148" s="3" t="str">
        <f>_xlfn.XLOOKUP($A148, Rifles!$C$2:$C$419,Rifles!F$2:F$419,"N/A",0)</f>
        <v>FOUNTAIN VALLEY</v>
      </c>
      <c r="D148" s="3" t="str">
        <f>_xlfn.XLOOKUP($A148, Rifles!$C$2:$C$419,Rifles!G$2:G$419,"N/A",0)</f>
        <v>CA</v>
      </c>
      <c r="E148" s="2">
        <f>_xlfn.XLOOKUP($A148,Pistols!$C:$C,Pistols!H:H,0,0)</f>
        <v>6</v>
      </c>
      <c r="F148" s="2">
        <f>_xlfn.XLOOKUP($A148,Pistols!$C:$C,Pistols!I:I,0,0)</f>
        <v>0</v>
      </c>
      <c r="G148" s="2">
        <f>_xlfn.XLOOKUP($A148,Pistols!$C:$C,Pistols!J:J,0,0)</f>
        <v>0</v>
      </c>
      <c r="H148" s="2">
        <f>_xlfn.XLOOKUP($A148,Pistols!$C:$C,Pistols!K:K,0,0)</f>
        <v>0</v>
      </c>
      <c r="I148" s="2">
        <f>_xlfn.XLOOKUP($A148,Pistols!$C:$C,Pistols!L:L,0,0)</f>
        <v>0</v>
      </c>
      <c r="J148" s="2">
        <f>_xlfn.XLOOKUP($A148,Pistols!$C:$C,Pistols!M:M,0,0)</f>
        <v>0</v>
      </c>
      <c r="K148" s="2">
        <f>_xlfn.XLOOKUP($A148,Pistols!$C:$C,Pistols!N:N,0,0)</f>
        <v>6</v>
      </c>
      <c r="L148" s="3">
        <f>_xlfn.XLOOKUP($A148,Revolvers!$C:$C,Revolvers!O:O,0,0)</f>
        <v>0</v>
      </c>
      <c r="M148" s="3">
        <f>_xlfn.XLOOKUP($A148,Revolvers!$C:$C,Revolvers!P:P,0,0)</f>
        <v>0</v>
      </c>
      <c r="N148" s="3">
        <f>_xlfn.XLOOKUP($A148,Revolvers!$C:$C,Revolvers!Q:Q,0,0)</f>
        <v>0</v>
      </c>
      <c r="O148" s="3">
        <f>_xlfn.XLOOKUP($A148,Revolvers!$C:$C,Revolvers!R:R,0,0)</f>
        <v>0</v>
      </c>
      <c r="P148" s="3">
        <f>_xlfn.XLOOKUP($A148,Revolvers!$C:$C,Revolvers!S:S,0,0)</f>
        <v>0</v>
      </c>
      <c r="Q148" s="3">
        <f>_xlfn.XLOOKUP($A148,Revolvers!$C:$C,Revolvers!T:T,0,0)</f>
        <v>0</v>
      </c>
      <c r="R148" s="3">
        <f>_xlfn.XLOOKUP($A148,Rifles!C:C,Rifles!H:H,0,0)</f>
        <v>3</v>
      </c>
      <c r="S148" s="2">
        <f>_xlfn.XLOOKUP($A148,Shotguns!C:C,Shotguns!H:H,0,0)</f>
        <v>0</v>
      </c>
      <c r="T148" s="3">
        <f t="shared" si="2"/>
        <v>9</v>
      </c>
    </row>
    <row r="149" spans="1:20" x14ac:dyDescent="0.25">
      <c r="A149" s="3">
        <f>Rifles!C149</f>
        <v>96802766</v>
      </c>
      <c r="B149" s="3" t="str">
        <f>_xlfn.XLOOKUP($A149, Rifles!$C$2:$C$419,Rifles!$D$2:$D$419,"N/A",0)</f>
        <v>WARD, RAYMOND GLEN</v>
      </c>
      <c r="C149" s="3" t="str">
        <f>_xlfn.XLOOKUP($A149, Rifles!$C$2:$C$419,Rifles!F$2:F$419,"N/A",0)</f>
        <v>RANCHO CORDOVA</v>
      </c>
      <c r="D149" s="3" t="str">
        <f>_xlfn.XLOOKUP($A149, Rifles!$C$2:$C$419,Rifles!G$2:G$419,"N/A",0)</f>
        <v>CA</v>
      </c>
      <c r="E149" s="2">
        <f>_xlfn.XLOOKUP($A149,Pistols!$C:$C,Pistols!H:H,0,0)</f>
        <v>0</v>
      </c>
      <c r="F149" s="2">
        <f>_xlfn.XLOOKUP($A149,Pistols!$C:$C,Pistols!I:I,0,0)</f>
        <v>0</v>
      </c>
      <c r="G149" s="2">
        <f>_xlfn.XLOOKUP($A149,Pistols!$C:$C,Pistols!J:J,0,0)</f>
        <v>0</v>
      </c>
      <c r="H149" s="2">
        <f>_xlfn.XLOOKUP($A149,Pistols!$C:$C,Pistols!K:K,0,0)</f>
        <v>0</v>
      </c>
      <c r="I149" s="2">
        <f>_xlfn.XLOOKUP($A149,Pistols!$C:$C,Pistols!L:L,0,0)</f>
        <v>0</v>
      </c>
      <c r="J149" s="2">
        <f>_xlfn.XLOOKUP($A149,Pistols!$C:$C,Pistols!M:M,0,0)</f>
        <v>0</v>
      </c>
      <c r="K149" s="2">
        <f>_xlfn.XLOOKUP($A149,Pistols!$C:$C,Pistols!N:N,0,0)</f>
        <v>0</v>
      </c>
      <c r="L149" s="3">
        <f>_xlfn.XLOOKUP($A149,Revolvers!$C:$C,Revolvers!O:O,0,0)</f>
        <v>0</v>
      </c>
      <c r="M149" s="3">
        <f>_xlfn.XLOOKUP($A149,Revolvers!$C:$C,Revolvers!P:P,0,0)</f>
        <v>0</v>
      </c>
      <c r="N149" s="3">
        <f>_xlfn.XLOOKUP($A149,Revolvers!$C:$C,Revolvers!Q:Q,0,0)</f>
        <v>0</v>
      </c>
      <c r="O149" s="3">
        <f>_xlfn.XLOOKUP($A149,Revolvers!$C:$C,Revolvers!R:R,0,0)</f>
        <v>0</v>
      </c>
      <c r="P149" s="3">
        <f>_xlfn.XLOOKUP($A149,Revolvers!$C:$C,Revolvers!S:S,0,0)</f>
        <v>0</v>
      </c>
      <c r="Q149" s="3">
        <f>_xlfn.XLOOKUP($A149,Revolvers!$C:$C,Revolvers!T:T,0,0)</f>
        <v>0</v>
      </c>
      <c r="R149" s="3">
        <f>_xlfn.XLOOKUP($A149,Rifles!C:C,Rifles!H:H,0,0)</f>
        <v>10</v>
      </c>
      <c r="S149" s="2">
        <f>_xlfn.XLOOKUP($A149,Shotguns!C:C,Shotguns!H:H,0,0)</f>
        <v>0</v>
      </c>
      <c r="T149" s="3">
        <f t="shared" si="2"/>
        <v>10</v>
      </c>
    </row>
    <row r="150" spans="1:20" x14ac:dyDescent="0.25">
      <c r="A150" s="3">
        <f>Rifles!C150</f>
        <v>97737552</v>
      </c>
      <c r="B150" s="3" t="str">
        <f>_xlfn.XLOOKUP($A150, Rifles!$C$2:$C$419,Rifles!$D$2:$D$419,"N/A",0)</f>
        <v>WEATHERBY INC</v>
      </c>
      <c r="C150" s="3" t="str">
        <f>_xlfn.XLOOKUP($A150, Rifles!$C$2:$C$419,Rifles!F$2:F$419,"N/A",0)</f>
        <v>PASO ROBLES</v>
      </c>
      <c r="D150" s="3" t="str">
        <f>_xlfn.XLOOKUP($A150, Rifles!$C$2:$C$419,Rifles!G$2:G$419,"N/A",0)</f>
        <v>CA</v>
      </c>
      <c r="E150" s="2">
        <f>_xlfn.XLOOKUP($A150,Pistols!$C:$C,Pistols!H:H,0,0)</f>
        <v>0</v>
      </c>
      <c r="F150" s="2">
        <f>_xlfn.XLOOKUP($A150,Pistols!$C:$C,Pistols!I:I,0,0)</f>
        <v>0</v>
      </c>
      <c r="G150" s="2">
        <f>_xlfn.XLOOKUP($A150,Pistols!$C:$C,Pistols!J:J,0,0)</f>
        <v>0</v>
      </c>
      <c r="H150" s="2">
        <f>_xlfn.XLOOKUP($A150,Pistols!$C:$C,Pistols!K:K,0,0)</f>
        <v>0</v>
      </c>
      <c r="I150" s="2">
        <f>_xlfn.XLOOKUP($A150,Pistols!$C:$C,Pistols!L:L,0,0)</f>
        <v>0</v>
      </c>
      <c r="J150" s="2">
        <f>_xlfn.XLOOKUP($A150,Pistols!$C:$C,Pistols!M:M,0,0)</f>
        <v>0</v>
      </c>
      <c r="K150" s="2">
        <f>_xlfn.XLOOKUP($A150,Pistols!$C:$C,Pistols!N:N,0,0)</f>
        <v>0</v>
      </c>
      <c r="L150" s="3">
        <f>_xlfn.XLOOKUP($A150,Revolvers!$C:$C,Revolvers!O:O,0,0)</f>
        <v>0</v>
      </c>
      <c r="M150" s="3">
        <f>_xlfn.XLOOKUP($A150,Revolvers!$C:$C,Revolvers!P:P,0,0)</f>
        <v>0</v>
      </c>
      <c r="N150" s="3">
        <f>_xlfn.XLOOKUP($A150,Revolvers!$C:$C,Revolvers!Q:Q,0,0)</f>
        <v>0</v>
      </c>
      <c r="O150" s="3">
        <f>_xlfn.XLOOKUP($A150,Revolvers!$C:$C,Revolvers!R:R,0,0)</f>
        <v>0</v>
      </c>
      <c r="P150" s="3">
        <f>_xlfn.XLOOKUP($A150,Revolvers!$C:$C,Revolvers!S:S,0,0)</f>
        <v>0</v>
      </c>
      <c r="Q150" s="3">
        <f>_xlfn.XLOOKUP($A150,Revolvers!$C:$C,Revolvers!T:T,0,0)</f>
        <v>0</v>
      </c>
      <c r="R150" s="3">
        <f>_xlfn.XLOOKUP($A150,Rifles!C:C,Rifles!H:H,0,0)</f>
        <v>2285</v>
      </c>
      <c r="S150" s="2">
        <f>_xlfn.XLOOKUP($A150,Shotguns!C:C,Shotguns!H:H,0,0)</f>
        <v>0</v>
      </c>
      <c r="T150" s="3">
        <f t="shared" si="2"/>
        <v>2285</v>
      </c>
    </row>
    <row r="151" spans="1:20" x14ac:dyDescent="0.25">
      <c r="A151" s="3">
        <f>Rifles!C151</f>
        <v>97702915</v>
      </c>
      <c r="B151" s="3" t="str">
        <f>_xlfn.XLOOKUP($A151, Rifles!$C$2:$C$419,Rifles!$D$2:$D$419,"N/A",0)</f>
        <v>WEIR, STEVE MICHAEL</v>
      </c>
      <c r="C151" s="3" t="str">
        <f>_xlfn.XLOOKUP($A151, Rifles!$C$2:$C$419,Rifles!F$2:F$419,"N/A",0)</f>
        <v>PASO ROBLES</v>
      </c>
      <c r="D151" s="3" t="str">
        <f>_xlfn.XLOOKUP($A151, Rifles!$C$2:$C$419,Rifles!G$2:G$419,"N/A",0)</f>
        <v>CA</v>
      </c>
      <c r="E151" s="2">
        <f>_xlfn.XLOOKUP($A151,Pistols!$C:$C,Pistols!H:H,0,0)</f>
        <v>0</v>
      </c>
      <c r="F151" s="2">
        <f>_xlfn.XLOOKUP($A151,Pistols!$C:$C,Pistols!I:I,0,0)</f>
        <v>0</v>
      </c>
      <c r="G151" s="2">
        <f>_xlfn.XLOOKUP($A151,Pistols!$C:$C,Pistols!J:J,0,0)</f>
        <v>0</v>
      </c>
      <c r="H151" s="2">
        <f>_xlfn.XLOOKUP($A151,Pistols!$C:$C,Pistols!K:K,0,0)</f>
        <v>0</v>
      </c>
      <c r="I151" s="2">
        <f>_xlfn.XLOOKUP($A151,Pistols!$C:$C,Pistols!L:L,0,0)</f>
        <v>0</v>
      </c>
      <c r="J151" s="2">
        <f>_xlfn.XLOOKUP($A151,Pistols!$C:$C,Pistols!M:M,0,0)</f>
        <v>0</v>
      </c>
      <c r="K151" s="2">
        <f>_xlfn.XLOOKUP($A151,Pistols!$C:$C,Pistols!N:N,0,0)</f>
        <v>0</v>
      </c>
      <c r="L151" s="3">
        <f>_xlfn.XLOOKUP($A151,Revolvers!$C:$C,Revolvers!O:O,0,0)</f>
        <v>0</v>
      </c>
      <c r="M151" s="3">
        <f>_xlfn.XLOOKUP($A151,Revolvers!$C:$C,Revolvers!P:P,0,0)</f>
        <v>0</v>
      </c>
      <c r="N151" s="3">
        <f>_xlfn.XLOOKUP($A151,Revolvers!$C:$C,Revolvers!Q:Q,0,0)</f>
        <v>0</v>
      </c>
      <c r="O151" s="3">
        <f>_xlfn.XLOOKUP($A151,Revolvers!$C:$C,Revolvers!R:R,0,0)</f>
        <v>0</v>
      </c>
      <c r="P151" s="3">
        <f>_xlfn.XLOOKUP($A151,Revolvers!$C:$C,Revolvers!S:S,0,0)</f>
        <v>0</v>
      </c>
      <c r="Q151" s="3">
        <f>_xlfn.XLOOKUP($A151,Revolvers!$C:$C,Revolvers!T:T,0,0)</f>
        <v>0</v>
      </c>
      <c r="R151" s="3">
        <f>_xlfn.XLOOKUP($A151,Rifles!C:C,Rifles!H:H,0,0)</f>
        <v>8</v>
      </c>
      <c r="S151" s="2">
        <f>_xlfn.XLOOKUP($A151,Shotguns!C:C,Shotguns!H:H,0,0)</f>
        <v>0</v>
      </c>
      <c r="T151" s="3">
        <f t="shared" si="2"/>
        <v>8</v>
      </c>
    </row>
    <row r="152" spans="1:20" x14ac:dyDescent="0.25">
      <c r="A152" s="3">
        <f>Rifles!C152</f>
        <v>93303854</v>
      </c>
      <c r="B152" s="3" t="str">
        <f>_xlfn.XLOOKUP($A152, Rifles!$C$2:$C$419,Rifles!$D$2:$D$419,"N/A",0)</f>
        <v>WEST COAST RIFLE COMPANY LLC</v>
      </c>
      <c r="C152" s="3" t="str">
        <f>_xlfn.XLOOKUP($A152, Rifles!$C$2:$C$419,Rifles!F$2:F$419,"N/A",0)</f>
        <v>LAKE ELSINORE</v>
      </c>
      <c r="D152" s="3" t="str">
        <f>_xlfn.XLOOKUP($A152, Rifles!$C$2:$C$419,Rifles!G$2:G$419,"N/A",0)</f>
        <v>CA</v>
      </c>
      <c r="E152" s="2">
        <f>_xlfn.XLOOKUP($A152,Pistols!$C:$C,Pistols!H:H,0,0)</f>
        <v>0</v>
      </c>
      <c r="F152" s="2">
        <f>_xlfn.XLOOKUP($A152,Pistols!$C:$C,Pistols!I:I,0,0)</f>
        <v>0</v>
      </c>
      <c r="G152" s="2">
        <f>_xlfn.XLOOKUP($A152,Pistols!$C:$C,Pistols!J:J,0,0)</f>
        <v>0</v>
      </c>
      <c r="H152" s="2">
        <f>_xlfn.XLOOKUP($A152,Pistols!$C:$C,Pistols!K:K,0,0)</f>
        <v>0</v>
      </c>
      <c r="I152" s="2">
        <f>_xlfn.XLOOKUP($A152,Pistols!$C:$C,Pistols!L:L,0,0)</f>
        <v>0</v>
      </c>
      <c r="J152" s="2">
        <f>_xlfn.XLOOKUP($A152,Pistols!$C:$C,Pistols!M:M,0,0)</f>
        <v>0</v>
      </c>
      <c r="K152" s="2">
        <f>_xlfn.XLOOKUP($A152,Pistols!$C:$C,Pistols!N:N,0,0)</f>
        <v>0</v>
      </c>
      <c r="L152" s="3">
        <f>_xlfn.XLOOKUP($A152,Revolvers!$C:$C,Revolvers!O:O,0,0)</f>
        <v>0</v>
      </c>
      <c r="M152" s="3">
        <f>_xlfn.XLOOKUP($A152,Revolvers!$C:$C,Revolvers!P:P,0,0)</f>
        <v>0</v>
      </c>
      <c r="N152" s="3">
        <f>_xlfn.XLOOKUP($A152,Revolvers!$C:$C,Revolvers!Q:Q,0,0)</f>
        <v>0</v>
      </c>
      <c r="O152" s="3">
        <f>_xlfn.XLOOKUP($A152,Revolvers!$C:$C,Revolvers!R:R,0,0)</f>
        <v>0</v>
      </c>
      <c r="P152" s="3">
        <f>_xlfn.XLOOKUP($A152,Revolvers!$C:$C,Revolvers!S:S,0,0)</f>
        <v>0</v>
      </c>
      <c r="Q152" s="3">
        <f>_xlfn.XLOOKUP($A152,Revolvers!$C:$C,Revolvers!T:T,0,0)</f>
        <v>0</v>
      </c>
      <c r="R152" s="3">
        <f>_xlfn.XLOOKUP($A152,Rifles!C:C,Rifles!H:H,0,0)</f>
        <v>10</v>
      </c>
      <c r="S152" s="2">
        <f>_xlfn.XLOOKUP($A152,Shotguns!C:C,Shotguns!H:H,0,0)</f>
        <v>0</v>
      </c>
      <c r="T152" s="3">
        <f t="shared" si="2"/>
        <v>10</v>
      </c>
    </row>
    <row r="153" spans="1:20" x14ac:dyDescent="0.25">
      <c r="A153" s="3">
        <f>Rifles!C153</f>
        <v>96803026</v>
      </c>
      <c r="B153" s="3" t="str">
        <f>_xlfn.XLOOKUP($A153, Rifles!$C$2:$C$419,Rifles!$D$2:$D$419,"N/A",0)</f>
        <v>WHITE, BRIAN</v>
      </c>
      <c r="C153" s="3" t="str">
        <f>_xlfn.XLOOKUP($A153, Rifles!$C$2:$C$419,Rifles!F$2:F$419,"N/A",0)</f>
        <v>WINDSOR</v>
      </c>
      <c r="D153" s="3" t="str">
        <f>_xlfn.XLOOKUP($A153, Rifles!$C$2:$C$419,Rifles!G$2:G$419,"N/A",0)</f>
        <v>CA</v>
      </c>
      <c r="E153" s="2">
        <f>_xlfn.XLOOKUP($A153,Pistols!$C:$C,Pistols!H:H,0,0)</f>
        <v>0</v>
      </c>
      <c r="F153" s="2">
        <f>_xlfn.XLOOKUP($A153,Pistols!$C:$C,Pistols!I:I,0,0)</f>
        <v>0</v>
      </c>
      <c r="G153" s="2">
        <f>_xlfn.XLOOKUP($A153,Pistols!$C:$C,Pistols!J:J,0,0)</f>
        <v>0</v>
      </c>
      <c r="H153" s="2">
        <f>_xlfn.XLOOKUP($A153,Pistols!$C:$C,Pistols!K:K,0,0)</f>
        <v>0</v>
      </c>
      <c r="I153" s="2">
        <f>_xlfn.XLOOKUP($A153,Pistols!$C:$C,Pistols!L:L,0,0)</f>
        <v>0</v>
      </c>
      <c r="J153" s="2">
        <f>_xlfn.XLOOKUP($A153,Pistols!$C:$C,Pistols!M:M,0,0)</f>
        <v>0</v>
      </c>
      <c r="K153" s="2">
        <f>_xlfn.XLOOKUP($A153,Pistols!$C:$C,Pistols!N:N,0,0)</f>
        <v>0</v>
      </c>
      <c r="L153" s="3">
        <f>_xlfn.XLOOKUP($A153,Revolvers!$C:$C,Revolvers!O:O,0,0)</f>
        <v>0</v>
      </c>
      <c r="M153" s="3">
        <f>_xlfn.XLOOKUP($A153,Revolvers!$C:$C,Revolvers!P:P,0,0)</f>
        <v>0</v>
      </c>
      <c r="N153" s="3">
        <f>_xlfn.XLOOKUP($A153,Revolvers!$C:$C,Revolvers!Q:Q,0,0)</f>
        <v>0</v>
      </c>
      <c r="O153" s="3">
        <f>_xlfn.XLOOKUP($A153,Revolvers!$C:$C,Revolvers!R:R,0,0)</f>
        <v>0</v>
      </c>
      <c r="P153" s="3">
        <f>_xlfn.XLOOKUP($A153,Revolvers!$C:$C,Revolvers!S:S,0,0)</f>
        <v>0</v>
      </c>
      <c r="Q153" s="3">
        <f>_xlfn.XLOOKUP($A153,Revolvers!$C:$C,Revolvers!T:T,0,0)</f>
        <v>0</v>
      </c>
      <c r="R153" s="3">
        <f>_xlfn.XLOOKUP($A153,Rifles!C:C,Rifles!H:H,0,0)</f>
        <v>11</v>
      </c>
      <c r="S153" s="2">
        <f>_xlfn.XLOOKUP($A153,Shotguns!C:C,Shotguns!H:H,0,0)</f>
        <v>0</v>
      </c>
      <c r="T153" s="3">
        <f t="shared" si="2"/>
        <v>11</v>
      </c>
    </row>
    <row r="154" spans="1:20" x14ac:dyDescent="0.25">
      <c r="A154" s="3">
        <f>Rifles!C154</f>
        <v>96802943</v>
      </c>
      <c r="B154" s="3" t="str">
        <f>_xlfn.XLOOKUP($A154, Rifles!$C$2:$C$419,Rifles!$D$2:$D$419,"N/A",0)</f>
        <v>WHITE, CLIFFORD GENE</v>
      </c>
      <c r="C154" s="3" t="str">
        <f>_xlfn.XLOOKUP($A154, Rifles!$C$2:$C$419,Rifles!F$2:F$419,"N/A",0)</f>
        <v>PARADISE</v>
      </c>
      <c r="D154" s="3" t="str">
        <f>_xlfn.XLOOKUP($A154, Rifles!$C$2:$C$419,Rifles!G$2:G$419,"N/A",0)</f>
        <v>CA</v>
      </c>
      <c r="E154" s="2">
        <f>_xlfn.XLOOKUP($A154,Pistols!$C:$C,Pistols!H:H,0,0)</f>
        <v>0</v>
      </c>
      <c r="F154" s="2">
        <f>_xlfn.XLOOKUP($A154,Pistols!$C:$C,Pistols!I:I,0,0)</f>
        <v>0</v>
      </c>
      <c r="G154" s="2">
        <f>_xlfn.XLOOKUP($A154,Pistols!$C:$C,Pistols!J:J,0,0)</f>
        <v>0</v>
      </c>
      <c r="H154" s="2">
        <f>_xlfn.XLOOKUP($A154,Pistols!$C:$C,Pistols!K:K,0,0)</f>
        <v>0</v>
      </c>
      <c r="I154" s="2">
        <f>_xlfn.XLOOKUP($A154,Pistols!$C:$C,Pistols!L:L,0,0)</f>
        <v>0</v>
      </c>
      <c r="J154" s="2">
        <f>_xlfn.XLOOKUP($A154,Pistols!$C:$C,Pistols!M:M,0,0)</f>
        <v>0</v>
      </c>
      <c r="K154" s="2">
        <f>_xlfn.XLOOKUP($A154,Pistols!$C:$C,Pistols!N:N,0,0)</f>
        <v>0</v>
      </c>
      <c r="L154" s="3">
        <f>_xlfn.XLOOKUP($A154,Revolvers!$C:$C,Revolvers!O:O,0,0)</f>
        <v>0</v>
      </c>
      <c r="M154" s="3">
        <f>_xlfn.XLOOKUP($A154,Revolvers!$C:$C,Revolvers!P:P,0,0)</f>
        <v>0</v>
      </c>
      <c r="N154" s="3">
        <f>_xlfn.XLOOKUP($A154,Revolvers!$C:$C,Revolvers!Q:Q,0,0)</f>
        <v>0</v>
      </c>
      <c r="O154" s="3">
        <f>_xlfn.XLOOKUP($A154,Revolvers!$C:$C,Revolvers!R:R,0,0)</f>
        <v>0</v>
      </c>
      <c r="P154" s="3">
        <f>_xlfn.XLOOKUP($A154,Revolvers!$C:$C,Revolvers!S:S,0,0)</f>
        <v>0</v>
      </c>
      <c r="Q154" s="3">
        <f>_xlfn.XLOOKUP($A154,Revolvers!$C:$C,Revolvers!T:T,0,0)</f>
        <v>0</v>
      </c>
      <c r="R154" s="3">
        <f>_xlfn.XLOOKUP($A154,Rifles!C:C,Rifles!H:H,0,0)</f>
        <v>19</v>
      </c>
      <c r="S154" s="2">
        <f>_xlfn.XLOOKUP($A154,Shotguns!C:C,Shotguns!H:H,0,0)</f>
        <v>0</v>
      </c>
      <c r="T154" s="3">
        <f t="shared" si="2"/>
        <v>19</v>
      </c>
    </row>
    <row r="155" spans="1:20" x14ac:dyDescent="0.25">
      <c r="A155" s="3">
        <f>Rifles!C155</f>
        <v>97702845</v>
      </c>
      <c r="B155" s="3" t="str">
        <f>_xlfn.XLOOKUP($A155, Rifles!$C$2:$C$419,Rifles!$D$2:$D$419,"N/A",0)</f>
        <v>WILLIAMS, ROD L</v>
      </c>
      <c r="C155" s="3" t="str">
        <f>_xlfn.XLOOKUP($A155, Rifles!$C$2:$C$419,Rifles!F$2:F$419,"N/A",0)</f>
        <v>VISALIA</v>
      </c>
      <c r="D155" s="3" t="str">
        <f>_xlfn.XLOOKUP($A155, Rifles!$C$2:$C$419,Rifles!G$2:G$419,"N/A",0)</f>
        <v>CA</v>
      </c>
      <c r="E155" s="2">
        <f>_xlfn.XLOOKUP($A155,Pistols!$C:$C,Pistols!H:H,0,0)</f>
        <v>0</v>
      </c>
      <c r="F155" s="2">
        <f>_xlfn.XLOOKUP($A155,Pistols!$C:$C,Pistols!I:I,0,0)</f>
        <v>0</v>
      </c>
      <c r="G155" s="2">
        <f>_xlfn.XLOOKUP($A155,Pistols!$C:$C,Pistols!J:J,0,0)</f>
        <v>0</v>
      </c>
      <c r="H155" s="2">
        <f>_xlfn.XLOOKUP($A155,Pistols!$C:$C,Pistols!K:K,0,0)</f>
        <v>0</v>
      </c>
      <c r="I155" s="2">
        <f>_xlfn.XLOOKUP($A155,Pistols!$C:$C,Pistols!L:L,0,0)</f>
        <v>0</v>
      </c>
      <c r="J155" s="2">
        <f>_xlfn.XLOOKUP($A155,Pistols!$C:$C,Pistols!M:M,0,0)</f>
        <v>0</v>
      </c>
      <c r="K155" s="2">
        <f>_xlfn.XLOOKUP($A155,Pistols!$C:$C,Pistols!N:N,0,0)</f>
        <v>0</v>
      </c>
      <c r="L155" s="3">
        <f>_xlfn.XLOOKUP($A155,Revolvers!$C:$C,Revolvers!O:O,0,0)</f>
        <v>0</v>
      </c>
      <c r="M155" s="3">
        <f>_xlfn.XLOOKUP($A155,Revolvers!$C:$C,Revolvers!P:P,0,0)</f>
        <v>0</v>
      </c>
      <c r="N155" s="3">
        <f>_xlfn.XLOOKUP($A155,Revolvers!$C:$C,Revolvers!Q:Q,0,0)</f>
        <v>0</v>
      </c>
      <c r="O155" s="3">
        <f>_xlfn.XLOOKUP($A155,Revolvers!$C:$C,Revolvers!R:R,0,0)</f>
        <v>0</v>
      </c>
      <c r="P155" s="3">
        <f>_xlfn.XLOOKUP($A155,Revolvers!$C:$C,Revolvers!S:S,0,0)</f>
        <v>0</v>
      </c>
      <c r="Q155" s="3">
        <f>_xlfn.XLOOKUP($A155,Revolvers!$C:$C,Revolvers!T:T,0,0)</f>
        <v>0</v>
      </c>
      <c r="R155" s="3">
        <f>_xlfn.XLOOKUP($A155,Rifles!C:C,Rifles!H:H,0,0)</f>
        <v>3</v>
      </c>
      <c r="S155" s="2">
        <f>_xlfn.XLOOKUP($A155,Shotguns!C:C,Shotguns!H:H,0,0)</f>
        <v>0</v>
      </c>
      <c r="T155" s="3">
        <f t="shared" si="2"/>
        <v>3</v>
      </c>
    </row>
    <row r="156" spans="1:20" x14ac:dyDescent="0.25">
      <c r="A156" s="3">
        <f>Rifles!C156</f>
        <v>97702763</v>
      </c>
      <c r="B156" s="3" t="str">
        <f>_xlfn.XLOOKUP($A156, Rifles!$C$2:$C$419,Rifles!$D$2:$D$419,"N/A",0)</f>
        <v>ZAK GLOBAL ENTERPRISES LLC</v>
      </c>
      <c r="C156" s="3" t="str">
        <f>_xlfn.XLOOKUP($A156, Rifles!$C$2:$C$419,Rifles!F$2:F$419,"N/A",0)</f>
        <v>PASO ROBLES</v>
      </c>
      <c r="D156" s="3" t="str">
        <f>_xlfn.XLOOKUP($A156, Rifles!$C$2:$C$419,Rifles!G$2:G$419,"N/A",0)</f>
        <v>CA</v>
      </c>
      <c r="E156" s="2">
        <f>_xlfn.XLOOKUP($A156,Pistols!$C:$C,Pistols!H:H,0,0)</f>
        <v>0</v>
      </c>
      <c r="F156" s="2">
        <f>_xlfn.XLOOKUP($A156,Pistols!$C:$C,Pistols!I:I,0,0)</f>
        <v>0</v>
      </c>
      <c r="G156" s="2">
        <f>_xlfn.XLOOKUP($A156,Pistols!$C:$C,Pistols!J:J,0,0)</f>
        <v>0</v>
      </c>
      <c r="H156" s="2">
        <f>_xlfn.XLOOKUP($A156,Pistols!$C:$C,Pistols!K:K,0,0)</f>
        <v>0</v>
      </c>
      <c r="I156" s="2">
        <f>_xlfn.XLOOKUP($A156,Pistols!$C:$C,Pistols!L:L,0,0)</f>
        <v>0</v>
      </c>
      <c r="J156" s="2">
        <f>_xlfn.XLOOKUP($A156,Pistols!$C:$C,Pistols!M:M,0,0)</f>
        <v>0</v>
      </c>
      <c r="K156" s="2">
        <f>_xlfn.XLOOKUP($A156,Pistols!$C:$C,Pistols!N:N,0,0)</f>
        <v>0</v>
      </c>
      <c r="L156" s="3">
        <f>_xlfn.XLOOKUP($A156,Revolvers!$C:$C,Revolvers!O:O,0,0)</f>
        <v>0</v>
      </c>
      <c r="M156" s="3">
        <f>_xlfn.XLOOKUP($A156,Revolvers!$C:$C,Revolvers!P:P,0,0)</f>
        <v>0</v>
      </c>
      <c r="N156" s="3">
        <f>_xlfn.XLOOKUP($A156,Revolvers!$C:$C,Revolvers!Q:Q,0,0)</f>
        <v>0</v>
      </c>
      <c r="O156" s="3">
        <f>_xlfn.XLOOKUP($A156,Revolvers!$C:$C,Revolvers!R:R,0,0)</f>
        <v>0</v>
      </c>
      <c r="P156" s="3">
        <f>_xlfn.XLOOKUP($A156,Revolvers!$C:$C,Revolvers!S:S,0,0)</f>
        <v>0</v>
      </c>
      <c r="Q156" s="3">
        <f>_xlfn.XLOOKUP($A156,Revolvers!$C:$C,Revolvers!T:T,0,0)</f>
        <v>0</v>
      </c>
      <c r="R156" s="3">
        <f>_xlfn.XLOOKUP($A156,Rifles!C:C,Rifles!H:H,0,0)</f>
        <v>111</v>
      </c>
      <c r="S156" s="2">
        <f>_xlfn.XLOOKUP($A156,Shotguns!C:C,Shotguns!H:H,0,0)</f>
        <v>0</v>
      </c>
      <c r="T156" s="3">
        <f t="shared" si="2"/>
        <v>111</v>
      </c>
    </row>
    <row r="157" spans="1:20" x14ac:dyDescent="0.25">
      <c r="A157" s="3">
        <f>Rifles!C157</f>
        <v>58403551</v>
      </c>
      <c r="B157" s="3" t="str">
        <f>_xlfn.XLOOKUP($A157, Rifles!$C$2:$C$419,Rifles!$D$2:$D$419,"N/A",0)</f>
        <v>ABSOLUTE PRECISION GUNWORKS LLC</v>
      </c>
      <c r="C157" s="3" t="str">
        <f>_xlfn.XLOOKUP($A157, Rifles!$C$2:$C$419,Rifles!F$2:F$419,"N/A",0)</f>
        <v>DEL NORTE</v>
      </c>
      <c r="D157" s="3" t="str">
        <f>_xlfn.XLOOKUP($A157, Rifles!$C$2:$C$419,Rifles!G$2:G$419,"N/A",0)</f>
        <v>CO</v>
      </c>
      <c r="E157" s="2">
        <f>_xlfn.XLOOKUP($A157,Pistols!$C:$C,Pistols!H:H,0,0)</f>
        <v>0</v>
      </c>
      <c r="F157" s="2">
        <f>_xlfn.XLOOKUP($A157,Pistols!$C:$C,Pistols!I:I,0,0)</f>
        <v>0</v>
      </c>
      <c r="G157" s="2">
        <f>_xlfn.XLOOKUP($A157,Pistols!$C:$C,Pistols!J:J,0,0)</f>
        <v>0</v>
      </c>
      <c r="H157" s="2">
        <f>_xlfn.XLOOKUP($A157,Pistols!$C:$C,Pistols!K:K,0,0)</f>
        <v>0</v>
      </c>
      <c r="I157" s="2">
        <f>_xlfn.XLOOKUP($A157,Pistols!$C:$C,Pistols!L:L,0,0)</f>
        <v>0</v>
      </c>
      <c r="J157" s="2">
        <f>_xlfn.XLOOKUP($A157,Pistols!$C:$C,Pistols!M:M,0,0)</f>
        <v>0</v>
      </c>
      <c r="K157" s="2">
        <f>_xlfn.XLOOKUP($A157,Pistols!$C:$C,Pistols!N:N,0,0)</f>
        <v>0</v>
      </c>
      <c r="L157" s="3">
        <f>_xlfn.XLOOKUP($A157,Revolvers!$C:$C,Revolvers!O:O,0,0)</f>
        <v>0</v>
      </c>
      <c r="M157" s="3">
        <f>_xlfn.XLOOKUP($A157,Revolvers!$C:$C,Revolvers!P:P,0,0)</f>
        <v>0</v>
      </c>
      <c r="N157" s="3">
        <f>_xlfn.XLOOKUP($A157,Revolvers!$C:$C,Revolvers!Q:Q,0,0)</f>
        <v>0</v>
      </c>
      <c r="O157" s="3">
        <f>_xlfn.XLOOKUP($A157,Revolvers!$C:$C,Revolvers!R:R,0,0)</f>
        <v>0</v>
      </c>
      <c r="P157" s="3">
        <f>_xlfn.XLOOKUP($A157,Revolvers!$C:$C,Revolvers!S:S,0,0)</f>
        <v>0</v>
      </c>
      <c r="Q157" s="3">
        <f>_xlfn.XLOOKUP($A157,Revolvers!$C:$C,Revolvers!T:T,0,0)</f>
        <v>0</v>
      </c>
      <c r="R157" s="3">
        <f>_xlfn.XLOOKUP($A157,Rifles!C:C,Rifles!H:H,0,0)</f>
        <v>2</v>
      </c>
      <c r="S157" s="2">
        <f>_xlfn.XLOOKUP($A157,Shotguns!C:C,Shotguns!H:H,0,0)</f>
        <v>0</v>
      </c>
      <c r="T157" s="3">
        <f t="shared" si="2"/>
        <v>2</v>
      </c>
    </row>
    <row r="158" spans="1:20" x14ac:dyDescent="0.25">
      <c r="A158" s="3">
        <f>Rifles!C158</f>
        <v>58402447</v>
      </c>
      <c r="B158" s="3" t="str">
        <f>_xlfn.XLOOKUP($A158, Rifles!$C$2:$C$419,Rifles!$D$2:$D$419,"N/A",0)</f>
        <v>ACCURACY SYSTEMS INC</v>
      </c>
      <c r="C158" s="3" t="str">
        <f>_xlfn.XLOOKUP($A158, Rifles!$C$2:$C$419,Rifles!F$2:F$419,"N/A",0)</f>
        <v>BYERS</v>
      </c>
      <c r="D158" s="3" t="str">
        <f>_xlfn.XLOOKUP($A158, Rifles!$C$2:$C$419,Rifles!G$2:G$419,"N/A",0)</f>
        <v>CO</v>
      </c>
      <c r="E158" s="2">
        <f>_xlfn.XLOOKUP($A158,Pistols!$C:$C,Pistols!H:H,0,0)</f>
        <v>0</v>
      </c>
      <c r="F158" s="2">
        <f>_xlfn.XLOOKUP($A158,Pistols!$C:$C,Pistols!I:I,0,0)</f>
        <v>0</v>
      </c>
      <c r="G158" s="2">
        <f>_xlfn.XLOOKUP($A158,Pistols!$C:$C,Pistols!J:J,0,0)</f>
        <v>0</v>
      </c>
      <c r="H158" s="2">
        <f>_xlfn.XLOOKUP($A158,Pistols!$C:$C,Pistols!K:K,0,0)</f>
        <v>0</v>
      </c>
      <c r="I158" s="2">
        <f>_xlfn.XLOOKUP($A158,Pistols!$C:$C,Pistols!L:L,0,0)</f>
        <v>0</v>
      </c>
      <c r="J158" s="2">
        <f>_xlfn.XLOOKUP($A158,Pistols!$C:$C,Pistols!M:M,0,0)</f>
        <v>0</v>
      </c>
      <c r="K158" s="2">
        <f>_xlfn.XLOOKUP($A158,Pistols!$C:$C,Pistols!N:N,0,0)</f>
        <v>0</v>
      </c>
      <c r="L158" s="3">
        <f>_xlfn.XLOOKUP($A158,Revolvers!$C:$C,Revolvers!O:O,0,0)</f>
        <v>0</v>
      </c>
      <c r="M158" s="3">
        <f>_xlfn.XLOOKUP($A158,Revolvers!$C:$C,Revolvers!P:P,0,0)</f>
        <v>0</v>
      </c>
      <c r="N158" s="3">
        <f>_xlfn.XLOOKUP($A158,Revolvers!$C:$C,Revolvers!Q:Q,0,0)</f>
        <v>0</v>
      </c>
      <c r="O158" s="3">
        <f>_xlfn.XLOOKUP($A158,Revolvers!$C:$C,Revolvers!R:R,0,0)</f>
        <v>0</v>
      </c>
      <c r="P158" s="3">
        <f>_xlfn.XLOOKUP($A158,Revolvers!$C:$C,Revolvers!S:S,0,0)</f>
        <v>0</v>
      </c>
      <c r="Q158" s="3">
        <f>_xlfn.XLOOKUP($A158,Revolvers!$C:$C,Revolvers!T:T,0,0)</f>
        <v>0</v>
      </c>
      <c r="R158" s="3">
        <f>_xlfn.XLOOKUP($A158,Rifles!C:C,Rifles!H:H,0,0)</f>
        <v>2</v>
      </c>
      <c r="S158" s="2">
        <f>_xlfn.XLOOKUP($A158,Shotguns!C:C,Shotguns!H:H,0,0)</f>
        <v>0</v>
      </c>
      <c r="T158" s="3">
        <f t="shared" si="2"/>
        <v>2</v>
      </c>
    </row>
    <row r="159" spans="1:20" x14ac:dyDescent="0.25">
      <c r="A159" s="3">
        <f>Rifles!C159</f>
        <v>58403468</v>
      </c>
      <c r="B159" s="3" t="str">
        <f>_xlfn.XLOOKUP($A159, Rifles!$C$2:$C$419,Rifles!$D$2:$D$419,"N/A",0)</f>
        <v>AVALANCHE DEFENSIVE TACTICS LLC</v>
      </c>
      <c r="C159" s="3" t="str">
        <f>_xlfn.XLOOKUP($A159, Rifles!$C$2:$C$419,Rifles!F$2:F$419,"N/A",0)</f>
        <v>HARTSEL</v>
      </c>
      <c r="D159" s="3" t="str">
        <f>_xlfn.XLOOKUP($A159, Rifles!$C$2:$C$419,Rifles!G$2:G$419,"N/A",0)</f>
        <v>CO</v>
      </c>
      <c r="E159" s="2">
        <f>_xlfn.XLOOKUP($A159,Pistols!$C:$C,Pistols!H:H,0,0)</f>
        <v>0</v>
      </c>
      <c r="F159" s="2">
        <f>_xlfn.XLOOKUP($A159,Pistols!$C:$C,Pistols!I:I,0,0)</f>
        <v>0</v>
      </c>
      <c r="G159" s="2">
        <f>_xlfn.XLOOKUP($A159,Pistols!$C:$C,Pistols!J:J,0,0)</f>
        <v>0</v>
      </c>
      <c r="H159" s="2">
        <f>_xlfn.XLOOKUP($A159,Pistols!$C:$C,Pistols!K:K,0,0)</f>
        <v>0</v>
      </c>
      <c r="I159" s="2">
        <f>_xlfn.XLOOKUP($A159,Pistols!$C:$C,Pistols!L:L,0,0)</f>
        <v>0</v>
      </c>
      <c r="J159" s="2">
        <f>_xlfn.XLOOKUP($A159,Pistols!$C:$C,Pistols!M:M,0,0)</f>
        <v>0</v>
      </c>
      <c r="K159" s="2">
        <f>_xlfn.XLOOKUP($A159,Pistols!$C:$C,Pistols!N:N,0,0)</f>
        <v>0</v>
      </c>
      <c r="L159" s="3">
        <f>_xlfn.XLOOKUP($A159,Revolvers!$C:$C,Revolvers!O:O,0,0)</f>
        <v>0</v>
      </c>
      <c r="M159" s="3">
        <f>_xlfn.XLOOKUP($A159,Revolvers!$C:$C,Revolvers!P:P,0,0)</f>
        <v>0</v>
      </c>
      <c r="N159" s="3">
        <f>_xlfn.XLOOKUP($A159,Revolvers!$C:$C,Revolvers!Q:Q,0,0)</f>
        <v>0</v>
      </c>
      <c r="O159" s="3">
        <f>_xlfn.XLOOKUP($A159,Revolvers!$C:$C,Revolvers!R:R,0,0)</f>
        <v>0</v>
      </c>
      <c r="P159" s="3">
        <f>_xlfn.XLOOKUP($A159,Revolvers!$C:$C,Revolvers!S:S,0,0)</f>
        <v>0</v>
      </c>
      <c r="Q159" s="3">
        <f>_xlfn.XLOOKUP($A159,Revolvers!$C:$C,Revolvers!T:T,0,0)</f>
        <v>0</v>
      </c>
      <c r="R159" s="3">
        <f>_xlfn.XLOOKUP($A159,Rifles!C:C,Rifles!H:H,0,0)</f>
        <v>16</v>
      </c>
      <c r="S159" s="2">
        <f>_xlfn.XLOOKUP($A159,Shotguns!C:C,Shotguns!H:H,0,0)</f>
        <v>0</v>
      </c>
      <c r="T159" s="3">
        <f t="shared" si="2"/>
        <v>16</v>
      </c>
    </row>
    <row r="160" spans="1:20" x14ac:dyDescent="0.25">
      <c r="A160" s="3">
        <f>Rifles!C160</f>
        <v>58403935</v>
      </c>
      <c r="B160" s="3" t="str">
        <f>_xlfn.XLOOKUP($A160, Rifles!$C$2:$C$419,Rifles!$D$2:$D$419,"N/A",0)</f>
        <v>BALLISTIC FORCE LLC</v>
      </c>
      <c r="C160" s="3" t="str">
        <f>_xlfn.XLOOKUP($A160, Rifles!$C$2:$C$419,Rifles!F$2:F$419,"N/A",0)</f>
        <v>PAGOSA SPRINGS</v>
      </c>
      <c r="D160" s="3" t="str">
        <f>_xlfn.XLOOKUP($A160, Rifles!$C$2:$C$419,Rifles!G$2:G$419,"N/A",0)</f>
        <v>CO</v>
      </c>
      <c r="E160" s="2">
        <f>_xlfn.XLOOKUP($A160,Pistols!$C:$C,Pistols!H:H,0,0)</f>
        <v>0</v>
      </c>
      <c r="F160" s="2">
        <f>_xlfn.XLOOKUP($A160,Pistols!$C:$C,Pistols!I:I,0,0)</f>
        <v>0</v>
      </c>
      <c r="G160" s="2">
        <f>_xlfn.XLOOKUP($A160,Pistols!$C:$C,Pistols!J:J,0,0)</f>
        <v>0</v>
      </c>
      <c r="H160" s="2">
        <f>_xlfn.XLOOKUP($A160,Pistols!$C:$C,Pistols!K:K,0,0)</f>
        <v>0</v>
      </c>
      <c r="I160" s="2">
        <f>_xlfn.XLOOKUP($A160,Pistols!$C:$C,Pistols!L:L,0,0)</f>
        <v>0</v>
      </c>
      <c r="J160" s="2">
        <f>_xlfn.XLOOKUP($A160,Pistols!$C:$C,Pistols!M:M,0,0)</f>
        <v>0</v>
      </c>
      <c r="K160" s="2">
        <f>_xlfn.XLOOKUP($A160,Pistols!$C:$C,Pistols!N:N,0,0)</f>
        <v>0</v>
      </c>
      <c r="L160" s="3">
        <f>_xlfn.XLOOKUP($A160,Revolvers!$C:$C,Revolvers!O:O,0,0)</f>
        <v>0</v>
      </c>
      <c r="M160" s="3">
        <f>_xlfn.XLOOKUP($A160,Revolvers!$C:$C,Revolvers!P:P,0,0)</f>
        <v>0</v>
      </c>
      <c r="N160" s="3">
        <f>_xlfn.XLOOKUP($A160,Revolvers!$C:$C,Revolvers!Q:Q,0,0)</f>
        <v>0</v>
      </c>
      <c r="O160" s="3">
        <f>_xlfn.XLOOKUP($A160,Revolvers!$C:$C,Revolvers!R:R,0,0)</f>
        <v>0</v>
      </c>
      <c r="P160" s="3">
        <f>_xlfn.XLOOKUP($A160,Revolvers!$C:$C,Revolvers!S:S,0,0)</f>
        <v>0</v>
      </c>
      <c r="Q160" s="3">
        <f>_xlfn.XLOOKUP($A160,Revolvers!$C:$C,Revolvers!T:T,0,0)</f>
        <v>0</v>
      </c>
      <c r="R160" s="3">
        <f>_xlfn.XLOOKUP($A160,Rifles!C:C,Rifles!H:H,0,0)</f>
        <v>1</v>
      </c>
      <c r="S160" s="2">
        <f>_xlfn.XLOOKUP($A160,Shotguns!C:C,Shotguns!H:H,0,0)</f>
        <v>0</v>
      </c>
      <c r="T160" s="3">
        <f t="shared" si="2"/>
        <v>1</v>
      </c>
    </row>
    <row r="161" spans="1:20" x14ac:dyDescent="0.25">
      <c r="A161" s="3">
        <f>Rifles!C161</f>
        <v>58404019</v>
      </c>
      <c r="B161" s="3" t="str">
        <f>_xlfn.XLOOKUP($A161, Rifles!$C$2:$C$419,Rifles!$D$2:$D$419,"N/A",0)</f>
        <v>BOULDER TACTICAL ARMS LLC</v>
      </c>
      <c r="C161" s="3" t="str">
        <f>_xlfn.XLOOKUP($A161, Rifles!$C$2:$C$419,Rifles!F$2:F$419,"N/A",0)</f>
        <v>LOUISVILLE</v>
      </c>
      <c r="D161" s="3" t="str">
        <f>_xlfn.XLOOKUP($A161, Rifles!$C$2:$C$419,Rifles!G$2:G$419,"N/A",0)</f>
        <v>CO</v>
      </c>
      <c r="E161" s="2">
        <f>_xlfn.XLOOKUP($A161,Pistols!$C:$C,Pistols!H:H,0,0)</f>
        <v>0</v>
      </c>
      <c r="F161" s="2">
        <f>_xlfn.XLOOKUP($A161,Pistols!$C:$C,Pistols!I:I,0,0)</f>
        <v>0</v>
      </c>
      <c r="G161" s="2">
        <f>_xlfn.XLOOKUP($A161,Pistols!$C:$C,Pistols!J:J,0,0)</f>
        <v>0</v>
      </c>
      <c r="H161" s="2">
        <f>_xlfn.XLOOKUP($A161,Pistols!$C:$C,Pistols!K:K,0,0)</f>
        <v>0</v>
      </c>
      <c r="I161" s="2">
        <f>_xlfn.XLOOKUP($A161,Pistols!$C:$C,Pistols!L:L,0,0)</f>
        <v>0</v>
      </c>
      <c r="J161" s="2">
        <f>_xlfn.XLOOKUP($A161,Pistols!$C:$C,Pistols!M:M,0,0)</f>
        <v>0</v>
      </c>
      <c r="K161" s="2">
        <f>_xlfn.XLOOKUP($A161,Pistols!$C:$C,Pistols!N:N,0,0)</f>
        <v>0</v>
      </c>
      <c r="L161" s="3">
        <f>_xlfn.XLOOKUP($A161,Revolvers!$C:$C,Revolvers!O:O,0,0)</f>
        <v>0</v>
      </c>
      <c r="M161" s="3">
        <f>_xlfn.XLOOKUP($A161,Revolvers!$C:$C,Revolvers!P:P,0,0)</f>
        <v>0</v>
      </c>
      <c r="N161" s="3">
        <f>_xlfn.XLOOKUP($A161,Revolvers!$C:$C,Revolvers!Q:Q,0,0)</f>
        <v>0</v>
      </c>
      <c r="O161" s="3">
        <f>_xlfn.XLOOKUP($A161,Revolvers!$C:$C,Revolvers!R:R,0,0)</f>
        <v>0</v>
      </c>
      <c r="P161" s="3">
        <f>_xlfn.XLOOKUP($A161,Revolvers!$C:$C,Revolvers!S:S,0,0)</f>
        <v>0</v>
      </c>
      <c r="Q161" s="3">
        <f>_xlfn.XLOOKUP($A161,Revolvers!$C:$C,Revolvers!T:T,0,0)</f>
        <v>0</v>
      </c>
      <c r="R161" s="3">
        <f>_xlfn.XLOOKUP($A161,Rifles!C:C,Rifles!H:H,0,0)</f>
        <v>3</v>
      </c>
      <c r="S161" s="2">
        <f>_xlfn.XLOOKUP($A161,Shotguns!C:C,Shotguns!H:H,0,0)</f>
        <v>0</v>
      </c>
      <c r="T161" s="3">
        <f t="shared" si="2"/>
        <v>3</v>
      </c>
    </row>
    <row r="162" spans="1:20" x14ac:dyDescent="0.25">
      <c r="A162" s="3">
        <f>Rifles!C162</f>
        <v>58404207</v>
      </c>
      <c r="B162" s="3" t="str">
        <f>_xlfn.XLOOKUP($A162, Rifles!$C$2:$C$419,Rifles!$D$2:$D$419,"N/A",0)</f>
        <v>CHALLENGER CUSTOMS LLC</v>
      </c>
      <c r="C162" s="3" t="str">
        <f>_xlfn.XLOOKUP($A162, Rifles!$C$2:$C$419,Rifles!F$2:F$419,"N/A",0)</f>
        <v>COLORADO SPRINGS</v>
      </c>
      <c r="D162" s="3" t="str">
        <f>_xlfn.XLOOKUP($A162, Rifles!$C$2:$C$419,Rifles!G$2:G$419,"N/A",0)</f>
        <v>CO</v>
      </c>
      <c r="E162" s="2">
        <f>_xlfn.XLOOKUP($A162,Pistols!$C:$C,Pistols!H:H,0,0)</f>
        <v>0</v>
      </c>
      <c r="F162" s="2">
        <f>_xlfn.XLOOKUP($A162,Pistols!$C:$C,Pistols!I:I,0,0)</f>
        <v>0</v>
      </c>
      <c r="G162" s="2">
        <f>_xlfn.XLOOKUP($A162,Pistols!$C:$C,Pistols!J:J,0,0)</f>
        <v>0</v>
      </c>
      <c r="H162" s="2">
        <f>_xlfn.XLOOKUP($A162,Pistols!$C:$C,Pistols!K:K,0,0)</f>
        <v>0</v>
      </c>
      <c r="I162" s="2">
        <f>_xlfn.XLOOKUP($A162,Pistols!$C:$C,Pistols!L:L,0,0)</f>
        <v>0</v>
      </c>
      <c r="J162" s="2">
        <f>_xlfn.XLOOKUP($A162,Pistols!$C:$C,Pistols!M:M,0,0)</f>
        <v>0</v>
      </c>
      <c r="K162" s="2">
        <f>_xlfn.XLOOKUP($A162,Pistols!$C:$C,Pistols!N:N,0,0)</f>
        <v>0</v>
      </c>
      <c r="L162" s="3">
        <f>_xlfn.XLOOKUP($A162,Revolvers!$C:$C,Revolvers!O:O,0,0)</f>
        <v>0</v>
      </c>
      <c r="M162" s="3">
        <f>_xlfn.XLOOKUP($A162,Revolvers!$C:$C,Revolvers!P:P,0,0)</f>
        <v>0</v>
      </c>
      <c r="N162" s="3">
        <f>_xlfn.XLOOKUP($A162,Revolvers!$C:$C,Revolvers!Q:Q,0,0)</f>
        <v>0</v>
      </c>
      <c r="O162" s="3">
        <f>_xlfn.XLOOKUP($A162,Revolvers!$C:$C,Revolvers!R:R,0,0)</f>
        <v>0</v>
      </c>
      <c r="P162" s="3">
        <f>_xlfn.XLOOKUP($A162,Revolvers!$C:$C,Revolvers!S:S,0,0)</f>
        <v>0</v>
      </c>
      <c r="Q162" s="3">
        <f>_xlfn.XLOOKUP($A162,Revolvers!$C:$C,Revolvers!T:T,0,0)</f>
        <v>0</v>
      </c>
      <c r="R162" s="3">
        <f>_xlfn.XLOOKUP($A162,Rifles!C:C,Rifles!H:H,0,0)</f>
        <v>5</v>
      </c>
      <c r="S162" s="2">
        <f>_xlfn.XLOOKUP($A162,Shotguns!C:C,Shotguns!H:H,0,0)</f>
        <v>0</v>
      </c>
      <c r="T162" s="3">
        <f t="shared" si="2"/>
        <v>5</v>
      </c>
    </row>
    <row r="163" spans="1:20" x14ac:dyDescent="0.25">
      <c r="A163" s="3">
        <f>Rifles!C163</f>
        <v>58403429</v>
      </c>
      <c r="B163" s="3" t="str">
        <f>_xlfn.XLOOKUP($A163, Rifles!$C$2:$C$419,Rifles!$D$2:$D$419,"N/A",0)</f>
        <v>COLORADO ANTIQUE ARMORY LLC</v>
      </c>
      <c r="C163" s="3" t="str">
        <f>_xlfn.XLOOKUP($A163, Rifles!$C$2:$C$419,Rifles!F$2:F$419,"N/A",0)</f>
        <v>DOLORES</v>
      </c>
      <c r="D163" s="3" t="str">
        <f>_xlfn.XLOOKUP($A163, Rifles!$C$2:$C$419,Rifles!G$2:G$419,"N/A",0)</f>
        <v>CO</v>
      </c>
      <c r="E163" s="2">
        <f>_xlfn.XLOOKUP($A163,Pistols!$C:$C,Pistols!H:H,0,0)</f>
        <v>0</v>
      </c>
      <c r="F163" s="2">
        <f>_xlfn.XLOOKUP($A163,Pistols!$C:$C,Pistols!I:I,0,0)</f>
        <v>0</v>
      </c>
      <c r="G163" s="2">
        <f>_xlfn.XLOOKUP($A163,Pistols!$C:$C,Pistols!J:J,0,0)</f>
        <v>0</v>
      </c>
      <c r="H163" s="2">
        <f>_xlfn.XLOOKUP($A163,Pistols!$C:$C,Pistols!K:K,0,0)</f>
        <v>0</v>
      </c>
      <c r="I163" s="2">
        <f>_xlfn.XLOOKUP($A163,Pistols!$C:$C,Pistols!L:L,0,0)</f>
        <v>0</v>
      </c>
      <c r="J163" s="2">
        <f>_xlfn.XLOOKUP($A163,Pistols!$C:$C,Pistols!M:M,0,0)</f>
        <v>0</v>
      </c>
      <c r="K163" s="2">
        <f>_xlfn.XLOOKUP($A163,Pistols!$C:$C,Pistols!N:N,0,0)</f>
        <v>0</v>
      </c>
      <c r="L163" s="3">
        <f>_xlfn.XLOOKUP($A163,Revolvers!$C:$C,Revolvers!O:O,0,0)</f>
        <v>0</v>
      </c>
      <c r="M163" s="3">
        <f>_xlfn.XLOOKUP($A163,Revolvers!$C:$C,Revolvers!P:P,0,0)</f>
        <v>0</v>
      </c>
      <c r="N163" s="3">
        <f>_xlfn.XLOOKUP($A163,Revolvers!$C:$C,Revolvers!Q:Q,0,0)</f>
        <v>0</v>
      </c>
      <c r="O163" s="3">
        <f>_xlfn.XLOOKUP($A163,Revolvers!$C:$C,Revolvers!R:R,0,0)</f>
        <v>0</v>
      </c>
      <c r="P163" s="3">
        <f>_xlfn.XLOOKUP($A163,Revolvers!$C:$C,Revolvers!S:S,0,0)</f>
        <v>0</v>
      </c>
      <c r="Q163" s="3">
        <f>_xlfn.XLOOKUP($A163,Revolvers!$C:$C,Revolvers!T:T,0,0)</f>
        <v>0</v>
      </c>
      <c r="R163" s="3">
        <f>_xlfn.XLOOKUP($A163,Rifles!C:C,Rifles!H:H,0,0)</f>
        <v>27</v>
      </c>
      <c r="S163" s="2">
        <f>_xlfn.XLOOKUP($A163,Shotguns!C:C,Shotguns!H:H,0,0)</f>
        <v>0</v>
      </c>
      <c r="T163" s="3">
        <f t="shared" si="2"/>
        <v>27</v>
      </c>
    </row>
    <row r="164" spans="1:20" x14ac:dyDescent="0.25">
      <c r="A164" s="3">
        <f>Rifles!C164</f>
        <v>58404254</v>
      </c>
      <c r="B164" s="3" t="str">
        <f>_xlfn.XLOOKUP($A164, Rifles!$C$2:$C$419,Rifles!$D$2:$D$419,"N/A",0)</f>
        <v>COLORADO MOUNTAIN SALES LLC</v>
      </c>
      <c r="C164" s="3" t="str">
        <f>_xlfn.XLOOKUP($A164, Rifles!$C$2:$C$419,Rifles!F$2:F$419,"N/A",0)</f>
        <v>AURORA</v>
      </c>
      <c r="D164" s="3" t="str">
        <f>_xlfn.XLOOKUP($A164, Rifles!$C$2:$C$419,Rifles!G$2:G$419,"N/A",0)</f>
        <v>CO</v>
      </c>
      <c r="E164" s="2">
        <f>_xlfn.XLOOKUP($A164,Pistols!$C:$C,Pistols!H:H,0,0)</f>
        <v>0</v>
      </c>
      <c r="F164" s="2">
        <f>_xlfn.XLOOKUP($A164,Pistols!$C:$C,Pistols!I:I,0,0)</f>
        <v>0</v>
      </c>
      <c r="G164" s="2">
        <f>_xlfn.XLOOKUP($A164,Pistols!$C:$C,Pistols!J:J,0,0)</f>
        <v>0</v>
      </c>
      <c r="H164" s="2">
        <f>_xlfn.XLOOKUP($A164,Pistols!$C:$C,Pistols!K:K,0,0)</f>
        <v>0</v>
      </c>
      <c r="I164" s="2">
        <f>_xlfn.XLOOKUP($A164,Pistols!$C:$C,Pistols!L:L,0,0)</f>
        <v>0</v>
      </c>
      <c r="J164" s="2">
        <f>_xlfn.XLOOKUP($A164,Pistols!$C:$C,Pistols!M:M,0,0)</f>
        <v>0</v>
      </c>
      <c r="K164" s="2">
        <f>_xlfn.XLOOKUP($A164,Pistols!$C:$C,Pistols!N:N,0,0)</f>
        <v>0</v>
      </c>
      <c r="L164" s="3">
        <f>_xlfn.XLOOKUP($A164,Revolvers!$C:$C,Revolvers!O:O,0,0)</f>
        <v>0</v>
      </c>
      <c r="M164" s="3">
        <f>_xlfn.XLOOKUP($A164,Revolvers!$C:$C,Revolvers!P:P,0,0)</f>
        <v>0</v>
      </c>
      <c r="N164" s="3">
        <f>_xlfn.XLOOKUP($A164,Revolvers!$C:$C,Revolvers!Q:Q,0,0)</f>
        <v>0</v>
      </c>
      <c r="O164" s="3">
        <f>_xlfn.XLOOKUP($A164,Revolvers!$C:$C,Revolvers!R:R,0,0)</f>
        <v>0</v>
      </c>
      <c r="P164" s="3">
        <f>_xlfn.XLOOKUP($A164,Revolvers!$C:$C,Revolvers!S:S,0,0)</f>
        <v>0</v>
      </c>
      <c r="Q164" s="3">
        <f>_xlfn.XLOOKUP($A164,Revolvers!$C:$C,Revolvers!T:T,0,0)</f>
        <v>0</v>
      </c>
      <c r="R164" s="3">
        <f>_xlfn.XLOOKUP($A164,Rifles!C:C,Rifles!H:H,0,0)</f>
        <v>13</v>
      </c>
      <c r="S164" s="2">
        <f>_xlfn.XLOOKUP($A164,Shotguns!C:C,Shotguns!H:H,0,0)</f>
        <v>2</v>
      </c>
      <c r="T164" s="3">
        <f t="shared" si="2"/>
        <v>15</v>
      </c>
    </row>
    <row r="165" spans="1:20" x14ac:dyDescent="0.25">
      <c r="A165" s="3">
        <f>Rifles!C165</f>
        <v>58401710</v>
      </c>
      <c r="B165" s="3" t="str">
        <f>_xlfn.XLOOKUP($A165, Rifles!$C$2:$C$419,Rifles!$D$2:$D$419,"N/A",0)</f>
        <v>COOK, GERALD M</v>
      </c>
      <c r="C165" s="3" t="str">
        <f>_xlfn.XLOOKUP($A165, Rifles!$C$2:$C$419,Rifles!F$2:F$419,"N/A",0)</f>
        <v>BERTHOUD</v>
      </c>
      <c r="D165" s="3" t="str">
        <f>_xlfn.XLOOKUP($A165, Rifles!$C$2:$C$419,Rifles!G$2:G$419,"N/A",0)</f>
        <v>CO</v>
      </c>
      <c r="E165" s="2">
        <f>_xlfn.XLOOKUP($A165,Pistols!$C:$C,Pistols!H:H,0,0)</f>
        <v>0</v>
      </c>
      <c r="F165" s="2">
        <f>_xlfn.XLOOKUP($A165,Pistols!$C:$C,Pistols!I:I,0,0)</f>
        <v>0</v>
      </c>
      <c r="G165" s="2">
        <f>_xlfn.XLOOKUP($A165,Pistols!$C:$C,Pistols!J:J,0,0)</f>
        <v>0</v>
      </c>
      <c r="H165" s="2">
        <f>_xlfn.XLOOKUP($A165,Pistols!$C:$C,Pistols!K:K,0,0)</f>
        <v>0</v>
      </c>
      <c r="I165" s="2">
        <f>_xlfn.XLOOKUP($A165,Pistols!$C:$C,Pistols!L:L,0,0)</f>
        <v>0</v>
      </c>
      <c r="J165" s="2">
        <f>_xlfn.XLOOKUP($A165,Pistols!$C:$C,Pistols!M:M,0,0)</f>
        <v>0</v>
      </c>
      <c r="K165" s="2">
        <f>_xlfn.XLOOKUP($A165,Pistols!$C:$C,Pistols!N:N,0,0)</f>
        <v>0</v>
      </c>
      <c r="L165" s="3">
        <f>_xlfn.XLOOKUP($A165,Revolvers!$C:$C,Revolvers!O:O,0,0)</f>
        <v>0</v>
      </c>
      <c r="M165" s="3">
        <f>_xlfn.XLOOKUP($A165,Revolvers!$C:$C,Revolvers!P:P,0,0)</f>
        <v>0</v>
      </c>
      <c r="N165" s="3">
        <f>_xlfn.XLOOKUP($A165,Revolvers!$C:$C,Revolvers!Q:Q,0,0)</f>
        <v>0</v>
      </c>
      <c r="O165" s="3">
        <f>_xlfn.XLOOKUP($A165,Revolvers!$C:$C,Revolvers!R:R,0,0)</f>
        <v>0</v>
      </c>
      <c r="P165" s="3">
        <f>_xlfn.XLOOKUP($A165,Revolvers!$C:$C,Revolvers!S:S,0,0)</f>
        <v>0</v>
      </c>
      <c r="Q165" s="3">
        <f>_xlfn.XLOOKUP($A165,Revolvers!$C:$C,Revolvers!T:T,0,0)</f>
        <v>0</v>
      </c>
      <c r="R165" s="3">
        <f>_xlfn.XLOOKUP($A165,Rifles!C:C,Rifles!H:H,0,0)</f>
        <v>4</v>
      </c>
      <c r="S165" s="2">
        <f>_xlfn.XLOOKUP($A165,Shotguns!C:C,Shotguns!H:H,0,0)</f>
        <v>0</v>
      </c>
      <c r="T165" s="3">
        <f t="shared" si="2"/>
        <v>4</v>
      </c>
    </row>
    <row r="166" spans="1:20" x14ac:dyDescent="0.25">
      <c r="A166" s="3">
        <f>Rifles!C166</f>
        <v>58403572</v>
      </c>
      <c r="B166" s="3" t="str">
        <f>_xlfn.XLOOKUP($A166, Rifles!$C$2:$C$419,Rifles!$D$2:$D$419,"N/A",0)</f>
        <v>CURTIS ARMS LLC</v>
      </c>
      <c r="C166" s="3" t="str">
        <f>_xlfn.XLOOKUP($A166, Rifles!$C$2:$C$419,Rifles!F$2:F$419,"N/A",0)</f>
        <v>LONGMONT</v>
      </c>
      <c r="D166" s="3" t="str">
        <f>_xlfn.XLOOKUP($A166, Rifles!$C$2:$C$419,Rifles!G$2:G$419,"N/A",0)</f>
        <v>CO</v>
      </c>
      <c r="E166" s="2">
        <f>_xlfn.XLOOKUP($A166,Pistols!$C:$C,Pistols!H:H,0,0)</f>
        <v>0</v>
      </c>
      <c r="F166" s="2">
        <f>_xlfn.XLOOKUP($A166,Pistols!$C:$C,Pistols!I:I,0,0)</f>
        <v>0</v>
      </c>
      <c r="G166" s="2">
        <f>_xlfn.XLOOKUP($A166,Pistols!$C:$C,Pistols!J:J,0,0)</f>
        <v>0</v>
      </c>
      <c r="H166" s="2">
        <f>_xlfn.XLOOKUP($A166,Pistols!$C:$C,Pistols!K:K,0,0)</f>
        <v>0</v>
      </c>
      <c r="I166" s="2">
        <f>_xlfn.XLOOKUP($A166,Pistols!$C:$C,Pistols!L:L,0,0)</f>
        <v>0</v>
      </c>
      <c r="J166" s="2">
        <f>_xlfn.XLOOKUP($A166,Pistols!$C:$C,Pistols!M:M,0,0)</f>
        <v>0</v>
      </c>
      <c r="K166" s="2">
        <f>_xlfn.XLOOKUP($A166,Pistols!$C:$C,Pistols!N:N,0,0)</f>
        <v>0</v>
      </c>
      <c r="L166" s="3">
        <f>_xlfn.XLOOKUP($A166,Revolvers!$C:$C,Revolvers!O:O,0,0)</f>
        <v>0</v>
      </c>
      <c r="M166" s="3">
        <f>_xlfn.XLOOKUP($A166,Revolvers!$C:$C,Revolvers!P:P,0,0)</f>
        <v>0</v>
      </c>
      <c r="N166" s="3">
        <f>_xlfn.XLOOKUP($A166,Revolvers!$C:$C,Revolvers!Q:Q,0,0)</f>
        <v>0</v>
      </c>
      <c r="O166" s="3">
        <f>_xlfn.XLOOKUP($A166,Revolvers!$C:$C,Revolvers!R:R,0,0)</f>
        <v>0</v>
      </c>
      <c r="P166" s="3">
        <f>_xlfn.XLOOKUP($A166,Revolvers!$C:$C,Revolvers!S:S,0,0)</f>
        <v>0</v>
      </c>
      <c r="Q166" s="3">
        <f>_xlfn.XLOOKUP($A166,Revolvers!$C:$C,Revolvers!T:T,0,0)</f>
        <v>0</v>
      </c>
      <c r="R166" s="3">
        <f>_xlfn.XLOOKUP($A166,Rifles!C:C,Rifles!H:H,0,0)</f>
        <v>8</v>
      </c>
      <c r="S166" s="2">
        <f>_xlfn.XLOOKUP($A166,Shotguns!C:C,Shotguns!H:H,0,0)</f>
        <v>0</v>
      </c>
      <c r="T166" s="3">
        <f t="shared" si="2"/>
        <v>8</v>
      </c>
    </row>
    <row r="167" spans="1:20" x14ac:dyDescent="0.25">
      <c r="A167" s="3">
        <f>Rifles!C167</f>
        <v>58404101</v>
      </c>
      <c r="B167" s="3" t="str">
        <f>_xlfn.XLOOKUP($A167, Rifles!$C$2:$C$419,Rifles!$D$2:$D$419,"N/A",0)</f>
        <v>DARK TIMBER LLC</v>
      </c>
      <c r="C167" s="3" t="str">
        <f>_xlfn.XLOOKUP($A167, Rifles!$C$2:$C$419,Rifles!F$2:F$419,"N/A",0)</f>
        <v>RIFLE</v>
      </c>
      <c r="D167" s="3" t="str">
        <f>_xlfn.XLOOKUP($A167, Rifles!$C$2:$C$419,Rifles!G$2:G$419,"N/A",0)</f>
        <v>CO</v>
      </c>
      <c r="E167" s="2">
        <f>_xlfn.XLOOKUP($A167,Pistols!$C:$C,Pistols!H:H,0,0)</f>
        <v>0</v>
      </c>
      <c r="F167" s="2">
        <f>_xlfn.XLOOKUP($A167,Pistols!$C:$C,Pistols!I:I,0,0)</f>
        <v>0</v>
      </c>
      <c r="G167" s="2">
        <f>_xlfn.XLOOKUP($A167,Pistols!$C:$C,Pistols!J:J,0,0)</f>
        <v>0</v>
      </c>
      <c r="H167" s="2">
        <f>_xlfn.XLOOKUP($A167,Pistols!$C:$C,Pistols!K:K,0,0)</f>
        <v>0</v>
      </c>
      <c r="I167" s="2">
        <f>_xlfn.XLOOKUP($A167,Pistols!$C:$C,Pistols!L:L,0,0)</f>
        <v>0</v>
      </c>
      <c r="J167" s="2">
        <f>_xlfn.XLOOKUP($A167,Pistols!$C:$C,Pistols!M:M,0,0)</f>
        <v>0</v>
      </c>
      <c r="K167" s="2">
        <f>_xlfn.XLOOKUP($A167,Pistols!$C:$C,Pistols!N:N,0,0)</f>
        <v>0</v>
      </c>
      <c r="L167" s="3">
        <f>_xlfn.XLOOKUP($A167,Revolvers!$C:$C,Revolvers!O:O,0,0)</f>
        <v>0</v>
      </c>
      <c r="M167" s="3">
        <f>_xlfn.XLOOKUP($A167,Revolvers!$C:$C,Revolvers!P:P,0,0)</f>
        <v>0</v>
      </c>
      <c r="N167" s="3">
        <f>_xlfn.XLOOKUP($A167,Revolvers!$C:$C,Revolvers!Q:Q,0,0)</f>
        <v>0</v>
      </c>
      <c r="O167" s="3">
        <f>_xlfn.XLOOKUP($A167,Revolvers!$C:$C,Revolvers!R:R,0,0)</f>
        <v>0</v>
      </c>
      <c r="P167" s="3">
        <f>_xlfn.XLOOKUP($A167,Revolvers!$C:$C,Revolvers!S:S,0,0)</f>
        <v>0</v>
      </c>
      <c r="Q167" s="3">
        <f>_xlfn.XLOOKUP($A167,Revolvers!$C:$C,Revolvers!T:T,0,0)</f>
        <v>0</v>
      </c>
      <c r="R167" s="3">
        <f>_xlfn.XLOOKUP($A167,Rifles!C:C,Rifles!H:H,0,0)</f>
        <v>2</v>
      </c>
      <c r="S167" s="2">
        <f>_xlfn.XLOOKUP($A167,Shotguns!C:C,Shotguns!H:H,0,0)</f>
        <v>0</v>
      </c>
      <c r="T167" s="3">
        <f t="shared" si="2"/>
        <v>2</v>
      </c>
    </row>
    <row r="168" spans="1:20" x14ac:dyDescent="0.25">
      <c r="A168" s="3">
        <f>Rifles!C168</f>
        <v>58404032</v>
      </c>
      <c r="B168" s="3" t="str">
        <f>_xlfn.XLOOKUP($A168, Rifles!$C$2:$C$419,Rifles!$D$2:$D$419,"N/A",0)</f>
        <v>DORN, RICK A</v>
      </c>
      <c r="C168" s="3" t="str">
        <f>_xlfn.XLOOKUP($A168, Rifles!$C$2:$C$419,Rifles!F$2:F$419,"N/A",0)</f>
        <v>BENNETT</v>
      </c>
      <c r="D168" s="3" t="str">
        <f>_xlfn.XLOOKUP($A168, Rifles!$C$2:$C$419,Rifles!G$2:G$419,"N/A",0)</f>
        <v>CO</v>
      </c>
      <c r="E168" s="2">
        <f>_xlfn.XLOOKUP($A168,Pistols!$C:$C,Pistols!H:H,0,0)</f>
        <v>0</v>
      </c>
      <c r="F168" s="2">
        <f>_xlfn.XLOOKUP($A168,Pistols!$C:$C,Pistols!I:I,0,0)</f>
        <v>0</v>
      </c>
      <c r="G168" s="2">
        <f>_xlfn.XLOOKUP($A168,Pistols!$C:$C,Pistols!J:J,0,0)</f>
        <v>0</v>
      </c>
      <c r="H168" s="2">
        <f>_xlfn.XLOOKUP($A168,Pistols!$C:$C,Pistols!K:K,0,0)</f>
        <v>0</v>
      </c>
      <c r="I168" s="2">
        <f>_xlfn.XLOOKUP($A168,Pistols!$C:$C,Pistols!L:L,0,0)</f>
        <v>0</v>
      </c>
      <c r="J168" s="2">
        <f>_xlfn.XLOOKUP($A168,Pistols!$C:$C,Pistols!M:M,0,0)</f>
        <v>0</v>
      </c>
      <c r="K168" s="2">
        <f>_xlfn.XLOOKUP($A168,Pistols!$C:$C,Pistols!N:N,0,0)</f>
        <v>0</v>
      </c>
      <c r="L168" s="3">
        <f>_xlfn.XLOOKUP($A168,Revolvers!$C:$C,Revolvers!O:O,0,0)</f>
        <v>0</v>
      </c>
      <c r="M168" s="3">
        <f>_xlfn.XLOOKUP($A168,Revolvers!$C:$C,Revolvers!P:P,0,0)</f>
        <v>0</v>
      </c>
      <c r="N168" s="3">
        <f>_xlfn.XLOOKUP($A168,Revolvers!$C:$C,Revolvers!Q:Q,0,0)</f>
        <v>0</v>
      </c>
      <c r="O168" s="3">
        <f>_xlfn.XLOOKUP($A168,Revolvers!$C:$C,Revolvers!R:R,0,0)</f>
        <v>0</v>
      </c>
      <c r="P168" s="3">
        <f>_xlfn.XLOOKUP($A168,Revolvers!$C:$C,Revolvers!S:S,0,0)</f>
        <v>0</v>
      </c>
      <c r="Q168" s="3">
        <f>_xlfn.XLOOKUP($A168,Revolvers!$C:$C,Revolvers!T:T,0,0)</f>
        <v>0</v>
      </c>
      <c r="R168" s="3">
        <f>_xlfn.XLOOKUP($A168,Rifles!C:C,Rifles!H:H,0,0)</f>
        <v>8</v>
      </c>
      <c r="S168" s="2">
        <f>_xlfn.XLOOKUP($A168,Shotguns!C:C,Shotguns!H:H,0,0)</f>
        <v>0</v>
      </c>
      <c r="T168" s="3">
        <f t="shared" si="2"/>
        <v>8</v>
      </c>
    </row>
    <row r="169" spans="1:20" x14ac:dyDescent="0.25">
      <c r="A169" s="3">
        <f>Rifles!C169</f>
        <v>58404402</v>
      </c>
      <c r="B169" s="3" t="str">
        <f>_xlfn.XLOOKUP($A169, Rifles!$C$2:$C$419,Rifles!$D$2:$D$419,"N/A",0)</f>
        <v>GONZALEZ, THOMAS MERRITTE</v>
      </c>
      <c r="C169" s="3" t="str">
        <f>_xlfn.XLOOKUP($A169, Rifles!$C$2:$C$419,Rifles!F$2:F$419,"N/A",0)</f>
        <v>TRINIDAD</v>
      </c>
      <c r="D169" s="3" t="str">
        <f>_xlfn.XLOOKUP($A169, Rifles!$C$2:$C$419,Rifles!G$2:G$419,"N/A",0)</f>
        <v>CO</v>
      </c>
      <c r="E169" s="2">
        <f>_xlfn.XLOOKUP($A169,Pistols!$C:$C,Pistols!H:H,0,0)</f>
        <v>0</v>
      </c>
      <c r="F169" s="2">
        <f>_xlfn.XLOOKUP($A169,Pistols!$C:$C,Pistols!I:I,0,0)</f>
        <v>0</v>
      </c>
      <c r="G169" s="2">
        <f>_xlfn.XLOOKUP($A169,Pistols!$C:$C,Pistols!J:J,0,0)</f>
        <v>0</v>
      </c>
      <c r="H169" s="2">
        <f>_xlfn.XLOOKUP($A169,Pistols!$C:$C,Pistols!K:K,0,0)</f>
        <v>0</v>
      </c>
      <c r="I169" s="2">
        <f>_xlfn.XLOOKUP($A169,Pistols!$C:$C,Pistols!L:L,0,0)</f>
        <v>0</v>
      </c>
      <c r="J169" s="2">
        <f>_xlfn.XLOOKUP($A169,Pistols!$C:$C,Pistols!M:M,0,0)</f>
        <v>0</v>
      </c>
      <c r="K169" s="2">
        <f>_xlfn.XLOOKUP($A169,Pistols!$C:$C,Pistols!N:N,0,0)</f>
        <v>0</v>
      </c>
      <c r="L169" s="3">
        <f>_xlfn.XLOOKUP($A169,Revolvers!$C:$C,Revolvers!O:O,0,0)</f>
        <v>0</v>
      </c>
      <c r="M169" s="3">
        <f>_xlfn.XLOOKUP($A169,Revolvers!$C:$C,Revolvers!P:P,0,0)</f>
        <v>0</v>
      </c>
      <c r="N169" s="3">
        <f>_xlfn.XLOOKUP($A169,Revolvers!$C:$C,Revolvers!Q:Q,0,0)</f>
        <v>0</v>
      </c>
      <c r="O169" s="3">
        <f>_xlfn.XLOOKUP($A169,Revolvers!$C:$C,Revolvers!R:R,0,0)</f>
        <v>0</v>
      </c>
      <c r="P169" s="3">
        <f>_xlfn.XLOOKUP($A169,Revolvers!$C:$C,Revolvers!S:S,0,0)</f>
        <v>0</v>
      </c>
      <c r="Q169" s="3">
        <f>_xlfn.XLOOKUP($A169,Revolvers!$C:$C,Revolvers!T:T,0,0)</f>
        <v>0</v>
      </c>
      <c r="R169" s="3">
        <f>_xlfn.XLOOKUP($A169,Rifles!C:C,Rifles!H:H,0,0)</f>
        <v>1</v>
      </c>
      <c r="S169" s="2">
        <f>_xlfn.XLOOKUP($A169,Shotguns!C:C,Shotguns!H:H,0,0)</f>
        <v>0</v>
      </c>
      <c r="T169" s="3">
        <f t="shared" si="2"/>
        <v>1</v>
      </c>
    </row>
    <row r="170" spans="1:20" x14ac:dyDescent="0.25">
      <c r="A170" s="3">
        <f>Rifles!C170</f>
        <v>58403287</v>
      </c>
      <c r="B170" s="3" t="str">
        <f>_xlfn.XLOOKUP($A170, Rifles!$C$2:$C$419,Rifles!$D$2:$D$419,"N/A",0)</f>
        <v>GRE-TAN RIFLES LLC</v>
      </c>
      <c r="C170" s="3" t="str">
        <f>_xlfn.XLOOKUP($A170, Rifles!$C$2:$C$419,Rifles!F$2:F$419,"N/A",0)</f>
        <v>MEEKER</v>
      </c>
      <c r="D170" s="3" t="str">
        <f>_xlfn.XLOOKUP($A170, Rifles!$C$2:$C$419,Rifles!G$2:G$419,"N/A",0)</f>
        <v>CO</v>
      </c>
      <c r="E170" s="2">
        <f>_xlfn.XLOOKUP($A170,Pistols!$C:$C,Pistols!H:H,0,0)</f>
        <v>0</v>
      </c>
      <c r="F170" s="2">
        <f>_xlfn.XLOOKUP($A170,Pistols!$C:$C,Pistols!I:I,0,0)</f>
        <v>0</v>
      </c>
      <c r="G170" s="2">
        <f>_xlfn.XLOOKUP($A170,Pistols!$C:$C,Pistols!J:J,0,0)</f>
        <v>0</v>
      </c>
      <c r="H170" s="2">
        <f>_xlfn.XLOOKUP($A170,Pistols!$C:$C,Pistols!K:K,0,0)</f>
        <v>0</v>
      </c>
      <c r="I170" s="2">
        <f>_xlfn.XLOOKUP($A170,Pistols!$C:$C,Pistols!L:L,0,0)</f>
        <v>0</v>
      </c>
      <c r="J170" s="2">
        <f>_xlfn.XLOOKUP($A170,Pistols!$C:$C,Pistols!M:M,0,0)</f>
        <v>0</v>
      </c>
      <c r="K170" s="2">
        <f>_xlfn.XLOOKUP($A170,Pistols!$C:$C,Pistols!N:N,0,0)</f>
        <v>0</v>
      </c>
      <c r="L170" s="3">
        <f>_xlfn.XLOOKUP($A170,Revolvers!$C:$C,Revolvers!O:O,0,0)</f>
        <v>0</v>
      </c>
      <c r="M170" s="3">
        <f>_xlfn.XLOOKUP($A170,Revolvers!$C:$C,Revolvers!P:P,0,0)</f>
        <v>0</v>
      </c>
      <c r="N170" s="3">
        <f>_xlfn.XLOOKUP($A170,Revolvers!$C:$C,Revolvers!Q:Q,0,0)</f>
        <v>0</v>
      </c>
      <c r="O170" s="3">
        <f>_xlfn.XLOOKUP($A170,Revolvers!$C:$C,Revolvers!R:R,0,0)</f>
        <v>0</v>
      </c>
      <c r="P170" s="3">
        <f>_xlfn.XLOOKUP($A170,Revolvers!$C:$C,Revolvers!S:S,0,0)</f>
        <v>0</v>
      </c>
      <c r="Q170" s="3">
        <f>_xlfn.XLOOKUP($A170,Revolvers!$C:$C,Revolvers!T:T,0,0)</f>
        <v>0</v>
      </c>
      <c r="R170" s="3">
        <f>_xlfn.XLOOKUP($A170,Rifles!C:C,Rifles!H:H,0,0)</f>
        <v>12</v>
      </c>
      <c r="S170" s="2">
        <f>_xlfn.XLOOKUP($A170,Shotguns!C:C,Shotguns!H:H,0,0)</f>
        <v>0</v>
      </c>
      <c r="T170" s="3">
        <f t="shared" si="2"/>
        <v>12</v>
      </c>
    </row>
    <row r="171" spans="1:20" x14ac:dyDescent="0.25">
      <c r="A171" s="3">
        <f>Rifles!C171</f>
        <v>58401680</v>
      </c>
      <c r="B171" s="3" t="str">
        <f>_xlfn.XLOOKUP($A171, Rifles!$C$2:$C$419,Rifles!$D$2:$D$419,"N/A",0)</f>
        <v>HERITAGE ARMS INC</v>
      </c>
      <c r="C171" s="3" t="str">
        <f>_xlfn.XLOOKUP($A171, Rifles!$C$2:$C$419,Rifles!F$2:F$419,"N/A",0)</f>
        <v>LOMA</v>
      </c>
      <c r="D171" s="3" t="str">
        <f>_xlfn.XLOOKUP($A171, Rifles!$C$2:$C$419,Rifles!G$2:G$419,"N/A",0)</f>
        <v>CO</v>
      </c>
      <c r="E171" s="2">
        <f>_xlfn.XLOOKUP($A171,Pistols!$C:$C,Pistols!H:H,0,0)</f>
        <v>0</v>
      </c>
      <c r="F171" s="2">
        <f>_xlfn.XLOOKUP($A171,Pistols!$C:$C,Pistols!I:I,0,0)</f>
        <v>0</v>
      </c>
      <c r="G171" s="2">
        <f>_xlfn.XLOOKUP($A171,Pistols!$C:$C,Pistols!J:J,0,0)</f>
        <v>0</v>
      </c>
      <c r="H171" s="2">
        <f>_xlfn.XLOOKUP($A171,Pistols!$C:$C,Pistols!K:K,0,0)</f>
        <v>0</v>
      </c>
      <c r="I171" s="2">
        <f>_xlfn.XLOOKUP($A171,Pistols!$C:$C,Pistols!L:L,0,0)</f>
        <v>0</v>
      </c>
      <c r="J171" s="2">
        <f>_xlfn.XLOOKUP($A171,Pistols!$C:$C,Pistols!M:M,0,0)</f>
        <v>0</v>
      </c>
      <c r="K171" s="2">
        <f>_xlfn.XLOOKUP($A171,Pistols!$C:$C,Pistols!N:N,0,0)</f>
        <v>0</v>
      </c>
      <c r="L171" s="3">
        <f>_xlfn.XLOOKUP($A171,Revolvers!$C:$C,Revolvers!O:O,0,0)</f>
        <v>0</v>
      </c>
      <c r="M171" s="3">
        <f>_xlfn.XLOOKUP($A171,Revolvers!$C:$C,Revolvers!P:P,0,0)</f>
        <v>0</v>
      </c>
      <c r="N171" s="3">
        <f>_xlfn.XLOOKUP($A171,Revolvers!$C:$C,Revolvers!Q:Q,0,0)</f>
        <v>0</v>
      </c>
      <c r="O171" s="3">
        <f>_xlfn.XLOOKUP($A171,Revolvers!$C:$C,Revolvers!R:R,0,0)</f>
        <v>0</v>
      </c>
      <c r="P171" s="3">
        <f>_xlfn.XLOOKUP($A171,Revolvers!$C:$C,Revolvers!S:S,0,0)</f>
        <v>0</v>
      </c>
      <c r="Q171" s="3">
        <f>_xlfn.XLOOKUP($A171,Revolvers!$C:$C,Revolvers!T:T,0,0)</f>
        <v>0</v>
      </c>
      <c r="R171" s="3">
        <f>_xlfn.XLOOKUP($A171,Rifles!C:C,Rifles!H:H,0,0)</f>
        <v>2</v>
      </c>
      <c r="S171" s="2">
        <f>_xlfn.XLOOKUP($A171,Shotguns!C:C,Shotguns!H:H,0,0)</f>
        <v>0</v>
      </c>
      <c r="T171" s="3">
        <f t="shared" si="2"/>
        <v>2</v>
      </c>
    </row>
    <row r="172" spans="1:20" x14ac:dyDescent="0.25">
      <c r="A172" s="3">
        <f>Rifles!C172</f>
        <v>58404227</v>
      </c>
      <c r="B172" s="3" t="str">
        <f>_xlfn.XLOOKUP($A172, Rifles!$C$2:$C$419,Rifles!$D$2:$D$419,"N/A",0)</f>
        <v>HIGH TECH CUSTOMS INC</v>
      </c>
      <c r="C172" s="3" t="str">
        <f>_xlfn.XLOOKUP($A172, Rifles!$C$2:$C$419,Rifles!F$2:F$419,"N/A",0)</f>
        <v>COLORADO SPRINGS</v>
      </c>
      <c r="D172" s="3" t="str">
        <f>_xlfn.XLOOKUP($A172, Rifles!$C$2:$C$419,Rifles!G$2:G$419,"N/A",0)</f>
        <v>CO</v>
      </c>
      <c r="E172" s="2">
        <f>_xlfn.XLOOKUP($A172,Pistols!$C:$C,Pistols!H:H,0,0)</f>
        <v>0</v>
      </c>
      <c r="F172" s="2">
        <f>_xlfn.XLOOKUP($A172,Pistols!$C:$C,Pistols!I:I,0,0)</f>
        <v>0</v>
      </c>
      <c r="G172" s="2">
        <f>_xlfn.XLOOKUP($A172,Pistols!$C:$C,Pistols!J:J,0,0)</f>
        <v>0</v>
      </c>
      <c r="H172" s="2">
        <f>_xlfn.XLOOKUP($A172,Pistols!$C:$C,Pistols!K:K,0,0)</f>
        <v>0</v>
      </c>
      <c r="I172" s="2">
        <f>_xlfn.XLOOKUP($A172,Pistols!$C:$C,Pistols!L:L,0,0)</f>
        <v>0</v>
      </c>
      <c r="J172" s="2">
        <f>_xlfn.XLOOKUP($A172,Pistols!$C:$C,Pistols!M:M,0,0)</f>
        <v>0</v>
      </c>
      <c r="K172" s="2">
        <f>_xlfn.XLOOKUP($A172,Pistols!$C:$C,Pistols!N:N,0,0)</f>
        <v>0</v>
      </c>
      <c r="L172" s="3">
        <f>_xlfn.XLOOKUP($A172,Revolvers!$C:$C,Revolvers!O:O,0,0)</f>
        <v>0</v>
      </c>
      <c r="M172" s="3">
        <f>_xlfn.XLOOKUP($A172,Revolvers!$C:$C,Revolvers!P:P,0,0)</f>
        <v>0</v>
      </c>
      <c r="N172" s="3">
        <f>_xlfn.XLOOKUP($A172,Revolvers!$C:$C,Revolvers!Q:Q,0,0)</f>
        <v>0</v>
      </c>
      <c r="O172" s="3">
        <f>_xlfn.XLOOKUP($A172,Revolvers!$C:$C,Revolvers!R:R,0,0)</f>
        <v>0</v>
      </c>
      <c r="P172" s="3">
        <f>_xlfn.XLOOKUP($A172,Revolvers!$C:$C,Revolvers!S:S,0,0)</f>
        <v>0</v>
      </c>
      <c r="Q172" s="3">
        <f>_xlfn.XLOOKUP($A172,Revolvers!$C:$C,Revolvers!T:T,0,0)</f>
        <v>0</v>
      </c>
      <c r="R172" s="3">
        <f>_xlfn.XLOOKUP($A172,Rifles!C:C,Rifles!H:H,0,0)</f>
        <v>2</v>
      </c>
      <c r="S172" s="2">
        <f>_xlfn.XLOOKUP($A172,Shotguns!C:C,Shotguns!H:H,0,0)</f>
        <v>0</v>
      </c>
      <c r="T172" s="3">
        <f t="shared" si="2"/>
        <v>2</v>
      </c>
    </row>
    <row r="173" spans="1:20" x14ac:dyDescent="0.25">
      <c r="A173" s="3">
        <f>Rifles!C173</f>
        <v>58404368</v>
      </c>
      <c r="B173" s="3" t="str">
        <f>_xlfn.XLOOKUP($A173, Rifles!$C$2:$C$419,Rifles!$D$2:$D$419,"N/A",0)</f>
        <v>HOMELAND GUNSMITHING LLC</v>
      </c>
      <c r="C173" s="3" t="str">
        <f>_xlfn.XLOOKUP($A173, Rifles!$C$2:$C$419,Rifles!F$2:F$419,"N/A",0)</f>
        <v>ROCKY FORD</v>
      </c>
      <c r="D173" s="3" t="str">
        <f>_xlfn.XLOOKUP($A173, Rifles!$C$2:$C$419,Rifles!G$2:G$419,"N/A",0)</f>
        <v>CO</v>
      </c>
      <c r="E173" s="2">
        <f>_xlfn.XLOOKUP($A173,Pistols!$C:$C,Pistols!H:H,0,0)</f>
        <v>0</v>
      </c>
      <c r="F173" s="2">
        <f>_xlfn.XLOOKUP($A173,Pistols!$C:$C,Pistols!I:I,0,0)</f>
        <v>0</v>
      </c>
      <c r="G173" s="2">
        <f>_xlfn.XLOOKUP($A173,Pistols!$C:$C,Pistols!J:J,0,0)</f>
        <v>0</v>
      </c>
      <c r="H173" s="2">
        <f>_xlfn.XLOOKUP($A173,Pistols!$C:$C,Pistols!K:K,0,0)</f>
        <v>0</v>
      </c>
      <c r="I173" s="2">
        <f>_xlfn.XLOOKUP($A173,Pistols!$C:$C,Pistols!L:L,0,0)</f>
        <v>0</v>
      </c>
      <c r="J173" s="2">
        <f>_xlfn.XLOOKUP($A173,Pistols!$C:$C,Pistols!M:M,0,0)</f>
        <v>0</v>
      </c>
      <c r="K173" s="2">
        <f>_xlfn.XLOOKUP($A173,Pistols!$C:$C,Pistols!N:N,0,0)</f>
        <v>0</v>
      </c>
      <c r="L173" s="3">
        <f>_xlfn.XLOOKUP($A173,Revolvers!$C:$C,Revolvers!O:O,0,0)</f>
        <v>0</v>
      </c>
      <c r="M173" s="3">
        <f>_xlfn.XLOOKUP($A173,Revolvers!$C:$C,Revolvers!P:P,0,0)</f>
        <v>0</v>
      </c>
      <c r="N173" s="3">
        <f>_xlfn.XLOOKUP($A173,Revolvers!$C:$C,Revolvers!Q:Q,0,0)</f>
        <v>0</v>
      </c>
      <c r="O173" s="3">
        <f>_xlfn.XLOOKUP($A173,Revolvers!$C:$C,Revolvers!R:R,0,0)</f>
        <v>0</v>
      </c>
      <c r="P173" s="3">
        <f>_xlfn.XLOOKUP($A173,Revolvers!$C:$C,Revolvers!S:S,0,0)</f>
        <v>0</v>
      </c>
      <c r="Q173" s="3">
        <f>_xlfn.XLOOKUP($A173,Revolvers!$C:$C,Revolvers!T:T,0,0)</f>
        <v>0</v>
      </c>
      <c r="R173" s="3">
        <f>_xlfn.XLOOKUP($A173,Rifles!C:C,Rifles!H:H,0,0)</f>
        <v>2</v>
      </c>
      <c r="S173" s="2">
        <f>_xlfn.XLOOKUP($A173,Shotguns!C:C,Shotguns!H:H,0,0)</f>
        <v>0</v>
      </c>
      <c r="T173" s="3">
        <f t="shared" si="2"/>
        <v>2</v>
      </c>
    </row>
    <row r="174" spans="1:20" x14ac:dyDescent="0.25">
      <c r="A174" s="3">
        <f>Rifles!C174</f>
        <v>58403293</v>
      </c>
      <c r="B174" s="3" t="str">
        <f>_xlfn.XLOOKUP($A174, Rifles!$C$2:$C$419,Rifles!$D$2:$D$419,"N/A",0)</f>
        <v>JKW ARMS &amp; AMMO</v>
      </c>
      <c r="C174" s="3" t="str">
        <f>_xlfn.XLOOKUP($A174, Rifles!$C$2:$C$419,Rifles!F$2:F$419,"N/A",0)</f>
        <v>AURORA</v>
      </c>
      <c r="D174" s="3" t="str">
        <f>_xlfn.XLOOKUP($A174, Rifles!$C$2:$C$419,Rifles!G$2:G$419,"N/A",0)</f>
        <v>CO</v>
      </c>
      <c r="E174" s="2">
        <f>_xlfn.XLOOKUP($A174,Pistols!$C:$C,Pistols!H:H,0,0)</f>
        <v>0</v>
      </c>
      <c r="F174" s="2">
        <f>_xlfn.XLOOKUP($A174,Pistols!$C:$C,Pistols!I:I,0,0)</f>
        <v>0</v>
      </c>
      <c r="G174" s="2">
        <f>_xlfn.XLOOKUP($A174,Pistols!$C:$C,Pistols!J:J,0,0)</f>
        <v>0</v>
      </c>
      <c r="H174" s="2">
        <f>_xlfn.XLOOKUP($A174,Pistols!$C:$C,Pistols!K:K,0,0)</f>
        <v>0</v>
      </c>
      <c r="I174" s="2">
        <f>_xlfn.XLOOKUP($A174,Pistols!$C:$C,Pistols!L:L,0,0)</f>
        <v>0</v>
      </c>
      <c r="J174" s="2">
        <f>_xlfn.XLOOKUP($A174,Pistols!$C:$C,Pistols!M:M,0,0)</f>
        <v>0</v>
      </c>
      <c r="K174" s="2">
        <f>_xlfn.XLOOKUP($A174,Pistols!$C:$C,Pistols!N:N,0,0)</f>
        <v>0</v>
      </c>
      <c r="L174" s="3">
        <f>_xlfn.XLOOKUP($A174,Revolvers!$C:$C,Revolvers!O:O,0,0)</f>
        <v>0</v>
      </c>
      <c r="M174" s="3">
        <f>_xlfn.XLOOKUP($A174,Revolvers!$C:$C,Revolvers!P:P,0,0)</f>
        <v>0</v>
      </c>
      <c r="N174" s="3">
        <f>_xlfn.XLOOKUP($A174,Revolvers!$C:$C,Revolvers!Q:Q,0,0)</f>
        <v>0</v>
      </c>
      <c r="O174" s="3">
        <f>_xlfn.XLOOKUP($A174,Revolvers!$C:$C,Revolvers!R:R,0,0)</f>
        <v>0</v>
      </c>
      <c r="P174" s="3">
        <f>_xlfn.XLOOKUP($A174,Revolvers!$C:$C,Revolvers!S:S,0,0)</f>
        <v>0</v>
      </c>
      <c r="Q174" s="3">
        <f>_xlfn.XLOOKUP($A174,Revolvers!$C:$C,Revolvers!T:T,0,0)</f>
        <v>0</v>
      </c>
      <c r="R174" s="3">
        <f>_xlfn.XLOOKUP($A174,Rifles!C:C,Rifles!H:H,0,0)</f>
        <v>2</v>
      </c>
      <c r="S174" s="2">
        <f>_xlfn.XLOOKUP($A174,Shotguns!C:C,Shotguns!H:H,0,0)</f>
        <v>0</v>
      </c>
      <c r="T174" s="3">
        <f t="shared" si="2"/>
        <v>2</v>
      </c>
    </row>
    <row r="175" spans="1:20" x14ac:dyDescent="0.25">
      <c r="A175" s="3">
        <f>Rifles!C175</f>
        <v>58404095</v>
      </c>
      <c r="B175" s="3" t="str">
        <f>_xlfn.XLOOKUP($A175, Rifles!$C$2:$C$419,Rifles!$D$2:$D$419,"N/A",0)</f>
        <v>KAPAP DENVER FIREARMS ACADEMY</v>
      </c>
      <c r="C175" s="3" t="str">
        <f>_xlfn.XLOOKUP($A175, Rifles!$C$2:$C$419,Rifles!F$2:F$419,"N/A",0)</f>
        <v>AURORA</v>
      </c>
      <c r="D175" s="3" t="str">
        <f>_xlfn.XLOOKUP($A175, Rifles!$C$2:$C$419,Rifles!G$2:G$419,"N/A",0)</f>
        <v>CO</v>
      </c>
      <c r="E175" s="2">
        <f>_xlfn.XLOOKUP($A175,Pistols!$C:$C,Pistols!H:H,0,0)</f>
        <v>0</v>
      </c>
      <c r="F175" s="2">
        <f>_xlfn.XLOOKUP($A175,Pistols!$C:$C,Pistols!I:I,0,0)</f>
        <v>0</v>
      </c>
      <c r="G175" s="2">
        <f>_xlfn.XLOOKUP($A175,Pistols!$C:$C,Pistols!J:J,0,0)</f>
        <v>0</v>
      </c>
      <c r="H175" s="2">
        <f>_xlfn.XLOOKUP($A175,Pistols!$C:$C,Pistols!K:K,0,0)</f>
        <v>0</v>
      </c>
      <c r="I175" s="2">
        <f>_xlfn.XLOOKUP($A175,Pistols!$C:$C,Pistols!L:L,0,0)</f>
        <v>0</v>
      </c>
      <c r="J175" s="2">
        <f>_xlfn.XLOOKUP($A175,Pistols!$C:$C,Pistols!M:M,0,0)</f>
        <v>0</v>
      </c>
      <c r="K175" s="2">
        <f>_xlfn.XLOOKUP($A175,Pistols!$C:$C,Pistols!N:N,0,0)</f>
        <v>0</v>
      </c>
      <c r="L175" s="3">
        <f>_xlfn.XLOOKUP($A175,Revolvers!$C:$C,Revolvers!O:O,0,0)</f>
        <v>0</v>
      </c>
      <c r="M175" s="3">
        <f>_xlfn.XLOOKUP($A175,Revolvers!$C:$C,Revolvers!P:P,0,0)</f>
        <v>0</v>
      </c>
      <c r="N175" s="3">
        <f>_xlfn.XLOOKUP($A175,Revolvers!$C:$C,Revolvers!Q:Q,0,0)</f>
        <v>0</v>
      </c>
      <c r="O175" s="3">
        <f>_xlfn.XLOOKUP($A175,Revolvers!$C:$C,Revolvers!R:R,0,0)</f>
        <v>0</v>
      </c>
      <c r="P175" s="3">
        <f>_xlfn.XLOOKUP($A175,Revolvers!$C:$C,Revolvers!S:S,0,0)</f>
        <v>0</v>
      </c>
      <c r="Q175" s="3">
        <f>_xlfn.XLOOKUP($A175,Revolvers!$C:$C,Revolvers!T:T,0,0)</f>
        <v>0</v>
      </c>
      <c r="R175" s="3">
        <f>_xlfn.XLOOKUP($A175,Rifles!C:C,Rifles!H:H,0,0)</f>
        <v>12</v>
      </c>
      <c r="S175" s="2">
        <f>_xlfn.XLOOKUP($A175,Shotguns!C:C,Shotguns!H:H,0,0)</f>
        <v>0</v>
      </c>
      <c r="T175" s="3">
        <f t="shared" si="2"/>
        <v>12</v>
      </c>
    </row>
    <row r="176" spans="1:20" x14ac:dyDescent="0.25">
      <c r="A176" s="3">
        <f>Rifles!C176</f>
        <v>58404014</v>
      </c>
      <c r="B176" s="3" t="str">
        <f>_xlfn.XLOOKUP($A176, Rifles!$C$2:$C$419,Rifles!$D$2:$D$419,"N/A",0)</f>
        <v>KIFARU ARMS LLC</v>
      </c>
      <c r="C176" s="3" t="str">
        <f>_xlfn.XLOOKUP($A176, Rifles!$C$2:$C$419,Rifles!F$2:F$419,"N/A",0)</f>
        <v>WHEAT RIDGE</v>
      </c>
      <c r="D176" s="3" t="str">
        <f>_xlfn.XLOOKUP($A176, Rifles!$C$2:$C$419,Rifles!G$2:G$419,"N/A",0)</f>
        <v>CO</v>
      </c>
      <c r="E176" s="2">
        <f>_xlfn.XLOOKUP($A176,Pistols!$C:$C,Pistols!H:H,0,0)</f>
        <v>0</v>
      </c>
      <c r="F176" s="2">
        <f>_xlfn.XLOOKUP($A176,Pistols!$C:$C,Pistols!I:I,0,0)</f>
        <v>0</v>
      </c>
      <c r="G176" s="2">
        <f>_xlfn.XLOOKUP($A176,Pistols!$C:$C,Pistols!J:J,0,0)</f>
        <v>0</v>
      </c>
      <c r="H176" s="2">
        <f>_xlfn.XLOOKUP($A176,Pistols!$C:$C,Pistols!K:K,0,0)</f>
        <v>0</v>
      </c>
      <c r="I176" s="2">
        <f>_xlfn.XLOOKUP($A176,Pistols!$C:$C,Pistols!L:L,0,0)</f>
        <v>0</v>
      </c>
      <c r="J176" s="2">
        <f>_xlfn.XLOOKUP($A176,Pistols!$C:$C,Pistols!M:M,0,0)</f>
        <v>0</v>
      </c>
      <c r="K176" s="2">
        <f>_xlfn.XLOOKUP($A176,Pistols!$C:$C,Pistols!N:N,0,0)</f>
        <v>0</v>
      </c>
      <c r="L176" s="3">
        <f>_xlfn.XLOOKUP($A176,Revolvers!$C:$C,Revolvers!O:O,0,0)</f>
        <v>0</v>
      </c>
      <c r="M176" s="3">
        <f>_xlfn.XLOOKUP($A176,Revolvers!$C:$C,Revolvers!P:P,0,0)</f>
        <v>0</v>
      </c>
      <c r="N176" s="3">
        <f>_xlfn.XLOOKUP($A176,Revolvers!$C:$C,Revolvers!Q:Q,0,0)</f>
        <v>0</v>
      </c>
      <c r="O176" s="3">
        <f>_xlfn.XLOOKUP($A176,Revolvers!$C:$C,Revolvers!R:R,0,0)</f>
        <v>0</v>
      </c>
      <c r="P176" s="3">
        <f>_xlfn.XLOOKUP($A176,Revolvers!$C:$C,Revolvers!S:S,0,0)</f>
        <v>0</v>
      </c>
      <c r="Q176" s="3">
        <f>_xlfn.XLOOKUP($A176,Revolvers!$C:$C,Revolvers!T:T,0,0)</f>
        <v>0</v>
      </c>
      <c r="R176" s="3">
        <f>_xlfn.XLOOKUP($A176,Rifles!C:C,Rifles!H:H,0,0)</f>
        <v>1</v>
      </c>
      <c r="S176" s="2">
        <f>_xlfn.XLOOKUP($A176,Shotguns!C:C,Shotguns!H:H,0,0)</f>
        <v>0</v>
      </c>
      <c r="T176" s="3">
        <f t="shared" si="2"/>
        <v>1</v>
      </c>
    </row>
    <row r="177" spans="1:20" x14ac:dyDescent="0.25">
      <c r="A177" s="3">
        <f>Rifles!C177</f>
        <v>58402095</v>
      </c>
      <c r="B177" s="3" t="str">
        <f>_xlfn.XLOOKUP($A177, Rifles!$C$2:$C$419,Rifles!$D$2:$D$419,"N/A",0)</f>
        <v>MARTINDALE, DAVID EUGENE</v>
      </c>
      <c r="C177" s="3" t="str">
        <f>_xlfn.XLOOKUP($A177, Rifles!$C$2:$C$419,Rifles!F$2:F$419,"N/A",0)</f>
        <v>AURORA</v>
      </c>
      <c r="D177" s="3" t="str">
        <f>_xlfn.XLOOKUP($A177, Rifles!$C$2:$C$419,Rifles!G$2:G$419,"N/A",0)</f>
        <v>CO</v>
      </c>
      <c r="E177" s="2">
        <f>_xlfn.XLOOKUP($A177,Pistols!$C:$C,Pistols!H:H,0,0)</f>
        <v>0</v>
      </c>
      <c r="F177" s="2">
        <f>_xlfn.XLOOKUP($A177,Pistols!$C:$C,Pistols!I:I,0,0)</f>
        <v>0</v>
      </c>
      <c r="G177" s="2">
        <f>_xlfn.XLOOKUP($A177,Pistols!$C:$C,Pistols!J:J,0,0)</f>
        <v>0</v>
      </c>
      <c r="H177" s="2">
        <f>_xlfn.XLOOKUP($A177,Pistols!$C:$C,Pistols!K:K,0,0)</f>
        <v>0</v>
      </c>
      <c r="I177" s="2">
        <f>_xlfn.XLOOKUP($A177,Pistols!$C:$C,Pistols!L:L,0,0)</f>
        <v>0</v>
      </c>
      <c r="J177" s="2">
        <f>_xlfn.XLOOKUP($A177,Pistols!$C:$C,Pistols!M:M,0,0)</f>
        <v>0</v>
      </c>
      <c r="K177" s="2">
        <f>_xlfn.XLOOKUP($A177,Pistols!$C:$C,Pistols!N:N,0,0)</f>
        <v>0</v>
      </c>
      <c r="L177" s="3">
        <f>_xlfn.XLOOKUP($A177,Revolvers!$C:$C,Revolvers!O:O,0,0)</f>
        <v>0</v>
      </c>
      <c r="M177" s="3">
        <f>_xlfn.XLOOKUP($A177,Revolvers!$C:$C,Revolvers!P:P,0,0)</f>
        <v>0</v>
      </c>
      <c r="N177" s="3">
        <f>_xlfn.XLOOKUP($A177,Revolvers!$C:$C,Revolvers!Q:Q,0,0)</f>
        <v>0</v>
      </c>
      <c r="O177" s="3">
        <f>_xlfn.XLOOKUP($A177,Revolvers!$C:$C,Revolvers!R:R,0,0)</f>
        <v>0</v>
      </c>
      <c r="P177" s="3">
        <f>_xlfn.XLOOKUP($A177,Revolvers!$C:$C,Revolvers!S:S,0,0)</f>
        <v>0</v>
      </c>
      <c r="Q177" s="3">
        <f>_xlfn.XLOOKUP($A177,Revolvers!$C:$C,Revolvers!T:T,0,0)</f>
        <v>0</v>
      </c>
      <c r="R177" s="3">
        <f>_xlfn.XLOOKUP($A177,Rifles!C:C,Rifles!H:H,0,0)</f>
        <v>4</v>
      </c>
      <c r="S177" s="2">
        <f>_xlfn.XLOOKUP($A177,Shotguns!C:C,Shotguns!H:H,0,0)</f>
        <v>0</v>
      </c>
      <c r="T177" s="3">
        <f t="shared" si="2"/>
        <v>4</v>
      </c>
    </row>
    <row r="178" spans="1:20" x14ac:dyDescent="0.25">
      <c r="A178" s="3">
        <f>Rifles!C178</f>
        <v>58404134</v>
      </c>
      <c r="B178" s="3" t="str">
        <f>_xlfn.XLOOKUP($A178, Rifles!$C$2:$C$419,Rifles!$D$2:$D$419,"N/A",0)</f>
        <v>MCDUFFEE ARMS LLC</v>
      </c>
      <c r="C178" s="3" t="str">
        <f>_xlfn.XLOOKUP($A178, Rifles!$C$2:$C$419,Rifles!F$2:F$419,"N/A",0)</f>
        <v>WESTMINSTER</v>
      </c>
      <c r="D178" s="3" t="str">
        <f>_xlfn.XLOOKUP($A178, Rifles!$C$2:$C$419,Rifles!G$2:G$419,"N/A",0)</f>
        <v>CO</v>
      </c>
      <c r="E178" s="2">
        <f>_xlfn.XLOOKUP($A178,Pistols!$C:$C,Pistols!H:H,0,0)</f>
        <v>0</v>
      </c>
      <c r="F178" s="2">
        <f>_xlfn.XLOOKUP($A178,Pistols!$C:$C,Pistols!I:I,0,0)</f>
        <v>0</v>
      </c>
      <c r="G178" s="2">
        <f>_xlfn.XLOOKUP($A178,Pistols!$C:$C,Pistols!J:J,0,0)</f>
        <v>0</v>
      </c>
      <c r="H178" s="2">
        <f>_xlfn.XLOOKUP($A178,Pistols!$C:$C,Pistols!K:K,0,0)</f>
        <v>0</v>
      </c>
      <c r="I178" s="2">
        <f>_xlfn.XLOOKUP($A178,Pistols!$C:$C,Pistols!L:L,0,0)</f>
        <v>0</v>
      </c>
      <c r="J178" s="2">
        <f>_xlfn.XLOOKUP($A178,Pistols!$C:$C,Pistols!M:M,0,0)</f>
        <v>0</v>
      </c>
      <c r="K178" s="2">
        <f>_xlfn.XLOOKUP($A178,Pistols!$C:$C,Pistols!N:N,0,0)</f>
        <v>0</v>
      </c>
      <c r="L178" s="3">
        <f>_xlfn.XLOOKUP($A178,Revolvers!$C:$C,Revolvers!O:O,0,0)</f>
        <v>0</v>
      </c>
      <c r="M178" s="3">
        <f>_xlfn.XLOOKUP($A178,Revolvers!$C:$C,Revolvers!P:P,0,0)</f>
        <v>0</v>
      </c>
      <c r="N178" s="3">
        <f>_xlfn.XLOOKUP($A178,Revolvers!$C:$C,Revolvers!Q:Q,0,0)</f>
        <v>0</v>
      </c>
      <c r="O178" s="3">
        <f>_xlfn.XLOOKUP($A178,Revolvers!$C:$C,Revolvers!R:R,0,0)</f>
        <v>0</v>
      </c>
      <c r="P178" s="3">
        <f>_xlfn.XLOOKUP($A178,Revolvers!$C:$C,Revolvers!S:S,0,0)</f>
        <v>0</v>
      </c>
      <c r="Q178" s="3">
        <f>_xlfn.XLOOKUP($A178,Revolvers!$C:$C,Revolvers!T:T,0,0)</f>
        <v>0</v>
      </c>
      <c r="R178" s="3">
        <f>_xlfn.XLOOKUP($A178,Rifles!C:C,Rifles!H:H,0,0)</f>
        <v>58</v>
      </c>
      <c r="S178" s="2">
        <f>_xlfn.XLOOKUP($A178,Shotguns!C:C,Shotguns!H:H,0,0)</f>
        <v>0</v>
      </c>
      <c r="T178" s="3">
        <f t="shared" si="2"/>
        <v>58</v>
      </c>
    </row>
    <row r="179" spans="1:20" x14ac:dyDescent="0.25">
      <c r="A179" s="3">
        <f>Rifles!C179</f>
        <v>58403448</v>
      </c>
      <c r="B179" s="3" t="str">
        <f>_xlfn.XLOOKUP($A179, Rifles!$C$2:$C$419,Rifles!$D$2:$D$419,"N/A",0)</f>
        <v>MCDUFFEE, SHAUN MICHAEL</v>
      </c>
      <c r="C179" s="3" t="str">
        <f>_xlfn.XLOOKUP($A179, Rifles!$C$2:$C$419,Rifles!F$2:F$419,"N/A",0)</f>
        <v>THORNTON</v>
      </c>
      <c r="D179" s="3" t="str">
        <f>_xlfn.XLOOKUP($A179, Rifles!$C$2:$C$419,Rifles!G$2:G$419,"N/A",0)</f>
        <v>CO</v>
      </c>
      <c r="E179" s="2">
        <f>_xlfn.XLOOKUP($A179,Pistols!$C:$C,Pistols!H:H,0,0)</f>
        <v>0</v>
      </c>
      <c r="F179" s="2">
        <f>_xlfn.XLOOKUP($A179,Pistols!$C:$C,Pistols!I:I,0,0)</f>
        <v>0</v>
      </c>
      <c r="G179" s="2">
        <f>_xlfn.XLOOKUP($A179,Pistols!$C:$C,Pistols!J:J,0,0)</f>
        <v>0</v>
      </c>
      <c r="H179" s="2">
        <f>_xlfn.XLOOKUP($A179,Pistols!$C:$C,Pistols!K:K,0,0)</f>
        <v>0</v>
      </c>
      <c r="I179" s="2">
        <f>_xlfn.XLOOKUP($A179,Pistols!$C:$C,Pistols!L:L,0,0)</f>
        <v>0</v>
      </c>
      <c r="J179" s="2">
        <f>_xlfn.XLOOKUP($A179,Pistols!$C:$C,Pistols!M:M,0,0)</f>
        <v>0</v>
      </c>
      <c r="K179" s="2">
        <f>_xlfn.XLOOKUP($A179,Pistols!$C:$C,Pistols!N:N,0,0)</f>
        <v>0</v>
      </c>
      <c r="L179" s="3">
        <f>_xlfn.XLOOKUP($A179,Revolvers!$C:$C,Revolvers!O:O,0,0)</f>
        <v>0</v>
      </c>
      <c r="M179" s="3">
        <f>_xlfn.XLOOKUP($A179,Revolvers!$C:$C,Revolvers!P:P,0,0)</f>
        <v>0</v>
      </c>
      <c r="N179" s="3">
        <f>_xlfn.XLOOKUP($A179,Revolvers!$C:$C,Revolvers!Q:Q,0,0)</f>
        <v>0</v>
      </c>
      <c r="O179" s="3">
        <f>_xlfn.XLOOKUP($A179,Revolvers!$C:$C,Revolvers!R:R,0,0)</f>
        <v>0</v>
      </c>
      <c r="P179" s="3">
        <f>_xlfn.XLOOKUP($A179,Revolvers!$C:$C,Revolvers!S:S,0,0)</f>
        <v>0</v>
      </c>
      <c r="Q179" s="3">
        <f>_xlfn.XLOOKUP($A179,Revolvers!$C:$C,Revolvers!T:T,0,0)</f>
        <v>0</v>
      </c>
      <c r="R179" s="3">
        <f>_xlfn.XLOOKUP($A179,Rifles!C:C,Rifles!H:H,0,0)</f>
        <v>46</v>
      </c>
      <c r="S179" s="2">
        <f>_xlfn.XLOOKUP($A179,Shotguns!C:C,Shotguns!H:H,0,0)</f>
        <v>0</v>
      </c>
      <c r="T179" s="3">
        <f t="shared" si="2"/>
        <v>46</v>
      </c>
    </row>
    <row r="180" spans="1:20" x14ac:dyDescent="0.25">
      <c r="A180" s="3">
        <f>Rifles!C180</f>
        <v>58400531</v>
      </c>
      <c r="B180" s="3" t="str">
        <f>_xlfn.XLOOKUP($A180, Rifles!$C$2:$C$419,Rifles!$D$2:$D$419,"N/A",0)</f>
        <v>MCKINNEY, RICHARD PHILLIP</v>
      </c>
      <c r="C180" s="3" t="str">
        <f>_xlfn.XLOOKUP($A180, Rifles!$C$2:$C$419,Rifles!F$2:F$419,"N/A",0)</f>
        <v>LOVELAND</v>
      </c>
      <c r="D180" s="3" t="str">
        <f>_xlfn.XLOOKUP($A180, Rifles!$C$2:$C$419,Rifles!G$2:G$419,"N/A",0)</f>
        <v>CO</v>
      </c>
      <c r="E180" s="2">
        <f>_xlfn.XLOOKUP($A180,Pistols!$C:$C,Pistols!H:H,0,0)</f>
        <v>0</v>
      </c>
      <c r="F180" s="2">
        <f>_xlfn.XLOOKUP($A180,Pistols!$C:$C,Pistols!I:I,0,0)</f>
        <v>0</v>
      </c>
      <c r="G180" s="2">
        <f>_xlfn.XLOOKUP($A180,Pistols!$C:$C,Pistols!J:J,0,0)</f>
        <v>0</v>
      </c>
      <c r="H180" s="2">
        <f>_xlfn.XLOOKUP($A180,Pistols!$C:$C,Pistols!K:K,0,0)</f>
        <v>0</v>
      </c>
      <c r="I180" s="2">
        <f>_xlfn.XLOOKUP($A180,Pistols!$C:$C,Pistols!L:L,0,0)</f>
        <v>0</v>
      </c>
      <c r="J180" s="2">
        <f>_xlfn.XLOOKUP($A180,Pistols!$C:$C,Pistols!M:M,0,0)</f>
        <v>0</v>
      </c>
      <c r="K180" s="2">
        <f>_xlfn.XLOOKUP($A180,Pistols!$C:$C,Pistols!N:N,0,0)</f>
        <v>0</v>
      </c>
      <c r="L180" s="3">
        <f>_xlfn.XLOOKUP($A180,Revolvers!$C:$C,Revolvers!O:O,0,0)</f>
        <v>0</v>
      </c>
      <c r="M180" s="3">
        <f>_xlfn.XLOOKUP($A180,Revolvers!$C:$C,Revolvers!P:P,0,0)</f>
        <v>0</v>
      </c>
      <c r="N180" s="3">
        <f>_xlfn.XLOOKUP($A180,Revolvers!$C:$C,Revolvers!Q:Q,0,0)</f>
        <v>0</v>
      </c>
      <c r="O180" s="3">
        <f>_xlfn.XLOOKUP($A180,Revolvers!$C:$C,Revolvers!R:R,0,0)</f>
        <v>0</v>
      </c>
      <c r="P180" s="3">
        <f>_xlfn.XLOOKUP($A180,Revolvers!$C:$C,Revolvers!S:S,0,0)</f>
        <v>0</v>
      </c>
      <c r="Q180" s="3">
        <f>_xlfn.XLOOKUP($A180,Revolvers!$C:$C,Revolvers!T:T,0,0)</f>
        <v>0</v>
      </c>
      <c r="R180" s="3">
        <f>_xlfn.XLOOKUP($A180,Rifles!C:C,Rifles!H:H,0,0)</f>
        <v>2</v>
      </c>
      <c r="S180" s="2">
        <f>_xlfn.XLOOKUP($A180,Shotguns!C:C,Shotguns!H:H,0,0)</f>
        <v>0</v>
      </c>
      <c r="T180" s="3">
        <f t="shared" si="2"/>
        <v>2</v>
      </c>
    </row>
    <row r="181" spans="1:20" x14ac:dyDescent="0.25">
      <c r="A181" s="3">
        <f>Rifles!C181</f>
        <v>58404219</v>
      </c>
      <c r="B181" s="3" t="str">
        <f>_xlfn.XLOOKUP($A181, Rifles!$C$2:$C$419,Rifles!$D$2:$D$419,"N/A",0)</f>
        <v>PTC ENTERPRISES LLC</v>
      </c>
      <c r="C181" s="3" t="str">
        <f>_xlfn.XLOOKUP($A181, Rifles!$C$2:$C$419,Rifles!F$2:F$419,"N/A",0)</f>
        <v>DURANGO</v>
      </c>
      <c r="D181" s="3" t="str">
        <f>_xlfn.XLOOKUP($A181, Rifles!$C$2:$C$419,Rifles!G$2:G$419,"N/A",0)</f>
        <v>CO</v>
      </c>
      <c r="E181" s="2">
        <f>_xlfn.XLOOKUP($A181,Pistols!$C:$C,Pistols!H:H,0,0)</f>
        <v>0</v>
      </c>
      <c r="F181" s="2">
        <f>_xlfn.XLOOKUP($A181,Pistols!$C:$C,Pistols!I:I,0,0)</f>
        <v>0</v>
      </c>
      <c r="G181" s="2">
        <f>_xlfn.XLOOKUP($A181,Pistols!$C:$C,Pistols!J:J,0,0)</f>
        <v>0</v>
      </c>
      <c r="H181" s="2">
        <f>_xlfn.XLOOKUP($A181,Pistols!$C:$C,Pistols!K:K,0,0)</f>
        <v>0</v>
      </c>
      <c r="I181" s="2">
        <f>_xlfn.XLOOKUP($A181,Pistols!$C:$C,Pistols!L:L,0,0)</f>
        <v>0</v>
      </c>
      <c r="J181" s="2">
        <f>_xlfn.XLOOKUP($A181,Pistols!$C:$C,Pistols!M:M,0,0)</f>
        <v>0</v>
      </c>
      <c r="K181" s="2">
        <f>_xlfn.XLOOKUP($A181,Pistols!$C:$C,Pistols!N:N,0,0)</f>
        <v>0</v>
      </c>
      <c r="L181" s="3">
        <f>_xlfn.XLOOKUP($A181,Revolvers!$C:$C,Revolvers!O:O,0,0)</f>
        <v>0</v>
      </c>
      <c r="M181" s="3">
        <f>_xlfn.XLOOKUP($A181,Revolvers!$C:$C,Revolvers!P:P,0,0)</f>
        <v>0</v>
      </c>
      <c r="N181" s="3">
        <f>_xlfn.XLOOKUP($A181,Revolvers!$C:$C,Revolvers!Q:Q,0,0)</f>
        <v>0</v>
      </c>
      <c r="O181" s="3">
        <f>_xlfn.XLOOKUP($A181,Revolvers!$C:$C,Revolvers!R:R,0,0)</f>
        <v>0</v>
      </c>
      <c r="P181" s="3">
        <f>_xlfn.XLOOKUP($A181,Revolvers!$C:$C,Revolvers!S:S,0,0)</f>
        <v>0</v>
      </c>
      <c r="Q181" s="3">
        <f>_xlfn.XLOOKUP($A181,Revolvers!$C:$C,Revolvers!T:T,0,0)</f>
        <v>0</v>
      </c>
      <c r="R181" s="3">
        <f>_xlfn.XLOOKUP($A181,Rifles!C:C,Rifles!H:H,0,0)</f>
        <v>2</v>
      </c>
      <c r="S181" s="2">
        <f>_xlfn.XLOOKUP($A181,Shotguns!C:C,Shotguns!H:H,0,0)</f>
        <v>0</v>
      </c>
      <c r="T181" s="3">
        <f t="shared" si="2"/>
        <v>2</v>
      </c>
    </row>
    <row r="182" spans="1:20" x14ac:dyDescent="0.25">
      <c r="A182" s="3">
        <f>Rifles!C182</f>
        <v>58402428</v>
      </c>
      <c r="B182" s="3" t="str">
        <f>_xlfn.XLOOKUP($A182, Rifles!$C$2:$C$419,Rifles!$D$2:$D$419,"N/A",0)</f>
        <v>RKL SOLO INC</v>
      </c>
      <c r="C182" s="3" t="str">
        <f>_xlfn.XLOOKUP($A182, Rifles!$C$2:$C$419,Rifles!F$2:F$419,"N/A",0)</f>
        <v>LAKEWOOD</v>
      </c>
      <c r="D182" s="3" t="str">
        <f>_xlfn.XLOOKUP($A182, Rifles!$C$2:$C$419,Rifles!G$2:G$419,"N/A",0)</f>
        <v>CO</v>
      </c>
      <c r="E182" s="2">
        <f>_xlfn.XLOOKUP($A182,Pistols!$C:$C,Pistols!H:H,0,0)</f>
        <v>0</v>
      </c>
      <c r="F182" s="2">
        <f>_xlfn.XLOOKUP($A182,Pistols!$C:$C,Pistols!I:I,0,0)</f>
        <v>0</v>
      </c>
      <c r="G182" s="2">
        <f>_xlfn.XLOOKUP($A182,Pistols!$C:$C,Pistols!J:J,0,0)</f>
        <v>0</v>
      </c>
      <c r="H182" s="2">
        <f>_xlfn.XLOOKUP($A182,Pistols!$C:$C,Pistols!K:K,0,0)</f>
        <v>0</v>
      </c>
      <c r="I182" s="2">
        <f>_xlfn.XLOOKUP($A182,Pistols!$C:$C,Pistols!L:L,0,0)</f>
        <v>0</v>
      </c>
      <c r="J182" s="2">
        <f>_xlfn.XLOOKUP($A182,Pistols!$C:$C,Pistols!M:M,0,0)</f>
        <v>0</v>
      </c>
      <c r="K182" s="2">
        <f>_xlfn.XLOOKUP($A182,Pistols!$C:$C,Pistols!N:N,0,0)</f>
        <v>0</v>
      </c>
      <c r="L182" s="3">
        <f>_xlfn.XLOOKUP($A182,Revolvers!$C:$C,Revolvers!O:O,0,0)</f>
        <v>0</v>
      </c>
      <c r="M182" s="3">
        <f>_xlfn.XLOOKUP($A182,Revolvers!$C:$C,Revolvers!P:P,0,0)</f>
        <v>0</v>
      </c>
      <c r="N182" s="3">
        <f>_xlfn.XLOOKUP($A182,Revolvers!$C:$C,Revolvers!Q:Q,0,0)</f>
        <v>0</v>
      </c>
      <c r="O182" s="3">
        <f>_xlfn.XLOOKUP($A182,Revolvers!$C:$C,Revolvers!R:R,0,0)</f>
        <v>0</v>
      </c>
      <c r="P182" s="3">
        <f>_xlfn.XLOOKUP($A182,Revolvers!$C:$C,Revolvers!S:S,0,0)</f>
        <v>0</v>
      </c>
      <c r="Q182" s="3">
        <f>_xlfn.XLOOKUP($A182,Revolvers!$C:$C,Revolvers!T:T,0,0)</f>
        <v>0</v>
      </c>
      <c r="R182" s="3">
        <f>_xlfn.XLOOKUP($A182,Rifles!C:C,Rifles!H:H,0,0)</f>
        <v>2</v>
      </c>
      <c r="S182" s="2">
        <f>_xlfn.XLOOKUP($A182,Shotguns!C:C,Shotguns!H:H,0,0)</f>
        <v>11</v>
      </c>
      <c r="T182" s="3">
        <f t="shared" si="2"/>
        <v>13</v>
      </c>
    </row>
    <row r="183" spans="1:20" x14ac:dyDescent="0.25">
      <c r="A183" s="3">
        <f>Rifles!C183</f>
        <v>58434662</v>
      </c>
      <c r="B183" s="3" t="str">
        <f>_xlfn.XLOOKUP($A183, Rifles!$C$2:$C$419,Rifles!$D$2:$D$419,"N/A",0)</f>
        <v>ROCKY MOUNTAIN ARMS INC</v>
      </c>
      <c r="C183" s="3" t="str">
        <f>_xlfn.XLOOKUP($A183, Rifles!$C$2:$C$419,Rifles!F$2:F$419,"N/A",0)</f>
        <v>LONGMONT</v>
      </c>
      <c r="D183" s="3" t="str">
        <f>_xlfn.XLOOKUP($A183, Rifles!$C$2:$C$419,Rifles!G$2:G$419,"N/A",0)</f>
        <v>CO</v>
      </c>
      <c r="E183" s="2">
        <f>_xlfn.XLOOKUP($A183,Pistols!$C:$C,Pistols!H:H,0,0)</f>
        <v>1</v>
      </c>
      <c r="F183" s="2">
        <f>_xlfn.XLOOKUP($A183,Pistols!$C:$C,Pistols!I:I,0,0)</f>
        <v>0</v>
      </c>
      <c r="G183" s="2">
        <f>_xlfn.XLOOKUP($A183,Pistols!$C:$C,Pistols!J:J,0,0)</f>
        <v>0</v>
      </c>
      <c r="H183" s="2">
        <f>_xlfn.XLOOKUP($A183,Pistols!$C:$C,Pistols!K:K,0,0)</f>
        <v>0</v>
      </c>
      <c r="I183" s="2">
        <f>_xlfn.XLOOKUP($A183,Pistols!$C:$C,Pistols!L:L,0,0)</f>
        <v>0</v>
      </c>
      <c r="J183" s="2">
        <f>_xlfn.XLOOKUP($A183,Pistols!$C:$C,Pistols!M:M,0,0)</f>
        <v>0</v>
      </c>
      <c r="K183" s="2">
        <f>_xlfn.XLOOKUP($A183,Pistols!$C:$C,Pistols!N:N,0,0)</f>
        <v>1</v>
      </c>
      <c r="L183" s="3">
        <f>_xlfn.XLOOKUP($A183,Revolvers!$C:$C,Revolvers!O:O,0,0)</f>
        <v>0</v>
      </c>
      <c r="M183" s="3">
        <f>_xlfn.XLOOKUP($A183,Revolvers!$C:$C,Revolvers!P:P,0,0)</f>
        <v>0</v>
      </c>
      <c r="N183" s="3">
        <f>_xlfn.XLOOKUP($A183,Revolvers!$C:$C,Revolvers!Q:Q,0,0)</f>
        <v>0</v>
      </c>
      <c r="O183" s="3">
        <f>_xlfn.XLOOKUP($A183,Revolvers!$C:$C,Revolvers!R:R,0,0)</f>
        <v>0</v>
      </c>
      <c r="P183" s="3">
        <f>_xlfn.XLOOKUP($A183,Revolvers!$C:$C,Revolvers!S:S,0,0)</f>
        <v>0</v>
      </c>
      <c r="Q183" s="3">
        <f>_xlfn.XLOOKUP($A183,Revolvers!$C:$C,Revolvers!T:T,0,0)</f>
        <v>0</v>
      </c>
      <c r="R183" s="3">
        <f>_xlfn.XLOOKUP($A183,Rifles!C:C,Rifles!H:H,0,0)</f>
        <v>1</v>
      </c>
      <c r="S183" s="2">
        <f>_xlfn.XLOOKUP($A183,Shotguns!C:C,Shotguns!H:H,0,0)</f>
        <v>0</v>
      </c>
      <c r="T183" s="3">
        <f t="shared" si="2"/>
        <v>2</v>
      </c>
    </row>
    <row r="184" spans="1:20" x14ac:dyDescent="0.25">
      <c r="A184" s="3">
        <f>Rifles!C184</f>
        <v>58403800</v>
      </c>
      <c r="B184" s="3" t="str">
        <f>_xlfn.XLOOKUP($A184, Rifles!$C$2:$C$419,Rifles!$D$2:$D$419,"N/A",0)</f>
        <v>SOLYMOSSY, MARTIN</v>
      </c>
      <c r="C184" s="3" t="str">
        <f>_xlfn.XLOOKUP($A184, Rifles!$C$2:$C$419,Rifles!F$2:F$419,"N/A",0)</f>
        <v>BYERS</v>
      </c>
      <c r="D184" s="3" t="str">
        <f>_xlfn.XLOOKUP($A184, Rifles!$C$2:$C$419,Rifles!G$2:G$419,"N/A",0)</f>
        <v>CO</v>
      </c>
      <c r="E184" s="2">
        <f>_xlfn.XLOOKUP($A184,Pistols!$C:$C,Pistols!H:H,0,0)</f>
        <v>0</v>
      </c>
      <c r="F184" s="2">
        <f>_xlfn.XLOOKUP($A184,Pistols!$C:$C,Pistols!I:I,0,0)</f>
        <v>0</v>
      </c>
      <c r="G184" s="2">
        <f>_xlfn.XLOOKUP($A184,Pistols!$C:$C,Pistols!J:J,0,0)</f>
        <v>0</v>
      </c>
      <c r="H184" s="2">
        <f>_xlfn.XLOOKUP($A184,Pistols!$C:$C,Pistols!K:K,0,0)</f>
        <v>0</v>
      </c>
      <c r="I184" s="2">
        <f>_xlfn.XLOOKUP($A184,Pistols!$C:$C,Pistols!L:L,0,0)</f>
        <v>0</v>
      </c>
      <c r="J184" s="2">
        <f>_xlfn.XLOOKUP($A184,Pistols!$C:$C,Pistols!M:M,0,0)</f>
        <v>0</v>
      </c>
      <c r="K184" s="2">
        <f>_xlfn.XLOOKUP($A184,Pistols!$C:$C,Pistols!N:N,0,0)</f>
        <v>0</v>
      </c>
      <c r="L184" s="3">
        <f>_xlfn.XLOOKUP($A184,Revolvers!$C:$C,Revolvers!O:O,0,0)</f>
        <v>0</v>
      </c>
      <c r="M184" s="3">
        <f>_xlfn.XLOOKUP($A184,Revolvers!$C:$C,Revolvers!P:P,0,0)</f>
        <v>0</v>
      </c>
      <c r="N184" s="3">
        <f>_xlfn.XLOOKUP($A184,Revolvers!$C:$C,Revolvers!Q:Q,0,0)</f>
        <v>0</v>
      </c>
      <c r="O184" s="3">
        <f>_xlfn.XLOOKUP($A184,Revolvers!$C:$C,Revolvers!R:R,0,0)</f>
        <v>0</v>
      </c>
      <c r="P184" s="3">
        <f>_xlfn.XLOOKUP($A184,Revolvers!$C:$C,Revolvers!S:S,0,0)</f>
        <v>0</v>
      </c>
      <c r="Q184" s="3">
        <f>_xlfn.XLOOKUP($A184,Revolvers!$C:$C,Revolvers!T:T,0,0)</f>
        <v>0</v>
      </c>
      <c r="R184" s="3">
        <f>_xlfn.XLOOKUP($A184,Rifles!C:C,Rifles!H:H,0,0)</f>
        <v>12</v>
      </c>
      <c r="S184" s="2">
        <f>_xlfn.XLOOKUP($A184,Shotguns!C:C,Shotguns!H:H,0,0)</f>
        <v>0</v>
      </c>
      <c r="T184" s="3">
        <f t="shared" si="2"/>
        <v>12</v>
      </c>
    </row>
    <row r="185" spans="1:20" x14ac:dyDescent="0.25">
      <c r="A185" s="3">
        <f>Rifles!C185</f>
        <v>58404401</v>
      </c>
      <c r="B185" s="3" t="str">
        <f>_xlfn.XLOOKUP($A185, Rifles!$C$2:$C$419,Rifles!$D$2:$D$419,"N/A",0)</f>
        <v>TACTICOOL ARMS LLC</v>
      </c>
      <c r="C185" s="3" t="str">
        <f>_xlfn.XLOOKUP($A185, Rifles!$C$2:$C$419,Rifles!F$2:F$419,"N/A",0)</f>
        <v>GREELEY</v>
      </c>
      <c r="D185" s="3" t="str">
        <f>_xlfn.XLOOKUP($A185, Rifles!$C$2:$C$419,Rifles!G$2:G$419,"N/A",0)</f>
        <v>CO</v>
      </c>
      <c r="E185" s="2">
        <f>_xlfn.XLOOKUP($A185,Pistols!$C:$C,Pistols!H:H,0,0)</f>
        <v>0</v>
      </c>
      <c r="F185" s="2">
        <f>_xlfn.XLOOKUP($A185,Pistols!$C:$C,Pistols!I:I,0,0)</f>
        <v>0</v>
      </c>
      <c r="G185" s="2">
        <f>_xlfn.XLOOKUP($A185,Pistols!$C:$C,Pistols!J:J,0,0)</f>
        <v>0</v>
      </c>
      <c r="H185" s="2">
        <f>_xlfn.XLOOKUP($A185,Pistols!$C:$C,Pistols!K:K,0,0)</f>
        <v>0</v>
      </c>
      <c r="I185" s="2">
        <f>_xlfn.XLOOKUP($A185,Pistols!$C:$C,Pistols!L:L,0,0)</f>
        <v>0</v>
      </c>
      <c r="J185" s="2">
        <f>_xlfn.XLOOKUP($A185,Pistols!$C:$C,Pistols!M:M,0,0)</f>
        <v>0</v>
      </c>
      <c r="K185" s="2">
        <f>_xlfn.XLOOKUP($A185,Pistols!$C:$C,Pistols!N:N,0,0)</f>
        <v>0</v>
      </c>
      <c r="L185" s="3">
        <f>_xlfn.XLOOKUP($A185,Revolvers!$C:$C,Revolvers!O:O,0,0)</f>
        <v>0</v>
      </c>
      <c r="M185" s="3">
        <f>_xlfn.XLOOKUP($A185,Revolvers!$C:$C,Revolvers!P:P,0,0)</f>
        <v>0</v>
      </c>
      <c r="N185" s="3">
        <f>_xlfn.XLOOKUP($A185,Revolvers!$C:$C,Revolvers!Q:Q,0,0)</f>
        <v>0</v>
      </c>
      <c r="O185" s="3">
        <f>_xlfn.XLOOKUP($A185,Revolvers!$C:$C,Revolvers!R:R,0,0)</f>
        <v>0</v>
      </c>
      <c r="P185" s="3">
        <f>_xlfn.XLOOKUP($A185,Revolvers!$C:$C,Revolvers!S:S,0,0)</f>
        <v>0</v>
      </c>
      <c r="Q185" s="3">
        <f>_xlfn.XLOOKUP($A185,Revolvers!$C:$C,Revolvers!T:T,0,0)</f>
        <v>0</v>
      </c>
      <c r="R185" s="3">
        <f>_xlfn.XLOOKUP($A185,Rifles!C:C,Rifles!H:H,0,0)</f>
        <v>3</v>
      </c>
      <c r="S185" s="2">
        <f>_xlfn.XLOOKUP($A185,Shotguns!C:C,Shotguns!H:H,0,0)</f>
        <v>0</v>
      </c>
      <c r="T185" s="3">
        <f t="shared" si="2"/>
        <v>3</v>
      </c>
    </row>
    <row r="186" spans="1:20" x14ac:dyDescent="0.25">
      <c r="A186" s="3">
        <f>Rifles!C186</f>
        <v>58403252</v>
      </c>
      <c r="B186" s="3" t="str">
        <f>_xlfn.XLOOKUP($A186, Rifles!$C$2:$C$419,Rifles!$D$2:$D$419,"N/A",0)</f>
        <v>TOP SHELF FIREARMS LLC</v>
      </c>
      <c r="C186" s="3" t="str">
        <f>_xlfn.XLOOKUP($A186, Rifles!$C$2:$C$419,Rifles!F$2:F$419,"N/A",0)</f>
        <v>FREDERICK</v>
      </c>
      <c r="D186" s="3" t="str">
        <f>_xlfn.XLOOKUP($A186, Rifles!$C$2:$C$419,Rifles!G$2:G$419,"N/A",0)</f>
        <v>CO</v>
      </c>
      <c r="E186" s="2">
        <f>_xlfn.XLOOKUP($A186,Pistols!$C:$C,Pistols!H:H,0,0)</f>
        <v>0</v>
      </c>
      <c r="F186" s="2">
        <f>_xlfn.XLOOKUP($A186,Pistols!$C:$C,Pistols!I:I,0,0)</f>
        <v>0</v>
      </c>
      <c r="G186" s="2">
        <f>_xlfn.XLOOKUP($A186,Pistols!$C:$C,Pistols!J:J,0,0)</f>
        <v>0</v>
      </c>
      <c r="H186" s="2">
        <f>_xlfn.XLOOKUP($A186,Pistols!$C:$C,Pistols!K:K,0,0)</f>
        <v>0</v>
      </c>
      <c r="I186" s="2">
        <f>_xlfn.XLOOKUP($A186,Pistols!$C:$C,Pistols!L:L,0,0)</f>
        <v>0</v>
      </c>
      <c r="J186" s="2">
        <f>_xlfn.XLOOKUP($A186,Pistols!$C:$C,Pistols!M:M,0,0)</f>
        <v>0</v>
      </c>
      <c r="K186" s="2">
        <f>_xlfn.XLOOKUP($A186,Pistols!$C:$C,Pistols!N:N,0,0)</f>
        <v>0</v>
      </c>
      <c r="L186" s="3">
        <f>_xlfn.XLOOKUP($A186,Revolvers!$C:$C,Revolvers!O:O,0,0)</f>
        <v>0</v>
      </c>
      <c r="M186" s="3">
        <f>_xlfn.XLOOKUP($A186,Revolvers!$C:$C,Revolvers!P:P,0,0)</f>
        <v>0</v>
      </c>
      <c r="N186" s="3">
        <f>_xlfn.XLOOKUP($A186,Revolvers!$C:$C,Revolvers!Q:Q,0,0)</f>
        <v>0</v>
      </c>
      <c r="O186" s="3">
        <f>_xlfn.XLOOKUP($A186,Revolvers!$C:$C,Revolvers!R:R,0,0)</f>
        <v>0</v>
      </c>
      <c r="P186" s="3">
        <f>_xlfn.XLOOKUP($A186,Revolvers!$C:$C,Revolvers!S:S,0,0)</f>
        <v>0</v>
      </c>
      <c r="Q186" s="3">
        <f>_xlfn.XLOOKUP($A186,Revolvers!$C:$C,Revolvers!T:T,0,0)</f>
        <v>0</v>
      </c>
      <c r="R186" s="3">
        <f>_xlfn.XLOOKUP($A186,Rifles!C:C,Rifles!H:H,0,0)</f>
        <v>1</v>
      </c>
      <c r="S186" s="2">
        <f>_xlfn.XLOOKUP($A186,Shotguns!C:C,Shotguns!H:H,0,0)</f>
        <v>0</v>
      </c>
      <c r="T186" s="3">
        <f t="shared" si="2"/>
        <v>1</v>
      </c>
    </row>
    <row r="187" spans="1:20" x14ac:dyDescent="0.25">
      <c r="A187" s="3">
        <f>Rifles!C187</f>
        <v>58404115</v>
      </c>
      <c r="B187" s="3" t="str">
        <f>_xlfn.XLOOKUP($A187, Rifles!$C$2:$C$419,Rifles!$D$2:$D$419,"N/A",0)</f>
        <v>TRIGGER TIME GUN CLUB LLC</v>
      </c>
      <c r="C187" s="3" t="str">
        <f>_xlfn.XLOOKUP($A187, Rifles!$C$2:$C$419,Rifles!F$2:F$419,"N/A",0)</f>
        <v>LONGMONT</v>
      </c>
      <c r="D187" s="3" t="str">
        <f>_xlfn.XLOOKUP($A187, Rifles!$C$2:$C$419,Rifles!G$2:G$419,"N/A",0)</f>
        <v>CO</v>
      </c>
      <c r="E187" s="2">
        <f>_xlfn.XLOOKUP($A187,Pistols!$C:$C,Pistols!H:H,0,0)</f>
        <v>0</v>
      </c>
      <c r="F187" s="2">
        <f>_xlfn.XLOOKUP($A187,Pistols!$C:$C,Pistols!I:I,0,0)</f>
        <v>0</v>
      </c>
      <c r="G187" s="2">
        <f>_xlfn.XLOOKUP($A187,Pistols!$C:$C,Pistols!J:J,0,0)</f>
        <v>0</v>
      </c>
      <c r="H187" s="2">
        <f>_xlfn.XLOOKUP($A187,Pistols!$C:$C,Pistols!K:K,0,0)</f>
        <v>0</v>
      </c>
      <c r="I187" s="2">
        <f>_xlfn.XLOOKUP($A187,Pistols!$C:$C,Pistols!L:L,0,0)</f>
        <v>0</v>
      </c>
      <c r="J187" s="2">
        <f>_xlfn.XLOOKUP($A187,Pistols!$C:$C,Pistols!M:M,0,0)</f>
        <v>0</v>
      </c>
      <c r="K187" s="2">
        <f>_xlfn.XLOOKUP($A187,Pistols!$C:$C,Pistols!N:N,0,0)</f>
        <v>0</v>
      </c>
      <c r="L187" s="3">
        <f>_xlfn.XLOOKUP($A187,Revolvers!$C:$C,Revolvers!O:O,0,0)</f>
        <v>0</v>
      </c>
      <c r="M187" s="3">
        <f>_xlfn.XLOOKUP($A187,Revolvers!$C:$C,Revolvers!P:P,0,0)</f>
        <v>0</v>
      </c>
      <c r="N187" s="3">
        <f>_xlfn.XLOOKUP($A187,Revolvers!$C:$C,Revolvers!Q:Q,0,0)</f>
        <v>0</v>
      </c>
      <c r="O187" s="3">
        <f>_xlfn.XLOOKUP($A187,Revolvers!$C:$C,Revolvers!R:R,0,0)</f>
        <v>0</v>
      </c>
      <c r="P187" s="3">
        <f>_xlfn.XLOOKUP($A187,Revolvers!$C:$C,Revolvers!S:S,0,0)</f>
        <v>0</v>
      </c>
      <c r="Q187" s="3">
        <f>_xlfn.XLOOKUP($A187,Revolvers!$C:$C,Revolvers!T:T,0,0)</f>
        <v>0</v>
      </c>
      <c r="R187" s="3">
        <f>_xlfn.XLOOKUP($A187,Rifles!C:C,Rifles!H:H,0,0)</f>
        <v>5</v>
      </c>
      <c r="S187" s="2">
        <f>_xlfn.XLOOKUP($A187,Shotguns!C:C,Shotguns!H:H,0,0)</f>
        <v>0</v>
      </c>
      <c r="T187" s="3">
        <f t="shared" si="2"/>
        <v>5</v>
      </c>
    </row>
    <row r="188" spans="1:20" x14ac:dyDescent="0.25">
      <c r="A188" s="3">
        <f>Rifles!C188</f>
        <v>58403882</v>
      </c>
      <c r="B188" s="3" t="str">
        <f>_xlfn.XLOOKUP($A188, Rifles!$C$2:$C$419,Rifles!$D$2:$D$419,"N/A",0)</f>
        <v>VARIABLE PRODUCTIONS LLC</v>
      </c>
      <c r="C188" s="3" t="str">
        <f>_xlfn.XLOOKUP($A188, Rifles!$C$2:$C$419,Rifles!F$2:F$419,"N/A",0)</f>
        <v>ERIE</v>
      </c>
      <c r="D188" s="3" t="str">
        <f>_xlfn.XLOOKUP($A188, Rifles!$C$2:$C$419,Rifles!G$2:G$419,"N/A",0)</f>
        <v>CO</v>
      </c>
      <c r="E188" s="2">
        <f>_xlfn.XLOOKUP($A188,Pistols!$C:$C,Pistols!H:H,0,0)</f>
        <v>0</v>
      </c>
      <c r="F188" s="2">
        <f>_xlfn.XLOOKUP($A188,Pistols!$C:$C,Pistols!I:I,0,0)</f>
        <v>0</v>
      </c>
      <c r="G188" s="2">
        <f>_xlfn.XLOOKUP($A188,Pistols!$C:$C,Pistols!J:J,0,0)</f>
        <v>0</v>
      </c>
      <c r="H188" s="2">
        <f>_xlfn.XLOOKUP($A188,Pistols!$C:$C,Pistols!K:K,0,0)</f>
        <v>0</v>
      </c>
      <c r="I188" s="2">
        <f>_xlfn.XLOOKUP($A188,Pistols!$C:$C,Pistols!L:L,0,0)</f>
        <v>0</v>
      </c>
      <c r="J188" s="2">
        <f>_xlfn.XLOOKUP($A188,Pistols!$C:$C,Pistols!M:M,0,0)</f>
        <v>0</v>
      </c>
      <c r="K188" s="2">
        <f>_xlfn.XLOOKUP($A188,Pistols!$C:$C,Pistols!N:N,0,0)</f>
        <v>0</v>
      </c>
      <c r="L188" s="3">
        <f>_xlfn.XLOOKUP($A188,Revolvers!$C:$C,Revolvers!O:O,0,0)</f>
        <v>0</v>
      </c>
      <c r="M188" s="3">
        <f>_xlfn.XLOOKUP($A188,Revolvers!$C:$C,Revolvers!P:P,0,0)</f>
        <v>0</v>
      </c>
      <c r="N188" s="3">
        <f>_xlfn.XLOOKUP($A188,Revolvers!$C:$C,Revolvers!Q:Q,0,0)</f>
        <v>0</v>
      </c>
      <c r="O188" s="3">
        <f>_xlfn.XLOOKUP($A188,Revolvers!$C:$C,Revolvers!R:R,0,0)</f>
        <v>0</v>
      </c>
      <c r="P188" s="3">
        <f>_xlfn.XLOOKUP($A188,Revolvers!$C:$C,Revolvers!S:S,0,0)</f>
        <v>0</v>
      </c>
      <c r="Q188" s="3">
        <f>_xlfn.XLOOKUP($A188,Revolvers!$C:$C,Revolvers!T:T,0,0)</f>
        <v>0</v>
      </c>
      <c r="R188" s="3">
        <f>_xlfn.XLOOKUP($A188,Rifles!C:C,Rifles!H:H,0,0)</f>
        <v>2</v>
      </c>
      <c r="S188" s="2">
        <f>_xlfn.XLOOKUP($A188,Shotguns!C:C,Shotguns!H:H,0,0)</f>
        <v>0</v>
      </c>
      <c r="T188" s="3">
        <f t="shared" si="2"/>
        <v>2</v>
      </c>
    </row>
    <row r="189" spans="1:20" x14ac:dyDescent="0.25">
      <c r="A189" s="3">
        <f>Rifles!C189</f>
        <v>60600980</v>
      </c>
      <c r="B189" s="3" t="str">
        <f>_xlfn.XLOOKUP($A189, Rifles!$C$2:$C$419,Rifles!$D$2:$D$419,"N/A",0)</f>
        <v>BMG L L C</v>
      </c>
      <c r="C189" s="3" t="str">
        <f>_xlfn.XLOOKUP($A189, Rifles!$C$2:$C$419,Rifles!F$2:F$419,"N/A",0)</f>
        <v>NORTH HAVEN</v>
      </c>
      <c r="D189" s="3" t="str">
        <f>_xlfn.XLOOKUP($A189, Rifles!$C$2:$C$419,Rifles!G$2:G$419,"N/A",0)</f>
        <v>CT</v>
      </c>
      <c r="E189" s="2">
        <f>_xlfn.XLOOKUP($A189,Pistols!$C:$C,Pistols!H:H,0,0)</f>
        <v>0</v>
      </c>
      <c r="F189" s="2">
        <f>_xlfn.XLOOKUP($A189,Pistols!$C:$C,Pistols!I:I,0,0)</f>
        <v>0</v>
      </c>
      <c r="G189" s="2">
        <f>_xlfn.XLOOKUP($A189,Pistols!$C:$C,Pistols!J:J,0,0)</f>
        <v>0</v>
      </c>
      <c r="H189" s="2">
        <f>_xlfn.XLOOKUP($A189,Pistols!$C:$C,Pistols!K:K,0,0)</f>
        <v>0</v>
      </c>
      <c r="I189" s="2">
        <f>_xlfn.XLOOKUP($A189,Pistols!$C:$C,Pistols!L:L,0,0)</f>
        <v>0</v>
      </c>
      <c r="J189" s="2">
        <f>_xlfn.XLOOKUP($A189,Pistols!$C:$C,Pistols!M:M,0,0)</f>
        <v>0</v>
      </c>
      <c r="K189" s="2">
        <f>_xlfn.XLOOKUP($A189,Pistols!$C:$C,Pistols!N:N,0,0)</f>
        <v>0</v>
      </c>
      <c r="L189" s="3">
        <f>_xlfn.XLOOKUP($A189,Revolvers!$C:$C,Revolvers!O:O,0,0)</f>
        <v>0</v>
      </c>
      <c r="M189" s="3">
        <f>_xlfn.XLOOKUP($A189,Revolvers!$C:$C,Revolvers!P:P,0,0)</f>
        <v>0</v>
      </c>
      <c r="N189" s="3">
        <f>_xlfn.XLOOKUP($A189,Revolvers!$C:$C,Revolvers!Q:Q,0,0)</f>
        <v>0</v>
      </c>
      <c r="O189" s="3">
        <f>_xlfn.XLOOKUP($A189,Revolvers!$C:$C,Revolvers!R:R,0,0)</f>
        <v>0</v>
      </c>
      <c r="P189" s="3">
        <f>_xlfn.XLOOKUP($A189,Revolvers!$C:$C,Revolvers!S:S,0,0)</f>
        <v>0</v>
      </c>
      <c r="Q189" s="3">
        <f>_xlfn.XLOOKUP($A189,Revolvers!$C:$C,Revolvers!T:T,0,0)</f>
        <v>0</v>
      </c>
      <c r="R189" s="3">
        <f>_xlfn.XLOOKUP($A189,Rifles!C:C,Rifles!H:H,0,0)</f>
        <v>23</v>
      </c>
      <c r="S189" s="2">
        <f>_xlfn.XLOOKUP($A189,Shotguns!C:C,Shotguns!H:H,0,0)</f>
        <v>0</v>
      </c>
      <c r="T189" s="3">
        <f t="shared" si="2"/>
        <v>23</v>
      </c>
    </row>
    <row r="190" spans="1:20" x14ac:dyDescent="0.25">
      <c r="A190" s="3">
        <f>Rifles!C190</f>
        <v>60600520</v>
      </c>
      <c r="B190" s="3" t="str">
        <f>_xlfn.XLOOKUP($A190, Rifles!$C$2:$C$419,Rifles!$D$2:$D$419,"N/A",0)</f>
        <v>COLT DEFENSE LLC</v>
      </c>
      <c r="C190" s="3" t="str">
        <f>_xlfn.XLOOKUP($A190, Rifles!$C$2:$C$419,Rifles!F$2:F$419,"N/A",0)</f>
        <v>WEST HARTFORD</v>
      </c>
      <c r="D190" s="3" t="str">
        <f>_xlfn.XLOOKUP($A190, Rifles!$C$2:$C$419,Rifles!G$2:G$419,"N/A",0)</f>
        <v>CT</v>
      </c>
      <c r="E190" s="2">
        <f>_xlfn.XLOOKUP($A190,Pistols!$C:$C,Pistols!H:H,0,0)</f>
        <v>0</v>
      </c>
      <c r="F190" s="2">
        <f>_xlfn.XLOOKUP($A190,Pistols!$C:$C,Pistols!I:I,0,0)</f>
        <v>0</v>
      </c>
      <c r="G190" s="2">
        <f>_xlfn.XLOOKUP($A190,Pistols!$C:$C,Pistols!J:J,0,0)</f>
        <v>0</v>
      </c>
      <c r="H190" s="2">
        <f>_xlfn.XLOOKUP($A190,Pistols!$C:$C,Pistols!K:K,0,0)</f>
        <v>0</v>
      </c>
      <c r="I190" s="2">
        <f>_xlfn.XLOOKUP($A190,Pistols!$C:$C,Pistols!L:L,0,0)</f>
        <v>0</v>
      </c>
      <c r="J190" s="2">
        <f>_xlfn.XLOOKUP($A190,Pistols!$C:$C,Pistols!M:M,0,0)</f>
        <v>1211</v>
      </c>
      <c r="K190" s="2">
        <f>_xlfn.XLOOKUP($A190,Pistols!$C:$C,Pistols!N:N,0,0)</f>
        <v>1211</v>
      </c>
      <c r="L190" s="3">
        <f>_xlfn.XLOOKUP($A190,Revolvers!$C:$C,Revolvers!O:O,0,0)</f>
        <v>0</v>
      </c>
      <c r="M190" s="3">
        <f>_xlfn.XLOOKUP($A190,Revolvers!$C:$C,Revolvers!P:P,0,0)</f>
        <v>0</v>
      </c>
      <c r="N190" s="3">
        <f>_xlfn.XLOOKUP($A190,Revolvers!$C:$C,Revolvers!Q:Q,0,0)</f>
        <v>0</v>
      </c>
      <c r="O190" s="3">
        <f>_xlfn.XLOOKUP($A190,Revolvers!$C:$C,Revolvers!R:R,0,0)</f>
        <v>0</v>
      </c>
      <c r="P190" s="3">
        <f>_xlfn.XLOOKUP($A190,Revolvers!$C:$C,Revolvers!S:S,0,0)</f>
        <v>0</v>
      </c>
      <c r="Q190" s="3">
        <f>_xlfn.XLOOKUP($A190,Revolvers!$C:$C,Revolvers!T:T,0,0)</f>
        <v>0</v>
      </c>
      <c r="R190" s="3">
        <f>_xlfn.XLOOKUP($A190,Rifles!C:C,Rifles!H:H,0,0)</f>
        <v>111247</v>
      </c>
      <c r="S190" s="2">
        <f>_xlfn.XLOOKUP($A190,Shotguns!C:C,Shotguns!H:H,0,0)</f>
        <v>0</v>
      </c>
      <c r="T190" s="3">
        <f t="shared" si="2"/>
        <v>112458</v>
      </c>
    </row>
    <row r="191" spans="1:20" x14ac:dyDescent="0.25">
      <c r="A191" s="3">
        <f>Rifles!C191</f>
        <v>60634862</v>
      </c>
      <c r="B191" s="3" t="str">
        <f>_xlfn.XLOOKUP($A191, Rifles!$C$2:$C$419,Rifles!$D$2:$D$419,"N/A",0)</f>
        <v>CONNECTICUT SHOTGUN MANUFACTURING CO</v>
      </c>
      <c r="C191" s="3" t="str">
        <f>_xlfn.XLOOKUP($A191, Rifles!$C$2:$C$419,Rifles!F$2:F$419,"N/A",0)</f>
        <v>NEW BRITAIN</v>
      </c>
      <c r="D191" s="3" t="str">
        <f>_xlfn.XLOOKUP($A191, Rifles!$C$2:$C$419,Rifles!G$2:G$419,"N/A",0)</f>
        <v>CT</v>
      </c>
      <c r="E191" s="2">
        <f>_xlfn.XLOOKUP($A191,Pistols!$C:$C,Pistols!H:H,0,0)</f>
        <v>0</v>
      </c>
      <c r="F191" s="2">
        <f>_xlfn.XLOOKUP($A191,Pistols!$C:$C,Pistols!I:I,0,0)</f>
        <v>0</v>
      </c>
      <c r="G191" s="2">
        <f>_xlfn.XLOOKUP($A191,Pistols!$C:$C,Pistols!J:J,0,0)</f>
        <v>0</v>
      </c>
      <c r="H191" s="2">
        <f>_xlfn.XLOOKUP($A191,Pistols!$C:$C,Pistols!K:K,0,0)</f>
        <v>0</v>
      </c>
      <c r="I191" s="2">
        <f>_xlfn.XLOOKUP($A191,Pistols!$C:$C,Pistols!L:L,0,0)</f>
        <v>0</v>
      </c>
      <c r="J191" s="2">
        <f>_xlfn.XLOOKUP($A191,Pistols!$C:$C,Pistols!M:M,0,0)</f>
        <v>0</v>
      </c>
      <c r="K191" s="2">
        <f>_xlfn.XLOOKUP($A191,Pistols!$C:$C,Pistols!N:N,0,0)</f>
        <v>0</v>
      </c>
      <c r="L191" s="3">
        <f>_xlfn.XLOOKUP($A191,Revolvers!$C:$C,Revolvers!O:O,0,0)</f>
        <v>0</v>
      </c>
      <c r="M191" s="3">
        <f>_xlfn.XLOOKUP($A191,Revolvers!$C:$C,Revolvers!P:P,0,0)</f>
        <v>0</v>
      </c>
      <c r="N191" s="3">
        <f>_xlfn.XLOOKUP($A191,Revolvers!$C:$C,Revolvers!Q:Q,0,0)</f>
        <v>0</v>
      </c>
      <c r="O191" s="3">
        <f>_xlfn.XLOOKUP($A191,Revolvers!$C:$C,Revolvers!R:R,0,0)</f>
        <v>0</v>
      </c>
      <c r="P191" s="3">
        <f>_xlfn.XLOOKUP($A191,Revolvers!$C:$C,Revolvers!S:S,0,0)</f>
        <v>0</v>
      </c>
      <c r="Q191" s="3">
        <f>_xlfn.XLOOKUP($A191,Revolvers!$C:$C,Revolvers!T:T,0,0)</f>
        <v>0</v>
      </c>
      <c r="R191" s="3">
        <f>_xlfn.XLOOKUP($A191,Rifles!C:C,Rifles!H:H,0,0)</f>
        <v>1</v>
      </c>
      <c r="S191" s="2">
        <f>_xlfn.XLOOKUP($A191,Shotguns!C:C,Shotguns!H:H,0,0)</f>
        <v>573</v>
      </c>
      <c r="T191" s="3">
        <f t="shared" si="2"/>
        <v>574</v>
      </c>
    </row>
    <row r="192" spans="1:20" x14ac:dyDescent="0.25">
      <c r="A192" s="3">
        <f>Rifles!C192</f>
        <v>60600102</v>
      </c>
      <c r="B192" s="3" t="str">
        <f>_xlfn.XLOOKUP($A192, Rifles!$C$2:$C$419,Rifles!$D$2:$D$419,"N/A",0)</f>
        <v>D &amp; T ARMS LLC</v>
      </c>
      <c r="C192" s="3" t="str">
        <f>_xlfn.XLOOKUP($A192, Rifles!$C$2:$C$419,Rifles!F$2:F$419,"N/A",0)</f>
        <v>NEW MILFORD</v>
      </c>
      <c r="D192" s="3" t="str">
        <f>_xlfn.XLOOKUP($A192, Rifles!$C$2:$C$419,Rifles!G$2:G$419,"N/A",0)</f>
        <v>CT</v>
      </c>
      <c r="E192" s="2">
        <f>_xlfn.XLOOKUP($A192,Pistols!$C:$C,Pistols!H:H,0,0)</f>
        <v>0</v>
      </c>
      <c r="F192" s="2">
        <f>_xlfn.XLOOKUP($A192,Pistols!$C:$C,Pistols!I:I,0,0)</f>
        <v>0</v>
      </c>
      <c r="G192" s="2">
        <f>_xlfn.XLOOKUP($A192,Pistols!$C:$C,Pistols!J:J,0,0)</f>
        <v>0</v>
      </c>
      <c r="H192" s="2">
        <f>_xlfn.XLOOKUP($A192,Pistols!$C:$C,Pistols!K:K,0,0)</f>
        <v>0</v>
      </c>
      <c r="I192" s="2">
        <f>_xlfn.XLOOKUP($A192,Pistols!$C:$C,Pistols!L:L,0,0)</f>
        <v>0</v>
      </c>
      <c r="J192" s="2">
        <f>_xlfn.XLOOKUP($A192,Pistols!$C:$C,Pistols!M:M,0,0)</f>
        <v>0</v>
      </c>
      <c r="K192" s="2">
        <f>_xlfn.XLOOKUP($A192,Pistols!$C:$C,Pistols!N:N,0,0)</f>
        <v>0</v>
      </c>
      <c r="L192" s="3">
        <f>_xlfn.XLOOKUP($A192,Revolvers!$C:$C,Revolvers!O:O,0,0)</f>
        <v>0</v>
      </c>
      <c r="M192" s="3">
        <f>_xlfn.XLOOKUP($A192,Revolvers!$C:$C,Revolvers!P:P,0,0)</f>
        <v>0</v>
      </c>
      <c r="N192" s="3">
        <f>_xlfn.XLOOKUP($A192,Revolvers!$C:$C,Revolvers!Q:Q,0,0)</f>
        <v>0</v>
      </c>
      <c r="O192" s="3">
        <f>_xlfn.XLOOKUP($A192,Revolvers!$C:$C,Revolvers!R:R,0,0)</f>
        <v>0</v>
      </c>
      <c r="P192" s="3">
        <f>_xlfn.XLOOKUP($A192,Revolvers!$C:$C,Revolvers!S:S,0,0)</f>
        <v>0</v>
      </c>
      <c r="Q192" s="3">
        <f>_xlfn.XLOOKUP($A192,Revolvers!$C:$C,Revolvers!T:T,0,0)</f>
        <v>0</v>
      </c>
      <c r="R192" s="3">
        <f>_xlfn.XLOOKUP($A192,Rifles!C:C,Rifles!H:H,0,0)</f>
        <v>10</v>
      </c>
      <c r="S192" s="2">
        <f>_xlfn.XLOOKUP($A192,Shotguns!C:C,Shotguns!H:H,0,0)</f>
        <v>0</v>
      </c>
      <c r="T192" s="3">
        <f t="shared" si="2"/>
        <v>10</v>
      </c>
    </row>
    <row r="193" spans="1:20" x14ac:dyDescent="0.25">
      <c r="A193" s="3">
        <f>Rifles!C193</f>
        <v>60602130</v>
      </c>
      <c r="B193" s="3" t="str">
        <f>_xlfn.XLOOKUP($A193, Rifles!$C$2:$C$419,Rifles!$D$2:$D$419,"N/A",0)</f>
        <v>HENSON, DAVID COLIN</v>
      </c>
      <c r="C193" s="3" t="str">
        <f>_xlfn.XLOOKUP($A193, Rifles!$C$2:$C$419,Rifles!F$2:F$419,"N/A",0)</f>
        <v>STERLING</v>
      </c>
      <c r="D193" s="3" t="str">
        <f>_xlfn.XLOOKUP($A193, Rifles!$C$2:$C$419,Rifles!G$2:G$419,"N/A",0)</f>
        <v>CT</v>
      </c>
      <c r="E193" s="2">
        <f>_xlfn.XLOOKUP($A193,Pistols!$C:$C,Pistols!H:H,0,0)</f>
        <v>0</v>
      </c>
      <c r="F193" s="2">
        <f>_xlfn.XLOOKUP($A193,Pistols!$C:$C,Pistols!I:I,0,0)</f>
        <v>0</v>
      </c>
      <c r="G193" s="2">
        <f>_xlfn.XLOOKUP($A193,Pistols!$C:$C,Pistols!J:J,0,0)</f>
        <v>0</v>
      </c>
      <c r="H193" s="2">
        <f>_xlfn.XLOOKUP($A193,Pistols!$C:$C,Pistols!K:K,0,0)</f>
        <v>0</v>
      </c>
      <c r="I193" s="2">
        <f>_xlfn.XLOOKUP($A193,Pistols!$C:$C,Pistols!L:L,0,0)</f>
        <v>0</v>
      </c>
      <c r="J193" s="2">
        <f>_xlfn.XLOOKUP($A193,Pistols!$C:$C,Pistols!M:M,0,0)</f>
        <v>0</v>
      </c>
      <c r="K193" s="2">
        <f>_xlfn.XLOOKUP($A193,Pistols!$C:$C,Pistols!N:N,0,0)</f>
        <v>0</v>
      </c>
      <c r="L193" s="3">
        <f>_xlfn.XLOOKUP($A193,Revolvers!$C:$C,Revolvers!O:O,0,0)</f>
        <v>0</v>
      </c>
      <c r="M193" s="3">
        <f>_xlfn.XLOOKUP($A193,Revolvers!$C:$C,Revolvers!P:P,0,0)</f>
        <v>0</v>
      </c>
      <c r="N193" s="3">
        <f>_xlfn.XLOOKUP($A193,Revolvers!$C:$C,Revolvers!Q:Q,0,0)</f>
        <v>0</v>
      </c>
      <c r="O193" s="3">
        <f>_xlfn.XLOOKUP($A193,Revolvers!$C:$C,Revolvers!R:R,0,0)</f>
        <v>0</v>
      </c>
      <c r="P193" s="3">
        <f>_xlfn.XLOOKUP($A193,Revolvers!$C:$C,Revolvers!S:S,0,0)</f>
        <v>0</v>
      </c>
      <c r="Q193" s="3">
        <f>_xlfn.XLOOKUP($A193,Revolvers!$C:$C,Revolvers!T:T,0,0)</f>
        <v>0</v>
      </c>
      <c r="R193" s="3">
        <f>_xlfn.XLOOKUP($A193,Rifles!C:C,Rifles!H:H,0,0)</f>
        <v>2</v>
      </c>
      <c r="S193" s="2">
        <f>_xlfn.XLOOKUP($A193,Shotguns!C:C,Shotguns!H:H,0,0)</f>
        <v>0</v>
      </c>
      <c r="T193" s="3">
        <f t="shared" si="2"/>
        <v>2</v>
      </c>
    </row>
    <row r="194" spans="1:20" x14ac:dyDescent="0.25">
      <c r="A194" s="3">
        <f>Rifles!C194</f>
        <v>60634615</v>
      </c>
      <c r="B194" s="3" t="str">
        <f>_xlfn.XLOOKUP($A194, Rifles!$C$2:$C$419,Rifles!$D$2:$D$419,"N/A",0)</f>
        <v>MAINO, JOSEPH &amp; GARRET</v>
      </c>
      <c r="C194" s="3" t="str">
        <f>_xlfn.XLOOKUP($A194, Rifles!$C$2:$C$419,Rifles!F$2:F$419,"N/A",0)</f>
        <v>PLAINVILLE</v>
      </c>
      <c r="D194" s="3" t="str">
        <f>_xlfn.XLOOKUP($A194, Rifles!$C$2:$C$419,Rifles!G$2:G$419,"N/A",0)</f>
        <v>CT</v>
      </c>
      <c r="E194" s="2">
        <f>_xlfn.XLOOKUP($A194,Pistols!$C:$C,Pistols!H:H,0,0)</f>
        <v>0</v>
      </c>
      <c r="F194" s="2">
        <f>_xlfn.XLOOKUP($A194,Pistols!$C:$C,Pistols!I:I,0,0)</f>
        <v>0</v>
      </c>
      <c r="G194" s="2">
        <f>_xlfn.XLOOKUP($A194,Pistols!$C:$C,Pistols!J:J,0,0)</f>
        <v>0</v>
      </c>
      <c r="H194" s="2">
        <f>_xlfn.XLOOKUP($A194,Pistols!$C:$C,Pistols!K:K,0,0)</f>
        <v>0</v>
      </c>
      <c r="I194" s="2">
        <f>_xlfn.XLOOKUP($A194,Pistols!$C:$C,Pistols!L:L,0,0)</f>
        <v>0</v>
      </c>
      <c r="J194" s="2">
        <f>_xlfn.XLOOKUP($A194,Pistols!$C:$C,Pistols!M:M,0,0)</f>
        <v>0</v>
      </c>
      <c r="K194" s="2">
        <f>_xlfn.XLOOKUP($A194,Pistols!$C:$C,Pistols!N:N,0,0)</f>
        <v>0</v>
      </c>
      <c r="L194" s="3">
        <f>_xlfn.XLOOKUP($A194,Revolvers!$C:$C,Revolvers!O:O,0,0)</f>
        <v>0</v>
      </c>
      <c r="M194" s="3">
        <f>_xlfn.XLOOKUP($A194,Revolvers!$C:$C,Revolvers!P:P,0,0)</f>
        <v>0</v>
      </c>
      <c r="N194" s="3">
        <f>_xlfn.XLOOKUP($A194,Revolvers!$C:$C,Revolvers!Q:Q,0,0)</f>
        <v>0</v>
      </c>
      <c r="O194" s="3">
        <f>_xlfn.XLOOKUP($A194,Revolvers!$C:$C,Revolvers!R:R,0,0)</f>
        <v>0</v>
      </c>
      <c r="P194" s="3">
        <f>_xlfn.XLOOKUP($A194,Revolvers!$C:$C,Revolvers!S:S,0,0)</f>
        <v>0</v>
      </c>
      <c r="Q194" s="3">
        <f>_xlfn.XLOOKUP($A194,Revolvers!$C:$C,Revolvers!T:T,0,0)</f>
        <v>0</v>
      </c>
      <c r="R194" s="3">
        <f>_xlfn.XLOOKUP($A194,Rifles!C:C,Rifles!H:H,0,0)</f>
        <v>22</v>
      </c>
      <c r="S194" s="2">
        <f>_xlfn.XLOOKUP($A194,Shotguns!C:C,Shotguns!H:H,0,0)</f>
        <v>0</v>
      </c>
      <c r="T194" s="3">
        <f t="shared" si="2"/>
        <v>22</v>
      </c>
    </row>
    <row r="195" spans="1:20" x14ac:dyDescent="0.25">
      <c r="A195" s="3">
        <f>Rifles!C195</f>
        <v>60600773</v>
      </c>
      <c r="B195" s="3" t="str">
        <f>_xlfn.XLOOKUP($A195, Rifles!$C$2:$C$419,Rifles!$D$2:$D$419,"N/A",0)</f>
        <v>O F MOSSBERG &amp; SONS INC</v>
      </c>
      <c r="C195" s="3" t="str">
        <f>_xlfn.XLOOKUP($A195, Rifles!$C$2:$C$419,Rifles!F$2:F$419,"N/A",0)</f>
        <v>NORTH HAVEN</v>
      </c>
      <c r="D195" s="3" t="str">
        <f>_xlfn.XLOOKUP($A195, Rifles!$C$2:$C$419,Rifles!G$2:G$419,"N/A",0)</f>
        <v>CT</v>
      </c>
      <c r="E195" s="2">
        <f>_xlfn.XLOOKUP($A195,Pistols!$C:$C,Pistols!H:H,0,0)</f>
        <v>0</v>
      </c>
      <c r="F195" s="2">
        <f>_xlfn.XLOOKUP($A195,Pistols!$C:$C,Pistols!I:I,0,0)</f>
        <v>0</v>
      </c>
      <c r="G195" s="2">
        <f>_xlfn.XLOOKUP($A195,Pistols!$C:$C,Pistols!J:J,0,0)</f>
        <v>0</v>
      </c>
      <c r="H195" s="2">
        <f>_xlfn.XLOOKUP($A195,Pistols!$C:$C,Pistols!K:K,0,0)</f>
        <v>0</v>
      </c>
      <c r="I195" s="2">
        <f>_xlfn.XLOOKUP($A195,Pistols!$C:$C,Pistols!L:L,0,0)</f>
        <v>0</v>
      </c>
      <c r="J195" s="2">
        <f>_xlfn.XLOOKUP($A195,Pistols!$C:$C,Pistols!M:M,0,0)</f>
        <v>0</v>
      </c>
      <c r="K195" s="2">
        <f>_xlfn.XLOOKUP($A195,Pistols!$C:$C,Pistols!N:N,0,0)</f>
        <v>0</v>
      </c>
      <c r="L195" s="3">
        <f>_xlfn.XLOOKUP($A195,Revolvers!$C:$C,Revolvers!O:O,0,0)</f>
        <v>0</v>
      </c>
      <c r="M195" s="3">
        <f>_xlfn.XLOOKUP($A195,Revolvers!$C:$C,Revolvers!P:P,0,0)</f>
        <v>0</v>
      </c>
      <c r="N195" s="3">
        <f>_xlfn.XLOOKUP($A195,Revolvers!$C:$C,Revolvers!Q:Q,0,0)</f>
        <v>0</v>
      </c>
      <c r="O195" s="3">
        <f>_xlfn.XLOOKUP($A195,Revolvers!$C:$C,Revolvers!R:R,0,0)</f>
        <v>0</v>
      </c>
      <c r="P195" s="3">
        <f>_xlfn.XLOOKUP($A195,Revolvers!$C:$C,Revolvers!S:S,0,0)</f>
        <v>0</v>
      </c>
      <c r="Q195" s="3">
        <f>_xlfn.XLOOKUP($A195,Revolvers!$C:$C,Revolvers!T:T,0,0)</f>
        <v>0</v>
      </c>
      <c r="R195" s="3">
        <f>_xlfn.XLOOKUP($A195,Rifles!C:C,Rifles!H:H,0,0)</f>
        <v>14129</v>
      </c>
      <c r="S195" s="2">
        <f>_xlfn.XLOOKUP($A195,Shotguns!C:C,Shotguns!H:H,0,0)</f>
        <v>0</v>
      </c>
      <c r="T195" s="3">
        <f t="shared" ref="T195:T258" si="3">K195+P195+R195+S195</f>
        <v>14129</v>
      </c>
    </row>
    <row r="196" spans="1:20" x14ac:dyDescent="0.25">
      <c r="A196" s="3">
        <f>Rifles!C196</f>
        <v>60602353</v>
      </c>
      <c r="B196" s="3" t="str">
        <f>_xlfn.XLOOKUP($A196, Rifles!$C$2:$C$419,Rifles!$D$2:$D$419,"N/A",0)</f>
        <v>PTR INDUSTRIES INC</v>
      </c>
      <c r="C196" s="3" t="str">
        <f>_xlfn.XLOOKUP($A196, Rifles!$C$2:$C$419,Rifles!F$2:F$419,"N/A",0)</f>
        <v>BRISTOL</v>
      </c>
      <c r="D196" s="3" t="str">
        <f>_xlfn.XLOOKUP($A196, Rifles!$C$2:$C$419,Rifles!G$2:G$419,"N/A",0)</f>
        <v>CT</v>
      </c>
      <c r="E196" s="2">
        <f>_xlfn.XLOOKUP($A196,Pistols!$C:$C,Pistols!H:H,0,0)</f>
        <v>0</v>
      </c>
      <c r="F196" s="2">
        <f>_xlfn.XLOOKUP($A196,Pistols!$C:$C,Pistols!I:I,0,0)</f>
        <v>0</v>
      </c>
      <c r="G196" s="2">
        <f>_xlfn.XLOOKUP($A196,Pistols!$C:$C,Pistols!J:J,0,0)</f>
        <v>0</v>
      </c>
      <c r="H196" s="2">
        <f>_xlfn.XLOOKUP($A196,Pistols!$C:$C,Pistols!K:K,0,0)</f>
        <v>0</v>
      </c>
      <c r="I196" s="2">
        <f>_xlfn.XLOOKUP($A196,Pistols!$C:$C,Pistols!L:L,0,0)</f>
        <v>0</v>
      </c>
      <c r="J196" s="2">
        <f>_xlfn.XLOOKUP($A196,Pistols!$C:$C,Pistols!M:M,0,0)</f>
        <v>239</v>
      </c>
      <c r="K196" s="2">
        <f>_xlfn.XLOOKUP($A196,Pistols!$C:$C,Pistols!N:N,0,0)</f>
        <v>239</v>
      </c>
      <c r="L196" s="3">
        <f>_xlfn.XLOOKUP($A196,Revolvers!$C:$C,Revolvers!O:O,0,0)</f>
        <v>0</v>
      </c>
      <c r="M196" s="3">
        <f>_xlfn.XLOOKUP($A196,Revolvers!$C:$C,Revolvers!P:P,0,0)</f>
        <v>0</v>
      </c>
      <c r="N196" s="3">
        <f>_xlfn.XLOOKUP($A196,Revolvers!$C:$C,Revolvers!Q:Q,0,0)</f>
        <v>0</v>
      </c>
      <c r="O196" s="3">
        <f>_xlfn.XLOOKUP($A196,Revolvers!$C:$C,Revolvers!R:R,0,0)</f>
        <v>0</v>
      </c>
      <c r="P196" s="3">
        <f>_xlfn.XLOOKUP($A196,Revolvers!$C:$C,Revolvers!S:S,0,0)</f>
        <v>0</v>
      </c>
      <c r="Q196" s="3">
        <f>_xlfn.XLOOKUP($A196,Revolvers!$C:$C,Revolvers!T:T,0,0)</f>
        <v>0</v>
      </c>
      <c r="R196" s="3">
        <f>_xlfn.XLOOKUP($A196,Rifles!C:C,Rifles!H:H,0,0)</f>
        <v>4181</v>
      </c>
      <c r="S196" s="2">
        <f>_xlfn.XLOOKUP($A196,Shotguns!C:C,Shotguns!H:H,0,0)</f>
        <v>0</v>
      </c>
      <c r="T196" s="3">
        <f t="shared" si="3"/>
        <v>4420</v>
      </c>
    </row>
    <row r="197" spans="1:20" x14ac:dyDescent="0.25">
      <c r="A197" s="3">
        <f>Rifles!C197</f>
        <v>60600729</v>
      </c>
      <c r="B197" s="3" t="str">
        <f>_xlfn.XLOOKUP($A197, Rifles!$C$2:$C$419,Rifles!$D$2:$D$419,"N/A",0)</f>
        <v>STAG ARMS LLC</v>
      </c>
      <c r="C197" s="3" t="str">
        <f>_xlfn.XLOOKUP($A197, Rifles!$C$2:$C$419,Rifles!F$2:F$419,"N/A",0)</f>
        <v>NEW BRITAIN</v>
      </c>
      <c r="D197" s="3" t="str">
        <f>_xlfn.XLOOKUP($A197, Rifles!$C$2:$C$419,Rifles!G$2:G$419,"N/A",0)</f>
        <v>CT</v>
      </c>
      <c r="E197" s="2">
        <f>_xlfn.XLOOKUP($A197,Pistols!$C:$C,Pistols!H:H,0,0)</f>
        <v>0</v>
      </c>
      <c r="F197" s="2">
        <f>_xlfn.XLOOKUP($A197,Pistols!$C:$C,Pistols!I:I,0,0)</f>
        <v>0</v>
      </c>
      <c r="G197" s="2">
        <f>_xlfn.XLOOKUP($A197,Pistols!$C:$C,Pistols!J:J,0,0)</f>
        <v>0</v>
      </c>
      <c r="H197" s="2">
        <f>_xlfn.XLOOKUP($A197,Pistols!$C:$C,Pistols!K:K,0,0)</f>
        <v>0</v>
      </c>
      <c r="I197" s="2">
        <f>_xlfn.XLOOKUP($A197,Pistols!$C:$C,Pistols!L:L,0,0)</f>
        <v>0</v>
      </c>
      <c r="J197" s="2">
        <f>_xlfn.XLOOKUP($A197,Pistols!$C:$C,Pistols!M:M,0,0)</f>
        <v>0</v>
      </c>
      <c r="K197" s="2">
        <f>_xlfn.XLOOKUP($A197,Pistols!$C:$C,Pistols!N:N,0,0)</f>
        <v>0</v>
      </c>
      <c r="L197" s="3">
        <f>_xlfn.XLOOKUP($A197,Revolvers!$C:$C,Revolvers!O:O,0,0)</f>
        <v>0</v>
      </c>
      <c r="M197" s="3">
        <f>_xlfn.XLOOKUP($A197,Revolvers!$C:$C,Revolvers!P:P,0,0)</f>
        <v>0</v>
      </c>
      <c r="N197" s="3">
        <f>_xlfn.XLOOKUP($A197,Revolvers!$C:$C,Revolvers!Q:Q,0,0)</f>
        <v>0</v>
      </c>
      <c r="O197" s="3">
        <f>_xlfn.XLOOKUP($A197,Revolvers!$C:$C,Revolvers!R:R,0,0)</f>
        <v>0</v>
      </c>
      <c r="P197" s="3">
        <f>_xlfn.XLOOKUP($A197,Revolvers!$C:$C,Revolvers!S:S,0,0)</f>
        <v>0</v>
      </c>
      <c r="Q197" s="3">
        <f>_xlfn.XLOOKUP($A197,Revolvers!$C:$C,Revolvers!T:T,0,0)</f>
        <v>0</v>
      </c>
      <c r="R197" s="3">
        <f>_xlfn.XLOOKUP($A197,Rifles!C:C,Rifles!H:H,0,0)</f>
        <v>78367</v>
      </c>
      <c r="S197" s="2">
        <f>_xlfn.XLOOKUP($A197,Shotguns!C:C,Shotguns!H:H,0,0)</f>
        <v>0</v>
      </c>
      <c r="T197" s="3">
        <f t="shared" si="3"/>
        <v>78367</v>
      </c>
    </row>
    <row r="198" spans="1:20" x14ac:dyDescent="0.25">
      <c r="A198" s="3">
        <f>Rifles!C198</f>
        <v>85100523</v>
      </c>
      <c r="B198" s="3" t="str">
        <f>_xlfn.XLOOKUP($A198, Rifles!$C$2:$C$419,Rifles!$D$2:$D$419,"N/A",0)</f>
        <v>DAIGLE, RAYMOND</v>
      </c>
      <c r="C198" s="3" t="str">
        <f>_xlfn.XLOOKUP($A198, Rifles!$C$2:$C$419,Rifles!F$2:F$419,"N/A",0)</f>
        <v>SEAFORD</v>
      </c>
      <c r="D198" s="3" t="str">
        <f>_xlfn.XLOOKUP($A198, Rifles!$C$2:$C$419,Rifles!G$2:G$419,"N/A",0)</f>
        <v>DE</v>
      </c>
      <c r="E198" s="2">
        <f>_xlfn.XLOOKUP($A198,Pistols!$C:$C,Pistols!H:H,0,0)</f>
        <v>0</v>
      </c>
      <c r="F198" s="2">
        <f>_xlfn.XLOOKUP($A198,Pistols!$C:$C,Pistols!I:I,0,0)</f>
        <v>0</v>
      </c>
      <c r="G198" s="2">
        <f>_xlfn.XLOOKUP($A198,Pistols!$C:$C,Pistols!J:J,0,0)</f>
        <v>0</v>
      </c>
      <c r="H198" s="2">
        <f>_xlfn.XLOOKUP($A198,Pistols!$C:$C,Pistols!K:K,0,0)</f>
        <v>0</v>
      </c>
      <c r="I198" s="2">
        <f>_xlfn.XLOOKUP($A198,Pistols!$C:$C,Pistols!L:L,0,0)</f>
        <v>0</v>
      </c>
      <c r="J198" s="2">
        <f>_xlfn.XLOOKUP($A198,Pistols!$C:$C,Pistols!M:M,0,0)</f>
        <v>0</v>
      </c>
      <c r="K198" s="2">
        <f>_xlfn.XLOOKUP($A198,Pistols!$C:$C,Pistols!N:N,0,0)</f>
        <v>0</v>
      </c>
      <c r="L198" s="3">
        <f>_xlfn.XLOOKUP($A198,Revolvers!$C:$C,Revolvers!O:O,0,0)</f>
        <v>0</v>
      </c>
      <c r="M198" s="3">
        <f>_xlfn.XLOOKUP($A198,Revolvers!$C:$C,Revolvers!P:P,0,0)</f>
        <v>0</v>
      </c>
      <c r="N198" s="3">
        <f>_xlfn.XLOOKUP($A198,Revolvers!$C:$C,Revolvers!Q:Q,0,0)</f>
        <v>0</v>
      </c>
      <c r="O198" s="3">
        <f>_xlfn.XLOOKUP($A198,Revolvers!$C:$C,Revolvers!R:R,0,0)</f>
        <v>0</v>
      </c>
      <c r="P198" s="3">
        <f>_xlfn.XLOOKUP($A198,Revolvers!$C:$C,Revolvers!S:S,0,0)</f>
        <v>0</v>
      </c>
      <c r="Q198" s="3">
        <f>_xlfn.XLOOKUP($A198,Revolvers!$C:$C,Revolvers!T:T,0,0)</f>
        <v>0</v>
      </c>
      <c r="R198" s="3">
        <f>_xlfn.XLOOKUP($A198,Rifles!C:C,Rifles!H:H,0,0)</f>
        <v>5</v>
      </c>
      <c r="S198" s="2">
        <f>_xlfn.XLOOKUP($A198,Shotguns!C:C,Shotguns!H:H,0,0)</f>
        <v>0</v>
      </c>
      <c r="T198" s="3">
        <f t="shared" si="3"/>
        <v>5</v>
      </c>
    </row>
    <row r="199" spans="1:20" x14ac:dyDescent="0.25">
      <c r="A199" s="3">
        <f>Rifles!C199</f>
        <v>85100390</v>
      </c>
      <c r="B199" s="3" t="str">
        <f>_xlfn.XLOOKUP($A199, Rifles!$C$2:$C$419,Rifles!$D$2:$D$419,"N/A",0)</f>
        <v>PERRY'S GUN REPAIR, LLC</v>
      </c>
      <c r="C199" s="3" t="str">
        <f>_xlfn.XLOOKUP($A199, Rifles!$C$2:$C$419,Rifles!F$2:F$419,"N/A",0)</f>
        <v>GEORGETOWN</v>
      </c>
      <c r="D199" s="3" t="str">
        <f>_xlfn.XLOOKUP($A199, Rifles!$C$2:$C$419,Rifles!G$2:G$419,"N/A",0)</f>
        <v>DE</v>
      </c>
      <c r="E199" s="2">
        <f>_xlfn.XLOOKUP($A199,Pistols!$C:$C,Pistols!H:H,0,0)</f>
        <v>0</v>
      </c>
      <c r="F199" s="2">
        <f>_xlfn.XLOOKUP($A199,Pistols!$C:$C,Pistols!I:I,0,0)</f>
        <v>0</v>
      </c>
      <c r="G199" s="2">
        <f>_xlfn.XLOOKUP($A199,Pistols!$C:$C,Pistols!J:J,0,0)</f>
        <v>0</v>
      </c>
      <c r="H199" s="2">
        <f>_xlfn.XLOOKUP($A199,Pistols!$C:$C,Pistols!K:K,0,0)</f>
        <v>0</v>
      </c>
      <c r="I199" s="2">
        <f>_xlfn.XLOOKUP($A199,Pistols!$C:$C,Pistols!L:L,0,0)</f>
        <v>0</v>
      </c>
      <c r="J199" s="2">
        <f>_xlfn.XLOOKUP($A199,Pistols!$C:$C,Pistols!M:M,0,0)</f>
        <v>6</v>
      </c>
      <c r="K199" s="2">
        <f>_xlfn.XLOOKUP($A199,Pistols!$C:$C,Pistols!N:N,0,0)</f>
        <v>6</v>
      </c>
      <c r="L199" s="3">
        <f>_xlfn.XLOOKUP($A199,Revolvers!$C:$C,Revolvers!O:O,0,0)</f>
        <v>0</v>
      </c>
      <c r="M199" s="3">
        <f>_xlfn.XLOOKUP($A199,Revolvers!$C:$C,Revolvers!P:P,0,0)</f>
        <v>0</v>
      </c>
      <c r="N199" s="3">
        <f>_xlfn.XLOOKUP($A199,Revolvers!$C:$C,Revolvers!Q:Q,0,0)</f>
        <v>0</v>
      </c>
      <c r="O199" s="3">
        <f>_xlfn.XLOOKUP($A199,Revolvers!$C:$C,Revolvers!R:R,0,0)</f>
        <v>0</v>
      </c>
      <c r="P199" s="3">
        <f>_xlfn.XLOOKUP($A199,Revolvers!$C:$C,Revolvers!S:S,0,0)</f>
        <v>0</v>
      </c>
      <c r="Q199" s="3">
        <f>_xlfn.XLOOKUP($A199,Revolvers!$C:$C,Revolvers!T:T,0,0)</f>
        <v>0</v>
      </c>
      <c r="R199" s="3">
        <f>_xlfn.XLOOKUP($A199,Rifles!C:C,Rifles!H:H,0,0)</f>
        <v>34</v>
      </c>
      <c r="S199" s="2">
        <f>_xlfn.XLOOKUP($A199,Shotguns!C:C,Shotguns!H:H,0,0)</f>
        <v>1</v>
      </c>
      <c r="T199" s="3">
        <f t="shared" si="3"/>
        <v>41</v>
      </c>
    </row>
    <row r="200" spans="1:20" x14ac:dyDescent="0.25">
      <c r="A200" s="3">
        <f>Rifles!C200</f>
        <v>15946862</v>
      </c>
      <c r="B200" s="3" t="str">
        <f>_xlfn.XLOOKUP($A200, Rifles!$C$2:$C$419,Rifles!$D$2:$D$419,"N/A",0)</f>
        <v>A &amp; B DOW INC</v>
      </c>
      <c r="C200" s="3" t="str">
        <f>_xlfn.XLOOKUP($A200, Rifles!$C$2:$C$419,Rifles!F$2:F$419,"N/A",0)</f>
        <v>RIDGE MANOR</v>
      </c>
      <c r="D200" s="3" t="str">
        <f>_xlfn.XLOOKUP($A200, Rifles!$C$2:$C$419,Rifles!G$2:G$419,"N/A",0)</f>
        <v>FL</v>
      </c>
      <c r="E200" s="2">
        <f>_xlfn.XLOOKUP($A200,Pistols!$C:$C,Pistols!H:H,0,0)</f>
        <v>0</v>
      </c>
      <c r="F200" s="2">
        <f>_xlfn.XLOOKUP($A200,Pistols!$C:$C,Pistols!I:I,0,0)</f>
        <v>0</v>
      </c>
      <c r="G200" s="2">
        <f>_xlfn.XLOOKUP($A200,Pistols!$C:$C,Pistols!J:J,0,0)</f>
        <v>0</v>
      </c>
      <c r="H200" s="2">
        <f>_xlfn.XLOOKUP($A200,Pistols!$C:$C,Pistols!K:K,0,0)</f>
        <v>0</v>
      </c>
      <c r="I200" s="2">
        <f>_xlfn.XLOOKUP($A200,Pistols!$C:$C,Pistols!L:L,0,0)</f>
        <v>0</v>
      </c>
      <c r="J200" s="2">
        <f>_xlfn.XLOOKUP($A200,Pistols!$C:$C,Pistols!M:M,0,0)</f>
        <v>0</v>
      </c>
      <c r="K200" s="2">
        <f>_xlfn.XLOOKUP($A200,Pistols!$C:$C,Pistols!N:N,0,0)</f>
        <v>0</v>
      </c>
      <c r="L200" s="3">
        <f>_xlfn.XLOOKUP($A200,Revolvers!$C:$C,Revolvers!O:O,0,0)</f>
        <v>0</v>
      </c>
      <c r="M200" s="3">
        <f>_xlfn.XLOOKUP($A200,Revolvers!$C:$C,Revolvers!P:P,0,0)</f>
        <v>0</v>
      </c>
      <c r="N200" s="3">
        <f>_xlfn.XLOOKUP($A200,Revolvers!$C:$C,Revolvers!Q:Q,0,0)</f>
        <v>0</v>
      </c>
      <c r="O200" s="3">
        <f>_xlfn.XLOOKUP($A200,Revolvers!$C:$C,Revolvers!R:R,0,0)</f>
        <v>0</v>
      </c>
      <c r="P200" s="3">
        <f>_xlfn.XLOOKUP($A200,Revolvers!$C:$C,Revolvers!S:S,0,0)</f>
        <v>0</v>
      </c>
      <c r="Q200" s="3">
        <f>_xlfn.XLOOKUP($A200,Revolvers!$C:$C,Revolvers!T:T,0,0)</f>
        <v>0</v>
      </c>
      <c r="R200" s="3">
        <f>_xlfn.XLOOKUP($A200,Rifles!C:C,Rifles!H:H,0,0)</f>
        <v>2</v>
      </c>
      <c r="S200" s="2">
        <f>_xlfn.XLOOKUP($A200,Shotguns!C:C,Shotguns!H:H,0,0)</f>
        <v>0</v>
      </c>
      <c r="T200" s="3">
        <f t="shared" si="3"/>
        <v>2</v>
      </c>
    </row>
    <row r="201" spans="1:20" x14ac:dyDescent="0.25">
      <c r="A201" s="3">
        <f>Rifles!C201</f>
        <v>15907305</v>
      </c>
      <c r="B201" s="3" t="str">
        <f>_xlfn.XLOOKUP($A201, Rifles!$C$2:$C$419,Rifles!$D$2:$D$419,"N/A",0)</f>
        <v>AD TEK OF TALLAHASSEE INC</v>
      </c>
      <c r="C201" s="3" t="str">
        <f>_xlfn.XLOOKUP($A201, Rifles!$C$2:$C$419,Rifles!F$2:F$419,"N/A",0)</f>
        <v>TALLAHASSEE</v>
      </c>
      <c r="D201" s="3" t="str">
        <f>_xlfn.XLOOKUP($A201, Rifles!$C$2:$C$419,Rifles!G$2:G$419,"N/A",0)</f>
        <v>FL</v>
      </c>
      <c r="E201" s="2">
        <f>_xlfn.XLOOKUP($A201,Pistols!$C:$C,Pistols!H:H,0,0)</f>
        <v>0</v>
      </c>
      <c r="F201" s="2">
        <f>_xlfn.XLOOKUP($A201,Pistols!$C:$C,Pistols!I:I,0,0)</f>
        <v>0</v>
      </c>
      <c r="G201" s="2">
        <f>_xlfn.XLOOKUP($A201,Pistols!$C:$C,Pistols!J:J,0,0)</f>
        <v>0</v>
      </c>
      <c r="H201" s="2">
        <f>_xlfn.XLOOKUP($A201,Pistols!$C:$C,Pistols!K:K,0,0)</f>
        <v>0</v>
      </c>
      <c r="I201" s="2">
        <f>_xlfn.XLOOKUP($A201,Pistols!$C:$C,Pistols!L:L,0,0)</f>
        <v>0</v>
      </c>
      <c r="J201" s="2">
        <f>_xlfn.XLOOKUP($A201,Pistols!$C:$C,Pistols!M:M,0,0)</f>
        <v>0</v>
      </c>
      <c r="K201" s="2">
        <f>_xlfn.XLOOKUP($A201,Pistols!$C:$C,Pistols!N:N,0,0)</f>
        <v>0</v>
      </c>
      <c r="L201" s="3">
        <f>_xlfn.XLOOKUP($A201,Revolvers!$C:$C,Revolvers!O:O,0,0)</f>
        <v>0</v>
      </c>
      <c r="M201" s="3">
        <f>_xlfn.XLOOKUP($A201,Revolvers!$C:$C,Revolvers!P:P,0,0)</f>
        <v>0</v>
      </c>
      <c r="N201" s="3">
        <f>_xlfn.XLOOKUP($A201,Revolvers!$C:$C,Revolvers!Q:Q,0,0)</f>
        <v>0</v>
      </c>
      <c r="O201" s="3">
        <f>_xlfn.XLOOKUP($A201,Revolvers!$C:$C,Revolvers!R:R,0,0)</f>
        <v>0</v>
      </c>
      <c r="P201" s="3">
        <f>_xlfn.XLOOKUP($A201,Revolvers!$C:$C,Revolvers!S:S,0,0)</f>
        <v>0</v>
      </c>
      <c r="Q201" s="3">
        <f>_xlfn.XLOOKUP($A201,Revolvers!$C:$C,Revolvers!T:T,0,0)</f>
        <v>0</v>
      </c>
      <c r="R201" s="3">
        <f>_xlfn.XLOOKUP($A201,Rifles!C:C,Rifles!H:H,0,0)</f>
        <v>37</v>
      </c>
      <c r="S201" s="2">
        <f>_xlfn.XLOOKUP($A201,Shotguns!C:C,Shotguns!H:H,0,0)</f>
        <v>0</v>
      </c>
      <c r="T201" s="3">
        <f t="shared" si="3"/>
        <v>37</v>
      </c>
    </row>
    <row r="202" spans="1:20" x14ac:dyDescent="0.25">
      <c r="A202" s="3">
        <f>Rifles!C202</f>
        <v>15909585</v>
      </c>
      <c r="B202" s="3" t="str">
        <f>_xlfn.XLOOKUP($A202, Rifles!$C$2:$C$419,Rifles!$D$2:$D$419,"N/A",0)</f>
        <v>ADAMS ARMS INC</v>
      </c>
      <c r="C202" s="3" t="str">
        <f>_xlfn.XLOOKUP($A202, Rifles!$C$2:$C$419,Rifles!F$2:F$419,"N/A",0)</f>
        <v>ODESSA</v>
      </c>
      <c r="D202" s="3" t="str">
        <f>_xlfn.XLOOKUP($A202, Rifles!$C$2:$C$419,Rifles!G$2:G$419,"N/A",0)</f>
        <v>FL</v>
      </c>
      <c r="E202" s="2">
        <f>_xlfn.XLOOKUP($A202,Pistols!$C:$C,Pistols!H:H,0,0)</f>
        <v>0</v>
      </c>
      <c r="F202" s="2">
        <f>_xlfn.XLOOKUP($A202,Pistols!$C:$C,Pistols!I:I,0,0)</f>
        <v>0</v>
      </c>
      <c r="G202" s="2">
        <f>_xlfn.XLOOKUP($A202,Pistols!$C:$C,Pistols!J:J,0,0)</f>
        <v>0</v>
      </c>
      <c r="H202" s="2">
        <f>_xlfn.XLOOKUP($A202,Pistols!$C:$C,Pistols!K:K,0,0)</f>
        <v>0</v>
      </c>
      <c r="I202" s="2">
        <f>_xlfn.XLOOKUP($A202,Pistols!$C:$C,Pistols!L:L,0,0)</f>
        <v>0</v>
      </c>
      <c r="J202" s="2">
        <f>_xlfn.XLOOKUP($A202,Pistols!$C:$C,Pistols!M:M,0,0)</f>
        <v>0</v>
      </c>
      <c r="K202" s="2">
        <f>_xlfn.XLOOKUP($A202,Pistols!$C:$C,Pistols!N:N,0,0)</f>
        <v>0</v>
      </c>
      <c r="L202" s="3">
        <f>_xlfn.XLOOKUP($A202,Revolvers!$C:$C,Revolvers!O:O,0,0)</f>
        <v>0</v>
      </c>
      <c r="M202" s="3">
        <f>_xlfn.XLOOKUP($A202,Revolvers!$C:$C,Revolvers!P:P,0,0)</f>
        <v>0</v>
      </c>
      <c r="N202" s="3">
        <f>_xlfn.XLOOKUP($A202,Revolvers!$C:$C,Revolvers!Q:Q,0,0)</f>
        <v>0</v>
      </c>
      <c r="O202" s="3">
        <f>_xlfn.XLOOKUP($A202,Revolvers!$C:$C,Revolvers!R:R,0,0)</f>
        <v>0</v>
      </c>
      <c r="P202" s="3">
        <f>_xlfn.XLOOKUP($A202,Revolvers!$C:$C,Revolvers!S:S,0,0)</f>
        <v>0</v>
      </c>
      <c r="Q202" s="3">
        <f>_xlfn.XLOOKUP($A202,Revolvers!$C:$C,Revolvers!T:T,0,0)</f>
        <v>0</v>
      </c>
      <c r="R202" s="3">
        <f>_xlfn.XLOOKUP($A202,Rifles!C:C,Rifles!H:H,0,0)</f>
        <v>1139</v>
      </c>
      <c r="S202" s="2">
        <f>_xlfn.XLOOKUP($A202,Shotguns!C:C,Shotguns!H:H,0,0)</f>
        <v>0</v>
      </c>
      <c r="T202" s="3">
        <f t="shared" si="3"/>
        <v>1139</v>
      </c>
    </row>
    <row r="203" spans="1:20" x14ac:dyDescent="0.25">
      <c r="A203" s="3">
        <f>Rifles!C203</f>
        <v>15912791</v>
      </c>
      <c r="B203" s="3" t="str">
        <f>_xlfn.XLOOKUP($A203, Rifles!$C$2:$C$419,Rifles!$D$2:$D$419,"N/A",0)</f>
        <v>ADEQ FIREARMS COMPANY</v>
      </c>
      <c r="C203" s="3" t="str">
        <f>_xlfn.XLOOKUP($A203, Rifles!$C$2:$C$419,Rifles!F$2:F$419,"N/A",0)</f>
        <v>TAMPA</v>
      </c>
      <c r="D203" s="3" t="str">
        <f>_xlfn.XLOOKUP($A203, Rifles!$C$2:$C$419,Rifles!G$2:G$419,"N/A",0)</f>
        <v>FL</v>
      </c>
      <c r="E203" s="2">
        <f>_xlfn.XLOOKUP($A203,Pistols!$C:$C,Pistols!H:H,0,0)</f>
        <v>0</v>
      </c>
      <c r="F203" s="2">
        <f>_xlfn.XLOOKUP($A203,Pistols!$C:$C,Pistols!I:I,0,0)</f>
        <v>0</v>
      </c>
      <c r="G203" s="2">
        <f>_xlfn.XLOOKUP($A203,Pistols!$C:$C,Pistols!J:J,0,0)</f>
        <v>0</v>
      </c>
      <c r="H203" s="2">
        <f>_xlfn.XLOOKUP($A203,Pistols!$C:$C,Pistols!K:K,0,0)</f>
        <v>0</v>
      </c>
      <c r="I203" s="2">
        <f>_xlfn.XLOOKUP($A203,Pistols!$C:$C,Pistols!L:L,0,0)</f>
        <v>0</v>
      </c>
      <c r="J203" s="2">
        <f>_xlfn.XLOOKUP($A203,Pistols!$C:$C,Pistols!M:M,0,0)</f>
        <v>3</v>
      </c>
      <c r="K203" s="2">
        <f>_xlfn.XLOOKUP($A203,Pistols!$C:$C,Pistols!N:N,0,0)</f>
        <v>3</v>
      </c>
      <c r="L203" s="3">
        <f>_xlfn.XLOOKUP($A203,Revolvers!$C:$C,Revolvers!O:O,0,0)</f>
        <v>0</v>
      </c>
      <c r="M203" s="3">
        <f>_xlfn.XLOOKUP($A203,Revolvers!$C:$C,Revolvers!P:P,0,0)</f>
        <v>0</v>
      </c>
      <c r="N203" s="3">
        <f>_xlfn.XLOOKUP($A203,Revolvers!$C:$C,Revolvers!Q:Q,0,0)</f>
        <v>0</v>
      </c>
      <c r="O203" s="3">
        <f>_xlfn.XLOOKUP($A203,Revolvers!$C:$C,Revolvers!R:R,0,0)</f>
        <v>0</v>
      </c>
      <c r="P203" s="3">
        <f>_xlfn.XLOOKUP($A203,Revolvers!$C:$C,Revolvers!S:S,0,0)</f>
        <v>0</v>
      </c>
      <c r="Q203" s="3">
        <f>_xlfn.XLOOKUP($A203,Revolvers!$C:$C,Revolvers!T:T,0,0)</f>
        <v>0</v>
      </c>
      <c r="R203" s="3">
        <f>_xlfn.XLOOKUP($A203,Rifles!C:C,Rifles!H:H,0,0)</f>
        <v>276</v>
      </c>
      <c r="S203" s="2">
        <f>_xlfn.XLOOKUP($A203,Shotguns!C:C,Shotguns!H:H,0,0)</f>
        <v>0</v>
      </c>
      <c r="T203" s="3">
        <f t="shared" si="3"/>
        <v>279</v>
      </c>
    </row>
    <row r="204" spans="1:20" x14ac:dyDescent="0.25">
      <c r="A204" s="3">
        <f>Rifles!C204</f>
        <v>15917575</v>
      </c>
      <c r="B204" s="3" t="str">
        <f>_xlfn.XLOOKUP($A204, Rifles!$C$2:$C$419,Rifles!$D$2:$D$419,"N/A",0)</f>
        <v>ADVANCED WEAPONS &amp; FIREARMS LLC</v>
      </c>
      <c r="C204" s="3" t="str">
        <f>_xlfn.XLOOKUP($A204, Rifles!$C$2:$C$419,Rifles!F$2:F$419,"N/A",0)</f>
        <v>NEW SMYRNA BEACH</v>
      </c>
      <c r="D204" s="3" t="str">
        <f>_xlfn.XLOOKUP($A204, Rifles!$C$2:$C$419,Rifles!G$2:G$419,"N/A",0)</f>
        <v>FL</v>
      </c>
      <c r="E204" s="2">
        <f>_xlfn.XLOOKUP($A204,Pistols!$C:$C,Pistols!H:H,0,0)</f>
        <v>0</v>
      </c>
      <c r="F204" s="2">
        <f>_xlfn.XLOOKUP($A204,Pistols!$C:$C,Pistols!I:I,0,0)</f>
        <v>0</v>
      </c>
      <c r="G204" s="2">
        <f>_xlfn.XLOOKUP($A204,Pistols!$C:$C,Pistols!J:J,0,0)</f>
        <v>0</v>
      </c>
      <c r="H204" s="2">
        <f>_xlfn.XLOOKUP($A204,Pistols!$C:$C,Pistols!K:K,0,0)</f>
        <v>0</v>
      </c>
      <c r="I204" s="2">
        <f>_xlfn.XLOOKUP($A204,Pistols!$C:$C,Pistols!L:L,0,0)</f>
        <v>0</v>
      </c>
      <c r="J204" s="2">
        <f>_xlfn.XLOOKUP($A204,Pistols!$C:$C,Pistols!M:M,0,0)</f>
        <v>0</v>
      </c>
      <c r="K204" s="2">
        <f>_xlfn.XLOOKUP($A204,Pistols!$C:$C,Pistols!N:N,0,0)</f>
        <v>0</v>
      </c>
      <c r="L204" s="3">
        <f>_xlfn.XLOOKUP($A204,Revolvers!$C:$C,Revolvers!O:O,0,0)</f>
        <v>0</v>
      </c>
      <c r="M204" s="3">
        <f>_xlfn.XLOOKUP($A204,Revolvers!$C:$C,Revolvers!P:P,0,0)</f>
        <v>0</v>
      </c>
      <c r="N204" s="3">
        <f>_xlfn.XLOOKUP($A204,Revolvers!$C:$C,Revolvers!Q:Q,0,0)</f>
        <v>0</v>
      </c>
      <c r="O204" s="3">
        <f>_xlfn.XLOOKUP($A204,Revolvers!$C:$C,Revolvers!R:R,0,0)</f>
        <v>0</v>
      </c>
      <c r="P204" s="3">
        <f>_xlfn.XLOOKUP($A204,Revolvers!$C:$C,Revolvers!S:S,0,0)</f>
        <v>0</v>
      </c>
      <c r="Q204" s="3">
        <f>_xlfn.XLOOKUP($A204,Revolvers!$C:$C,Revolvers!T:T,0,0)</f>
        <v>0</v>
      </c>
      <c r="R204" s="3">
        <f>_xlfn.XLOOKUP($A204,Rifles!C:C,Rifles!H:H,0,0)</f>
        <v>5</v>
      </c>
      <c r="S204" s="2">
        <f>_xlfn.XLOOKUP($A204,Shotguns!C:C,Shotguns!H:H,0,0)</f>
        <v>0</v>
      </c>
      <c r="T204" s="3">
        <f t="shared" si="3"/>
        <v>5</v>
      </c>
    </row>
    <row r="205" spans="1:20" x14ac:dyDescent="0.25">
      <c r="A205" s="3">
        <f>Rifles!C205</f>
        <v>15901343</v>
      </c>
      <c r="B205" s="3" t="str">
        <f>_xlfn.XLOOKUP($A205, Rifles!$C$2:$C$419,Rifles!$D$2:$D$419,"N/A",0)</f>
        <v>AK-USA MANUFACTURING INC</v>
      </c>
      <c r="C205" s="3" t="str">
        <f>_xlfn.XLOOKUP($A205, Rifles!$C$2:$C$419,Rifles!F$2:F$419,"N/A",0)</f>
        <v>FORT MYERS</v>
      </c>
      <c r="D205" s="3" t="str">
        <f>_xlfn.XLOOKUP($A205, Rifles!$C$2:$C$419,Rifles!G$2:G$419,"N/A",0)</f>
        <v>FL</v>
      </c>
      <c r="E205" s="2">
        <f>_xlfn.XLOOKUP($A205,Pistols!$C:$C,Pistols!H:H,0,0)</f>
        <v>0</v>
      </c>
      <c r="F205" s="2">
        <f>_xlfn.XLOOKUP($A205,Pistols!$C:$C,Pistols!I:I,0,0)</f>
        <v>0</v>
      </c>
      <c r="G205" s="2">
        <f>_xlfn.XLOOKUP($A205,Pistols!$C:$C,Pistols!J:J,0,0)</f>
        <v>0</v>
      </c>
      <c r="H205" s="2">
        <f>_xlfn.XLOOKUP($A205,Pistols!$C:$C,Pistols!K:K,0,0)</f>
        <v>0</v>
      </c>
      <c r="I205" s="2">
        <f>_xlfn.XLOOKUP($A205,Pistols!$C:$C,Pistols!L:L,0,0)</f>
        <v>0</v>
      </c>
      <c r="J205" s="2">
        <f>_xlfn.XLOOKUP($A205,Pistols!$C:$C,Pistols!M:M,0,0)</f>
        <v>0</v>
      </c>
      <c r="K205" s="2">
        <f>_xlfn.XLOOKUP($A205,Pistols!$C:$C,Pistols!N:N,0,0)</f>
        <v>0</v>
      </c>
      <c r="L205" s="3">
        <f>_xlfn.XLOOKUP($A205,Revolvers!$C:$C,Revolvers!O:O,0,0)</f>
        <v>0</v>
      </c>
      <c r="M205" s="3">
        <f>_xlfn.XLOOKUP($A205,Revolvers!$C:$C,Revolvers!P:P,0,0)</f>
        <v>0</v>
      </c>
      <c r="N205" s="3">
        <f>_xlfn.XLOOKUP($A205,Revolvers!$C:$C,Revolvers!Q:Q,0,0)</f>
        <v>0</v>
      </c>
      <c r="O205" s="3">
        <f>_xlfn.XLOOKUP($A205,Revolvers!$C:$C,Revolvers!R:R,0,0)</f>
        <v>0</v>
      </c>
      <c r="P205" s="3">
        <f>_xlfn.XLOOKUP($A205,Revolvers!$C:$C,Revolvers!S:S,0,0)</f>
        <v>0</v>
      </c>
      <c r="Q205" s="3">
        <f>_xlfn.XLOOKUP($A205,Revolvers!$C:$C,Revolvers!T:T,0,0)</f>
        <v>0</v>
      </c>
      <c r="R205" s="3">
        <f>_xlfn.XLOOKUP($A205,Rifles!C:C,Rifles!H:H,0,0)</f>
        <v>5</v>
      </c>
      <c r="S205" s="2">
        <f>_xlfn.XLOOKUP($A205,Shotguns!C:C,Shotguns!H:H,0,0)</f>
        <v>0</v>
      </c>
      <c r="T205" s="3">
        <f t="shared" si="3"/>
        <v>5</v>
      </c>
    </row>
    <row r="206" spans="1:20" x14ac:dyDescent="0.25">
      <c r="A206" s="3">
        <f>Rifles!C206</f>
        <v>15905746</v>
      </c>
      <c r="B206" s="3" t="str">
        <f>_xlfn.XLOOKUP($A206, Rifles!$C$2:$C$419,Rifles!$D$2:$D$419,"N/A",0)</f>
        <v>AMERICAN VINTAGE GUN AND PAWN, INC</v>
      </c>
      <c r="C206" s="3" t="str">
        <f>_xlfn.XLOOKUP($A206, Rifles!$C$2:$C$419,Rifles!F$2:F$419,"N/A",0)</f>
        <v>BRADENTON</v>
      </c>
      <c r="D206" s="3" t="str">
        <f>_xlfn.XLOOKUP($A206, Rifles!$C$2:$C$419,Rifles!G$2:G$419,"N/A",0)</f>
        <v>FL</v>
      </c>
      <c r="E206" s="2">
        <f>_xlfn.XLOOKUP($A206,Pistols!$C:$C,Pistols!H:H,0,0)</f>
        <v>0</v>
      </c>
      <c r="F206" s="2">
        <f>_xlfn.XLOOKUP($A206,Pistols!$C:$C,Pistols!I:I,0,0)</f>
        <v>0</v>
      </c>
      <c r="G206" s="2">
        <f>_xlfn.XLOOKUP($A206,Pistols!$C:$C,Pistols!J:J,0,0)</f>
        <v>0</v>
      </c>
      <c r="H206" s="2">
        <f>_xlfn.XLOOKUP($A206,Pistols!$C:$C,Pistols!K:K,0,0)</f>
        <v>0</v>
      </c>
      <c r="I206" s="2">
        <f>_xlfn.XLOOKUP($A206,Pistols!$C:$C,Pistols!L:L,0,0)</f>
        <v>0</v>
      </c>
      <c r="J206" s="2">
        <f>_xlfn.XLOOKUP($A206,Pistols!$C:$C,Pistols!M:M,0,0)</f>
        <v>0</v>
      </c>
      <c r="K206" s="2">
        <f>_xlfn.XLOOKUP($A206,Pistols!$C:$C,Pistols!N:N,0,0)</f>
        <v>0</v>
      </c>
      <c r="L206" s="3">
        <f>_xlfn.XLOOKUP($A206,Revolvers!$C:$C,Revolvers!O:O,0,0)</f>
        <v>0</v>
      </c>
      <c r="M206" s="3">
        <f>_xlfn.XLOOKUP($A206,Revolvers!$C:$C,Revolvers!P:P,0,0)</f>
        <v>0</v>
      </c>
      <c r="N206" s="3">
        <f>_xlfn.XLOOKUP($A206,Revolvers!$C:$C,Revolvers!Q:Q,0,0)</f>
        <v>0</v>
      </c>
      <c r="O206" s="3">
        <f>_xlfn.XLOOKUP($A206,Revolvers!$C:$C,Revolvers!R:R,0,0)</f>
        <v>0</v>
      </c>
      <c r="P206" s="3">
        <f>_xlfn.XLOOKUP($A206,Revolvers!$C:$C,Revolvers!S:S,0,0)</f>
        <v>0</v>
      </c>
      <c r="Q206" s="3">
        <f>_xlfn.XLOOKUP($A206,Revolvers!$C:$C,Revolvers!T:T,0,0)</f>
        <v>0</v>
      </c>
      <c r="R206" s="3">
        <f>_xlfn.XLOOKUP($A206,Rifles!C:C,Rifles!H:H,0,0)</f>
        <v>11</v>
      </c>
      <c r="S206" s="2">
        <f>_xlfn.XLOOKUP($A206,Shotguns!C:C,Shotguns!H:H,0,0)</f>
        <v>0</v>
      </c>
      <c r="T206" s="3">
        <f t="shared" si="3"/>
        <v>11</v>
      </c>
    </row>
    <row r="207" spans="1:20" x14ac:dyDescent="0.25">
      <c r="A207" s="3">
        <f>Rifles!C207</f>
        <v>15919004</v>
      </c>
      <c r="B207" s="3" t="str">
        <f>_xlfn.XLOOKUP($A207, Rifles!$C$2:$C$419,Rifles!$D$2:$D$419,"N/A",0)</f>
        <v>ARROWHEAD SHOOTING SPORTS LLC</v>
      </c>
      <c r="C207" s="3" t="str">
        <f>_xlfn.XLOOKUP($A207, Rifles!$C$2:$C$419,Rifles!F$2:F$419,"N/A",0)</f>
        <v>LEESBURG</v>
      </c>
      <c r="D207" s="3" t="str">
        <f>_xlfn.XLOOKUP($A207, Rifles!$C$2:$C$419,Rifles!G$2:G$419,"N/A",0)</f>
        <v>FL</v>
      </c>
      <c r="E207" s="2">
        <f>_xlfn.XLOOKUP($A207,Pistols!$C:$C,Pistols!H:H,0,0)</f>
        <v>0</v>
      </c>
      <c r="F207" s="2">
        <f>_xlfn.XLOOKUP($A207,Pistols!$C:$C,Pistols!I:I,0,0)</f>
        <v>0</v>
      </c>
      <c r="G207" s="2">
        <f>_xlfn.XLOOKUP($A207,Pistols!$C:$C,Pistols!J:J,0,0)</f>
        <v>0</v>
      </c>
      <c r="H207" s="2">
        <f>_xlfn.XLOOKUP($A207,Pistols!$C:$C,Pistols!K:K,0,0)</f>
        <v>0</v>
      </c>
      <c r="I207" s="2">
        <f>_xlfn.XLOOKUP($A207,Pistols!$C:$C,Pistols!L:L,0,0)</f>
        <v>0</v>
      </c>
      <c r="J207" s="2">
        <f>_xlfn.XLOOKUP($A207,Pistols!$C:$C,Pistols!M:M,0,0)</f>
        <v>0</v>
      </c>
      <c r="K207" s="2">
        <f>_xlfn.XLOOKUP($A207,Pistols!$C:$C,Pistols!N:N,0,0)</f>
        <v>0</v>
      </c>
      <c r="L207" s="3">
        <f>_xlfn.XLOOKUP($A207,Revolvers!$C:$C,Revolvers!O:O,0,0)</f>
        <v>0</v>
      </c>
      <c r="M207" s="3">
        <f>_xlfn.XLOOKUP($A207,Revolvers!$C:$C,Revolvers!P:P,0,0)</f>
        <v>0</v>
      </c>
      <c r="N207" s="3">
        <f>_xlfn.XLOOKUP($A207,Revolvers!$C:$C,Revolvers!Q:Q,0,0)</f>
        <v>0</v>
      </c>
      <c r="O207" s="3">
        <f>_xlfn.XLOOKUP($A207,Revolvers!$C:$C,Revolvers!R:R,0,0)</f>
        <v>0</v>
      </c>
      <c r="P207" s="3">
        <f>_xlfn.XLOOKUP($A207,Revolvers!$C:$C,Revolvers!S:S,0,0)</f>
        <v>0</v>
      </c>
      <c r="Q207" s="3">
        <f>_xlfn.XLOOKUP($A207,Revolvers!$C:$C,Revolvers!T:T,0,0)</f>
        <v>0</v>
      </c>
      <c r="R207" s="3">
        <f>_xlfn.XLOOKUP($A207,Rifles!C:C,Rifles!H:H,0,0)</f>
        <v>13</v>
      </c>
      <c r="S207" s="2">
        <f>_xlfn.XLOOKUP($A207,Shotguns!C:C,Shotguns!H:H,0,0)</f>
        <v>0</v>
      </c>
      <c r="T207" s="3">
        <f t="shared" si="3"/>
        <v>13</v>
      </c>
    </row>
    <row r="208" spans="1:20" x14ac:dyDescent="0.25">
      <c r="A208" s="3">
        <f>Rifles!C208</f>
        <v>15939794</v>
      </c>
      <c r="B208" s="3" t="str">
        <f>_xlfn.XLOOKUP($A208, Rifles!$C$2:$C$419,Rifles!$D$2:$D$419,"N/A",0)</f>
        <v>B &amp; K DIVING SYSTEMS INC</v>
      </c>
      <c r="C208" s="3" t="str">
        <f>_xlfn.XLOOKUP($A208, Rifles!$C$2:$C$419,Rifles!F$2:F$419,"N/A",0)</f>
        <v>JACKSONVILLE</v>
      </c>
      <c r="D208" s="3" t="str">
        <f>_xlfn.XLOOKUP($A208, Rifles!$C$2:$C$419,Rifles!G$2:G$419,"N/A",0)</f>
        <v>FL</v>
      </c>
      <c r="E208" s="2">
        <f>_xlfn.XLOOKUP($A208,Pistols!$C:$C,Pistols!H:H,0,0)</f>
        <v>2</v>
      </c>
      <c r="F208" s="2">
        <f>_xlfn.XLOOKUP($A208,Pistols!$C:$C,Pistols!I:I,0,0)</f>
        <v>0</v>
      </c>
      <c r="G208" s="2">
        <f>_xlfn.XLOOKUP($A208,Pistols!$C:$C,Pistols!J:J,0,0)</f>
        <v>0</v>
      </c>
      <c r="H208" s="2">
        <f>_xlfn.XLOOKUP($A208,Pistols!$C:$C,Pistols!K:K,0,0)</f>
        <v>3</v>
      </c>
      <c r="I208" s="2">
        <f>_xlfn.XLOOKUP($A208,Pistols!$C:$C,Pistols!L:L,0,0)</f>
        <v>0</v>
      </c>
      <c r="J208" s="2">
        <f>_xlfn.XLOOKUP($A208,Pistols!$C:$C,Pistols!M:M,0,0)</f>
        <v>1</v>
      </c>
      <c r="K208" s="2">
        <f>_xlfn.XLOOKUP($A208,Pistols!$C:$C,Pistols!N:N,0,0)</f>
        <v>6</v>
      </c>
      <c r="L208" s="3">
        <f>_xlfn.XLOOKUP($A208,Revolvers!$C:$C,Revolvers!O:O,0,0)</f>
        <v>0</v>
      </c>
      <c r="M208" s="3">
        <f>_xlfn.XLOOKUP($A208,Revolvers!$C:$C,Revolvers!P:P,0,0)</f>
        <v>0</v>
      </c>
      <c r="N208" s="3">
        <f>_xlfn.XLOOKUP($A208,Revolvers!$C:$C,Revolvers!Q:Q,0,0)</f>
        <v>0</v>
      </c>
      <c r="O208" s="3">
        <f>_xlfn.XLOOKUP($A208,Revolvers!$C:$C,Revolvers!R:R,0,0)</f>
        <v>0</v>
      </c>
      <c r="P208" s="3">
        <f>_xlfn.XLOOKUP($A208,Revolvers!$C:$C,Revolvers!S:S,0,0)</f>
        <v>0</v>
      </c>
      <c r="Q208" s="3">
        <f>_xlfn.XLOOKUP($A208,Revolvers!$C:$C,Revolvers!T:T,0,0)</f>
        <v>0</v>
      </c>
      <c r="R208" s="3">
        <f>_xlfn.XLOOKUP($A208,Rifles!C:C,Rifles!H:H,0,0)</f>
        <v>3</v>
      </c>
      <c r="S208" s="2">
        <f>_xlfn.XLOOKUP($A208,Shotguns!C:C,Shotguns!H:H,0,0)</f>
        <v>0</v>
      </c>
      <c r="T208" s="3">
        <f t="shared" si="3"/>
        <v>9</v>
      </c>
    </row>
    <row r="209" spans="1:20" x14ac:dyDescent="0.25">
      <c r="A209" s="3">
        <f>Rifles!C209</f>
        <v>15910996</v>
      </c>
      <c r="B209" s="3" t="str">
        <f>_xlfn.XLOOKUP($A209, Rifles!$C$2:$C$419,Rifles!$D$2:$D$419,"N/A",0)</f>
        <v>B&amp;S FIREARMS INC</v>
      </c>
      <c r="C209" s="3" t="str">
        <f>_xlfn.XLOOKUP($A209, Rifles!$C$2:$C$419,Rifles!F$2:F$419,"N/A",0)</f>
        <v>BRADENTON</v>
      </c>
      <c r="D209" s="3" t="str">
        <f>_xlfn.XLOOKUP($A209, Rifles!$C$2:$C$419,Rifles!G$2:G$419,"N/A",0)</f>
        <v>FL</v>
      </c>
      <c r="E209" s="2">
        <f>_xlfn.XLOOKUP($A209,Pistols!$C:$C,Pistols!H:H,0,0)</f>
        <v>1</v>
      </c>
      <c r="F209" s="2">
        <f>_xlfn.XLOOKUP($A209,Pistols!$C:$C,Pistols!I:I,0,0)</f>
        <v>0</v>
      </c>
      <c r="G209" s="2">
        <f>_xlfn.XLOOKUP($A209,Pistols!$C:$C,Pistols!J:J,0,0)</f>
        <v>0</v>
      </c>
      <c r="H209" s="2">
        <f>_xlfn.XLOOKUP($A209,Pistols!$C:$C,Pistols!K:K,0,0)</f>
        <v>0</v>
      </c>
      <c r="I209" s="2">
        <f>_xlfn.XLOOKUP($A209,Pistols!$C:$C,Pistols!L:L,0,0)</f>
        <v>0</v>
      </c>
      <c r="J209" s="2">
        <f>_xlfn.XLOOKUP($A209,Pistols!$C:$C,Pistols!M:M,0,0)</f>
        <v>0</v>
      </c>
      <c r="K209" s="2">
        <f>_xlfn.XLOOKUP($A209,Pistols!$C:$C,Pistols!N:N,0,0)</f>
        <v>1</v>
      </c>
      <c r="L209" s="3">
        <f>_xlfn.XLOOKUP($A209,Revolvers!$C:$C,Revolvers!O:O,0,0)</f>
        <v>0</v>
      </c>
      <c r="M209" s="3">
        <f>_xlfn.XLOOKUP($A209,Revolvers!$C:$C,Revolvers!P:P,0,0)</f>
        <v>0</v>
      </c>
      <c r="N209" s="3">
        <f>_xlfn.XLOOKUP($A209,Revolvers!$C:$C,Revolvers!Q:Q,0,0)</f>
        <v>0</v>
      </c>
      <c r="O209" s="3">
        <f>_xlfn.XLOOKUP($A209,Revolvers!$C:$C,Revolvers!R:R,0,0)</f>
        <v>0</v>
      </c>
      <c r="P209" s="3">
        <f>_xlfn.XLOOKUP($A209,Revolvers!$C:$C,Revolvers!S:S,0,0)</f>
        <v>0</v>
      </c>
      <c r="Q209" s="3">
        <f>_xlfn.XLOOKUP($A209,Revolvers!$C:$C,Revolvers!T:T,0,0)</f>
        <v>0</v>
      </c>
      <c r="R209" s="3">
        <f>_xlfn.XLOOKUP($A209,Rifles!C:C,Rifles!H:H,0,0)</f>
        <v>11</v>
      </c>
      <c r="S209" s="2">
        <f>_xlfn.XLOOKUP($A209,Shotguns!C:C,Shotguns!H:H,0,0)</f>
        <v>0</v>
      </c>
      <c r="T209" s="3">
        <f t="shared" si="3"/>
        <v>12</v>
      </c>
    </row>
    <row r="210" spans="1:20" x14ac:dyDescent="0.25">
      <c r="A210" s="3">
        <f>Rifles!C210</f>
        <v>15912411</v>
      </c>
      <c r="B210" s="3" t="str">
        <f>_xlfn.XLOOKUP($A210, Rifles!$C$2:$C$419,Rifles!$D$2:$D$419,"N/A",0)</f>
        <v>BLACK FORGE LLC</v>
      </c>
      <c r="C210" s="3" t="str">
        <f>_xlfn.XLOOKUP($A210, Rifles!$C$2:$C$419,Rifles!F$2:F$419,"N/A",0)</f>
        <v>ORLANDO</v>
      </c>
      <c r="D210" s="3" t="str">
        <f>_xlfn.XLOOKUP($A210, Rifles!$C$2:$C$419,Rifles!G$2:G$419,"N/A",0)</f>
        <v>FL</v>
      </c>
      <c r="E210" s="2">
        <f>_xlfn.XLOOKUP($A210,Pistols!$C:$C,Pistols!H:H,0,0)</f>
        <v>0</v>
      </c>
      <c r="F210" s="2">
        <f>_xlfn.XLOOKUP($A210,Pistols!$C:$C,Pistols!I:I,0,0)</f>
        <v>0</v>
      </c>
      <c r="G210" s="2">
        <f>_xlfn.XLOOKUP($A210,Pistols!$C:$C,Pistols!J:J,0,0)</f>
        <v>0</v>
      </c>
      <c r="H210" s="2">
        <f>_xlfn.XLOOKUP($A210,Pistols!$C:$C,Pistols!K:K,0,0)</f>
        <v>0</v>
      </c>
      <c r="I210" s="2">
        <f>_xlfn.XLOOKUP($A210,Pistols!$C:$C,Pistols!L:L,0,0)</f>
        <v>0</v>
      </c>
      <c r="J210" s="2">
        <f>_xlfn.XLOOKUP($A210,Pistols!$C:$C,Pistols!M:M,0,0)</f>
        <v>0</v>
      </c>
      <c r="K210" s="2">
        <f>_xlfn.XLOOKUP($A210,Pistols!$C:$C,Pistols!N:N,0,0)</f>
        <v>0</v>
      </c>
      <c r="L210" s="3">
        <f>_xlfn.XLOOKUP($A210,Revolvers!$C:$C,Revolvers!O:O,0,0)</f>
        <v>0</v>
      </c>
      <c r="M210" s="3">
        <f>_xlfn.XLOOKUP($A210,Revolvers!$C:$C,Revolvers!P:P,0,0)</f>
        <v>0</v>
      </c>
      <c r="N210" s="3">
        <f>_xlfn.XLOOKUP($A210,Revolvers!$C:$C,Revolvers!Q:Q,0,0)</f>
        <v>0</v>
      </c>
      <c r="O210" s="3">
        <f>_xlfn.XLOOKUP($A210,Revolvers!$C:$C,Revolvers!R:R,0,0)</f>
        <v>0</v>
      </c>
      <c r="P210" s="3">
        <f>_xlfn.XLOOKUP($A210,Revolvers!$C:$C,Revolvers!S:S,0,0)</f>
        <v>0</v>
      </c>
      <c r="Q210" s="3">
        <f>_xlfn.XLOOKUP($A210,Revolvers!$C:$C,Revolvers!T:T,0,0)</f>
        <v>0</v>
      </c>
      <c r="R210" s="3">
        <f>_xlfn.XLOOKUP($A210,Rifles!C:C,Rifles!H:H,0,0)</f>
        <v>34</v>
      </c>
      <c r="S210" s="2">
        <f>_xlfn.XLOOKUP($A210,Shotguns!C:C,Shotguns!H:H,0,0)</f>
        <v>0</v>
      </c>
      <c r="T210" s="3">
        <f t="shared" si="3"/>
        <v>34</v>
      </c>
    </row>
    <row r="211" spans="1:20" x14ac:dyDescent="0.25">
      <c r="A211" s="3">
        <f>Rifles!C211</f>
        <v>15916171</v>
      </c>
      <c r="B211" s="3" t="str">
        <f>_xlfn.XLOOKUP($A211, Rifles!$C$2:$C$419,Rifles!$D$2:$D$419,"N/A",0)</f>
        <v>BRB TACTICAL SYSTEMS INC</v>
      </c>
      <c r="C211" s="3" t="str">
        <f>_xlfn.XLOOKUP($A211, Rifles!$C$2:$C$419,Rifles!F$2:F$419,"N/A",0)</f>
        <v>LECANTO</v>
      </c>
      <c r="D211" s="3" t="str">
        <f>_xlfn.XLOOKUP($A211, Rifles!$C$2:$C$419,Rifles!G$2:G$419,"N/A",0)</f>
        <v>FL</v>
      </c>
      <c r="E211" s="2">
        <f>_xlfn.XLOOKUP($A211,Pistols!$C:$C,Pistols!H:H,0,0)</f>
        <v>1</v>
      </c>
      <c r="F211" s="2">
        <f>_xlfn.XLOOKUP($A211,Pistols!$C:$C,Pistols!I:I,0,0)</f>
        <v>0</v>
      </c>
      <c r="G211" s="2">
        <f>_xlfn.XLOOKUP($A211,Pistols!$C:$C,Pistols!J:J,0,0)</f>
        <v>0</v>
      </c>
      <c r="H211" s="2">
        <f>_xlfn.XLOOKUP($A211,Pistols!$C:$C,Pistols!K:K,0,0)</f>
        <v>0</v>
      </c>
      <c r="I211" s="2">
        <f>_xlfn.XLOOKUP($A211,Pistols!$C:$C,Pistols!L:L,0,0)</f>
        <v>0</v>
      </c>
      <c r="J211" s="2">
        <f>_xlfn.XLOOKUP($A211,Pistols!$C:$C,Pistols!M:M,0,0)</f>
        <v>0</v>
      </c>
      <c r="K211" s="2">
        <f>_xlfn.XLOOKUP($A211,Pistols!$C:$C,Pistols!N:N,0,0)</f>
        <v>1</v>
      </c>
      <c r="L211" s="3">
        <f>_xlfn.XLOOKUP($A211,Revolvers!$C:$C,Revolvers!O:O,0,0)</f>
        <v>0</v>
      </c>
      <c r="M211" s="3">
        <f>_xlfn.XLOOKUP($A211,Revolvers!$C:$C,Revolvers!P:P,0,0)</f>
        <v>0</v>
      </c>
      <c r="N211" s="3">
        <f>_xlfn.XLOOKUP($A211,Revolvers!$C:$C,Revolvers!Q:Q,0,0)</f>
        <v>0</v>
      </c>
      <c r="O211" s="3">
        <f>_xlfn.XLOOKUP($A211,Revolvers!$C:$C,Revolvers!R:R,0,0)</f>
        <v>0</v>
      </c>
      <c r="P211" s="3">
        <f>_xlfn.XLOOKUP($A211,Revolvers!$C:$C,Revolvers!S:S,0,0)</f>
        <v>0</v>
      </c>
      <c r="Q211" s="3">
        <f>_xlfn.XLOOKUP($A211,Revolvers!$C:$C,Revolvers!T:T,0,0)</f>
        <v>0</v>
      </c>
      <c r="R211" s="3">
        <f>_xlfn.XLOOKUP($A211,Rifles!C:C,Rifles!H:H,0,0)</f>
        <v>33</v>
      </c>
      <c r="S211" s="2">
        <f>_xlfn.XLOOKUP($A211,Shotguns!C:C,Shotguns!H:H,0,0)</f>
        <v>0</v>
      </c>
      <c r="T211" s="3">
        <f t="shared" si="3"/>
        <v>34</v>
      </c>
    </row>
    <row r="212" spans="1:20" x14ac:dyDescent="0.25">
      <c r="A212" s="3">
        <f>Rifles!C212</f>
        <v>15913890</v>
      </c>
      <c r="B212" s="3" t="str">
        <f>_xlfn.XLOOKUP($A212, Rifles!$C$2:$C$419,Rifles!$D$2:$D$419,"N/A",0)</f>
        <v>BUSHIDO TACTICAL LLC</v>
      </c>
      <c r="C212" s="3" t="str">
        <f>_xlfn.XLOOKUP($A212, Rifles!$C$2:$C$419,Rifles!F$2:F$419,"N/A",0)</f>
        <v>ORLANDO</v>
      </c>
      <c r="D212" s="3" t="str">
        <f>_xlfn.XLOOKUP($A212, Rifles!$C$2:$C$419,Rifles!G$2:G$419,"N/A",0)</f>
        <v>FL</v>
      </c>
      <c r="E212" s="2">
        <f>_xlfn.XLOOKUP($A212,Pistols!$C:$C,Pistols!H:H,0,0)</f>
        <v>0</v>
      </c>
      <c r="F212" s="2">
        <f>_xlfn.XLOOKUP($A212,Pistols!$C:$C,Pistols!I:I,0,0)</f>
        <v>0</v>
      </c>
      <c r="G212" s="2">
        <f>_xlfn.XLOOKUP($A212,Pistols!$C:$C,Pistols!J:J,0,0)</f>
        <v>0</v>
      </c>
      <c r="H212" s="2">
        <f>_xlfn.XLOOKUP($A212,Pistols!$C:$C,Pistols!K:K,0,0)</f>
        <v>0</v>
      </c>
      <c r="I212" s="2">
        <f>_xlfn.XLOOKUP($A212,Pistols!$C:$C,Pistols!L:L,0,0)</f>
        <v>0</v>
      </c>
      <c r="J212" s="2">
        <f>_xlfn.XLOOKUP($A212,Pistols!$C:$C,Pistols!M:M,0,0)</f>
        <v>0</v>
      </c>
      <c r="K212" s="2">
        <f>_xlfn.XLOOKUP($A212,Pistols!$C:$C,Pistols!N:N,0,0)</f>
        <v>0</v>
      </c>
      <c r="L212" s="3">
        <f>_xlfn.XLOOKUP($A212,Revolvers!$C:$C,Revolvers!O:O,0,0)</f>
        <v>0</v>
      </c>
      <c r="M212" s="3">
        <f>_xlfn.XLOOKUP($A212,Revolvers!$C:$C,Revolvers!P:P,0,0)</f>
        <v>0</v>
      </c>
      <c r="N212" s="3">
        <f>_xlfn.XLOOKUP($A212,Revolvers!$C:$C,Revolvers!Q:Q,0,0)</f>
        <v>0</v>
      </c>
      <c r="O212" s="3">
        <f>_xlfn.XLOOKUP($A212,Revolvers!$C:$C,Revolvers!R:R,0,0)</f>
        <v>0</v>
      </c>
      <c r="P212" s="3">
        <f>_xlfn.XLOOKUP($A212,Revolvers!$C:$C,Revolvers!S:S,0,0)</f>
        <v>0</v>
      </c>
      <c r="Q212" s="3">
        <f>_xlfn.XLOOKUP($A212,Revolvers!$C:$C,Revolvers!T:T,0,0)</f>
        <v>0</v>
      </c>
      <c r="R212" s="3">
        <f>_xlfn.XLOOKUP($A212,Rifles!C:C,Rifles!H:H,0,0)</f>
        <v>28</v>
      </c>
      <c r="S212" s="2">
        <f>_xlfn.XLOOKUP($A212,Shotguns!C:C,Shotguns!H:H,0,0)</f>
        <v>0</v>
      </c>
      <c r="T212" s="3">
        <f t="shared" si="3"/>
        <v>28</v>
      </c>
    </row>
    <row r="213" spans="1:20" x14ac:dyDescent="0.25">
      <c r="A213" s="3">
        <f>Rifles!C213</f>
        <v>15905417</v>
      </c>
      <c r="B213" s="3" t="str">
        <f>_xlfn.XLOOKUP($A213, Rifles!$C$2:$C$419,Rifles!$D$2:$D$419,"N/A",0)</f>
        <v>C R L &amp; ASSOCIATES LLC</v>
      </c>
      <c r="C213" s="3" t="str">
        <f>_xlfn.XLOOKUP($A213, Rifles!$C$2:$C$419,Rifles!F$2:F$419,"N/A",0)</f>
        <v>ORLANDO</v>
      </c>
      <c r="D213" s="3" t="str">
        <f>_xlfn.XLOOKUP($A213, Rifles!$C$2:$C$419,Rifles!G$2:G$419,"N/A",0)</f>
        <v>FL</v>
      </c>
      <c r="E213" s="2">
        <f>_xlfn.XLOOKUP($A213,Pistols!$C:$C,Pistols!H:H,0,0)</f>
        <v>0</v>
      </c>
      <c r="F213" s="2">
        <f>_xlfn.XLOOKUP($A213,Pistols!$C:$C,Pistols!I:I,0,0)</f>
        <v>0</v>
      </c>
      <c r="G213" s="2">
        <f>_xlfn.XLOOKUP($A213,Pistols!$C:$C,Pistols!J:J,0,0)</f>
        <v>0</v>
      </c>
      <c r="H213" s="2">
        <f>_xlfn.XLOOKUP($A213,Pistols!$C:$C,Pistols!K:K,0,0)</f>
        <v>0</v>
      </c>
      <c r="I213" s="2">
        <f>_xlfn.XLOOKUP($A213,Pistols!$C:$C,Pistols!L:L,0,0)</f>
        <v>0</v>
      </c>
      <c r="J213" s="2">
        <f>_xlfn.XLOOKUP($A213,Pistols!$C:$C,Pistols!M:M,0,0)</f>
        <v>0</v>
      </c>
      <c r="K213" s="2">
        <f>_xlfn.XLOOKUP($A213,Pistols!$C:$C,Pistols!N:N,0,0)</f>
        <v>0</v>
      </c>
      <c r="L213" s="3">
        <f>_xlfn.XLOOKUP($A213,Revolvers!$C:$C,Revolvers!O:O,0,0)</f>
        <v>0</v>
      </c>
      <c r="M213" s="3">
        <f>_xlfn.XLOOKUP($A213,Revolvers!$C:$C,Revolvers!P:P,0,0)</f>
        <v>0</v>
      </c>
      <c r="N213" s="3">
        <f>_xlfn.XLOOKUP($A213,Revolvers!$C:$C,Revolvers!Q:Q,0,0)</f>
        <v>0</v>
      </c>
      <c r="O213" s="3">
        <f>_xlfn.XLOOKUP($A213,Revolvers!$C:$C,Revolvers!R:R,0,0)</f>
        <v>0</v>
      </c>
      <c r="P213" s="3">
        <f>_xlfn.XLOOKUP($A213,Revolvers!$C:$C,Revolvers!S:S,0,0)</f>
        <v>0</v>
      </c>
      <c r="Q213" s="3">
        <f>_xlfn.XLOOKUP($A213,Revolvers!$C:$C,Revolvers!T:T,0,0)</f>
        <v>0</v>
      </c>
      <c r="R213" s="3">
        <f>_xlfn.XLOOKUP($A213,Rifles!C:C,Rifles!H:H,0,0)</f>
        <v>16</v>
      </c>
      <c r="S213" s="2">
        <f>_xlfn.XLOOKUP($A213,Shotguns!C:C,Shotguns!H:H,0,0)</f>
        <v>0</v>
      </c>
      <c r="T213" s="3">
        <f t="shared" si="3"/>
        <v>16</v>
      </c>
    </row>
    <row r="214" spans="1:20" x14ac:dyDescent="0.25">
      <c r="A214" s="3">
        <f>Rifles!C214</f>
        <v>15913096</v>
      </c>
      <c r="B214" s="3" t="str">
        <f>_xlfn.XLOOKUP($A214, Rifles!$C$2:$C$419,Rifles!$D$2:$D$419,"N/A",0)</f>
        <v>CENTRAL FLORIDA GUN &amp; TACTICAL LLC</v>
      </c>
      <c r="C214" s="3" t="str">
        <f>_xlfn.XLOOKUP($A214, Rifles!$C$2:$C$419,Rifles!F$2:F$419,"N/A",0)</f>
        <v>LEESBURG</v>
      </c>
      <c r="D214" s="3" t="str">
        <f>_xlfn.XLOOKUP($A214, Rifles!$C$2:$C$419,Rifles!G$2:G$419,"N/A",0)</f>
        <v>FL</v>
      </c>
      <c r="E214" s="2">
        <f>_xlfn.XLOOKUP($A214,Pistols!$C:$C,Pistols!H:H,0,0)</f>
        <v>0</v>
      </c>
      <c r="F214" s="2">
        <f>_xlfn.XLOOKUP($A214,Pistols!$C:$C,Pistols!I:I,0,0)</f>
        <v>0</v>
      </c>
      <c r="G214" s="2">
        <f>_xlfn.XLOOKUP($A214,Pistols!$C:$C,Pistols!J:J,0,0)</f>
        <v>0</v>
      </c>
      <c r="H214" s="2">
        <f>_xlfn.XLOOKUP($A214,Pistols!$C:$C,Pistols!K:K,0,0)</f>
        <v>0</v>
      </c>
      <c r="I214" s="2">
        <f>_xlfn.XLOOKUP($A214,Pistols!$C:$C,Pistols!L:L,0,0)</f>
        <v>0</v>
      </c>
      <c r="J214" s="2">
        <f>_xlfn.XLOOKUP($A214,Pistols!$C:$C,Pistols!M:M,0,0)</f>
        <v>0</v>
      </c>
      <c r="K214" s="2">
        <f>_xlfn.XLOOKUP($A214,Pistols!$C:$C,Pistols!N:N,0,0)</f>
        <v>0</v>
      </c>
      <c r="L214" s="3">
        <f>_xlfn.XLOOKUP($A214,Revolvers!$C:$C,Revolvers!O:O,0,0)</f>
        <v>0</v>
      </c>
      <c r="M214" s="3">
        <f>_xlfn.XLOOKUP($A214,Revolvers!$C:$C,Revolvers!P:P,0,0)</f>
        <v>0</v>
      </c>
      <c r="N214" s="3">
        <f>_xlfn.XLOOKUP($A214,Revolvers!$C:$C,Revolvers!Q:Q,0,0)</f>
        <v>0</v>
      </c>
      <c r="O214" s="3">
        <f>_xlfn.XLOOKUP($A214,Revolvers!$C:$C,Revolvers!R:R,0,0)</f>
        <v>0</v>
      </c>
      <c r="P214" s="3">
        <f>_xlfn.XLOOKUP($A214,Revolvers!$C:$C,Revolvers!S:S,0,0)</f>
        <v>0</v>
      </c>
      <c r="Q214" s="3">
        <f>_xlfn.XLOOKUP($A214,Revolvers!$C:$C,Revolvers!T:T,0,0)</f>
        <v>0</v>
      </c>
      <c r="R214" s="3">
        <f>_xlfn.XLOOKUP($A214,Rifles!C:C,Rifles!H:H,0,0)</f>
        <v>1</v>
      </c>
      <c r="S214" s="2">
        <f>_xlfn.XLOOKUP($A214,Shotguns!C:C,Shotguns!H:H,0,0)</f>
        <v>0</v>
      </c>
      <c r="T214" s="3">
        <f t="shared" si="3"/>
        <v>1</v>
      </c>
    </row>
    <row r="215" spans="1:20" x14ac:dyDescent="0.25">
      <c r="A215" s="3">
        <f>Rifles!C215</f>
        <v>15907948</v>
      </c>
      <c r="B215" s="3" t="str">
        <f>_xlfn.XLOOKUP($A215, Rifles!$C$2:$C$419,Rifles!$D$2:$D$419,"N/A",0)</f>
        <v>CHARLES  W JENKINS, LLC</v>
      </c>
      <c r="C215" s="3" t="str">
        <f>_xlfn.XLOOKUP($A215, Rifles!$C$2:$C$419,Rifles!F$2:F$419,"N/A",0)</f>
        <v>VERO BEACH</v>
      </c>
      <c r="D215" s="3" t="str">
        <f>_xlfn.XLOOKUP($A215, Rifles!$C$2:$C$419,Rifles!G$2:G$419,"N/A",0)</f>
        <v>FL</v>
      </c>
      <c r="E215" s="2">
        <f>_xlfn.XLOOKUP($A215,Pistols!$C:$C,Pistols!H:H,0,0)</f>
        <v>0</v>
      </c>
      <c r="F215" s="2">
        <f>_xlfn.XLOOKUP($A215,Pistols!$C:$C,Pistols!I:I,0,0)</f>
        <v>0</v>
      </c>
      <c r="G215" s="2">
        <f>_xlfn.XLOOKUP($A215,Pistols!$C:$C,Pistols!J:J,0,0)</f>
        <v>0</v>
      </c>
      <c r="H215" s="2">
        <f>_xlfn.XLOOKUP($A215,Pistols!$C:$C,Pistols!K:K,0,0)</f>
        <v>0</v>
      </c>
      <c r="I215" s="2">
        <f>_xlfn.XLOOKUP($A215,Pistols!$C:$C,Pistols!L:L,0,0)</f>
        <v>2</v>
      </c>
      <c r="J215" s="2">
        <f>_xlfn.XLOOKUP($A215,Pistols!$C:$C,Pistols!M:M,0,0)</f>
        <v>11</v>
      </c>
      <c r="K215" s="2">
        <f>_xlfn.XLOOKUP($A215,Pistols!$C:$C,Pistols!N:N,0,0)</f>
        <v>13</v>
      </c>
      <c r="L215" s="3">
        <f>_xlfn.XLOOKUP($A215,Revolvers!$C:$C,Revolvers!O:O,0,0)</f>
        <v>0</v>
      </c>
      <c r="M215" s="3">
        <f>_xlfn.XLOOKUP($A215,Revolvers!$C:$C,Revolvers!P:P,0,0)</f>
        <v>0</v>
      </c>
      <c r="N215" s="3">
        <f>_xlfn.XLOOKUP($A215,Revolvers!$C:$C,Revolvers!Q:Q,0,0)</f>
        <v>0</v>
      </c>
      <c r="O215" s="3">
        <f>_xlfn.XLOOKUP($A215,Revolvers!$C:$C,Revolvers!R:R,0,0)</f>
        <v>0</v>
      </c>
      <c r="P215" s="3">
        <f>_xlfn.XLOOKUP($A215,Revolvers!$C:$C,Revolvers!S:S,0,0)</f>
        <v>0</v>
      </c>
      <c r="Q215" s="3">
        <f>_xlfn.XLOOKUP($A215,Revolvers!$C:$C,Revolvers!T:T,0,0)</f>
        <v>0</v>
      </c>
      <c r="R215" s="3">
        <f>_xlfn.XLOOKUP($A215,Rifles!C:C,Rifles!H:H,0,0)</f>
        <v>11</v>
      </c>
      <c r="S215" s="2">
        <f>_xlfn.XLOOKUP($A215,Shotguns!C:C,Shotguns!H:H,0,0)</f>
        <v>0</v>
      </c>
      <c r="T215" s="3">
        <f t="shared" si="3"/>
        <v>24</v>
      </c>
    </row>
    <row r="216" spans="1:20" x14ac:dyDescent="0.25">
      <c r="A216" s="3">
        <f>Rifles!C216</f>
        <v>15906454</v>
      </c>
      <c r="B216" s="3" t="str">
        <f>_xlfn.XLOOKUP($A216, Rifles!$C$2:$C$419,Rifles!$D$2:$D$419,"N/A",0)</f>
        <v>CLASS V INC</v>
      </c>
      <c r="C216" s="3" t="str">
        <f>_xlfn.XLOOKUP($A216, Rifles!$C$2:$C$419,Rifles!F$2:F$419,"N/A",0)</f>
        <v>GREENVILLE</v>
      </c>
      <c r="D216" s="3" t="str">
        <f>_xlfn.XLOOKUP($A216, Rifles!$C$2:$C$419,Rifles!G$2:G$419,"N/A",0)</f>
        <v>FL</v>
      </c>
      <c r="E216" s="2">
        <f>_xlfn.XLOOKUP($A216,Pistols!$C:$C,Pistols!H:H,0,0)</f>
        <v>0</v>
      </c>
      <c r="F216" s="2">
        <f>_xlfn.XLOOKUP($A216,Pistols!$C:$C,Pistols!I:I,0,0)</f>
        <v>0</v>
      </c>
      <c r="G216" s="2">
        <f>_xlfn.XLOOKUP($A216,Pistols!$C:$C,Pistols!J:J,0,0)</f>
        <v>0</v>
      </c>
      <c r="H216" s="2">
        <f>_xlfn.XLOOKUP($A216,Pistols!$C:$C,Pistols!K:K,0,0)</f>
        <v>0</v>
      </c>
      <c r="I216" s="2">
        <f>_xlfn.XLOOKUP($A216,Pistols!$C:$C,Pistols!L:L,0,0)</f>
        <v>0</v>
      </c>
      <c r="J216" s="2">
        <f>_xlfn.XLOOKUP($A216,Pistols!$C:$C,Pistols!M:M,0,0)</f>
        <v>0</v>
      </c>
      <c r="K216" s="2">
        <f>_xlfn.XLOOKUP($A216,Pistols!$C:$C,Pistols!N:N,0,0)</f>
        <v>0</v>
      </c>
      <c r="L216" s="3">
        <f>_xlfn.XLOOKUP($A216,Revolvers!$C:$C,Revolvers!O:O,0,0)</f>
        <v>0</v>
      </c>
      <c r="M216" s="3">
        <f>_xlfn.XLOOKUP($A216,Revolvers!$C:$C,Revolvers!P:P,0,0)</f>
        <v>0</v>
      </c>
      <c r="N216" s="3">
        <f>_xlfn.XLOOKUP($A216,Revolvers!$C:$C,Revolvers!Q:Q,0,0)</f>
        <v>0</v>
      </c>
      <c r="O216" s="3">
        <f>_xlfn.XLOOKUP($A216,Revolvers!$C:$C,Revolvers!R:R,0,0)</f>
        <v>0</v>
      </c>
      <c r="P216" s="3">
        <f>_xlfn.XLOOKUP($A216,Revolvers!$C:$C,Revolvers!S:S,0,0)</f>
        <v>0</v>
      </c>
      <c r="Q216" s="3">
        <f>_xlfn.XLOOKUP($A216,Revolvers!$C:$C,Revolvers!T:T,0,0)</f>
        <v>0</v>
      </c>
      <c r="R216" s="3">
        <f>_xlfn.XLOOKUP($A216,Rifles!C:C,Rifles!H:H,0,0)</f>
        <v>264</v>
      </c>
      <c r="S216" s="2">
        <f>_xlfn.XLOOKUP($A216,Shotguns!C:C,Shotguns!H:H,0,0)</f>
        <v>0</v>
      </c>
      <c r="T216" s="3">
        <f t="shared" si="3"/>
        <v>264</v>
      </c>
    </row>
    <row r="217" spans="1:20" x14ac:dyDescent="0.25">
      <c r="A217" s="3">
        <f>Rifles!C217</f>
        <v>15913670</v>
      </c>
      <c r="B217" s="3" t="str">
        <f>_xlfn.XLOOKUP($A217, Rifles!$C$2:$C$419,Rifles!$D$2:$D$419,"N/A",0)</f>
        <v>COLT'S BALLISTIC LOGISTICS LLC</v>
      </c>
      <c r="C217" s="3" t="str">
        <f>_xlfn.XLOOKUP($A217, Rifles!$C$2:$C$419,Rifles!F$2:F$419,"N/A",0)</f>
        <v>SAINT PETERSBURG</v>
      </c>
      <c r="D217" s="3" t="str">
        <f>_xlfn.XLOOKUP($A217, Rifles!$C$2:$C$419,Rifles!G$2:G$419,"N/A",0)</f>
        <v>FL</v>
      </c>
      <c r="E217" s="2">
        <f>_xlfn.XLOOKUP($A217,Pistols!$C:$C,Pistols!H:H,0,0)</f>
        <v>0</v>
      </c>
      <c r="F217" s="2">
        <f>_xlfn.XLOOKUP($A217,Pistols!$C:$C,Pistols!I:I,0,0)</f>
        <v>0</v>
      </c>
      <c r="G217" s="2">
        <f>_xlfn.XLOOKUP($A217,Pistols!$C:$C,Pistols!J:J,0,0)</f>
        <v>0</v>
      </c>
      <c r="H217" s="2">
        <f>_xlfn.XLOOKUP($A217,Pistols!$C:$C,Pistols!K:K,0,0)</f>
        <v>0</v>
      </c>
      <c r="I217" s="2">
        <f>_xlfn.XLOOKUP($A217,Pistols!$C:$C,Pistols!L:L,0,0)</f>
        <v>0</v>
      </c>
      <c r="J217" s="2">
        <f>_xlfn.XLOOKUP($A217,Pistols!$C:$C,Pistols!M:M,0,0)</f>
        <v>0</v>
      </c>
      <c r="K217" s="2">
        <f>_xlfn.XLOOKUP($A217,Pistols!$C:$C,Pistols!N:N,0,0)</f>
        <v>0</v>
      </c>
      <c r="L217" s="3">
        <f>_xlfn.XLOOKUP($A217,Revolvers!$C:$C,Revolvers!O:O,0,0)</f>
        <v>0</v>
      </c>
      <c r="M217" s="3">
        <f>_xlfn.XLOOKUP($A217,Revolvers!$C:$C,Revolvers!P:P,0,0)</f>
        <v>0</v>
      </c>
      <c r="N217" s="3">
        <f>_xlfn.XLOOKUP($A217,Revolvers!$C:$C,Revolvers!Q:Q,0,0)</f>
        <v>0</v>
      </c>
      <c r="O217" s="3">
        <f>_xlfn.XLOOKUP($A217,Revolvers!$C:$C,Revolvers!R:R,0,0)</f>
        <v>0</v>
      </c>
      <c r="P217" s="3">
        <f>_xlfn.XLOOKUP($A217,Revolvers!$C:$C,Revolvers!S:S,0,0)</f>
        <v>0</v>
      </c>
      <c r="Q217" s="3">
        <f>_xlfn.XLOOKUP($A217,Revolvers!$C:$C,Revolvers!T:T,0,0)</f>
        <v>0</v>
      </c>
      <c r="R217" s="3">
        <f>_xlfn.XLOOKUP($A217,Rifles!C:C,Rifles!H:H,0,0)</f>
        <v>1</v>
      </c>
      <c r="S217" s="2">
        <f>_xlfn.XLOOKUP($A217,Shotguns!C:C,Shotguns!H:H,0,0)</f>
        <v>0</v>
      </c>
      <c r="T217" s="3">
        <f t="shared" si="3"/>
        <v>1</v>
      </c>
    </row>
    <row r="218" spans="1:20" x14ac:dyDescent="0.25">
      <c r="A218" s="3">
        <f>Rifles!C218</f>
        <v>15910650</v>
      </c>
      <c r="B218" s="3" t="str">
        <f>_xlfn.XLOOKUP($A218, Rifles!$C$2:$C$419,Rifles!$D$2:$D$419,"N/A",0)</f>
        <v>CORPS TECHNOLOGY GROUP LLC</v>
      </c>
      <c r="C218" s="3" t="str">
        <f>_xlfn.XLOOKUP($A218, Rifles!$C$2:$C$419,Rifles!F$2:F$419,"N/A",0)</f>
        <v>FORT MYERS</v>
      </c>
      <c r="D218" s="3" t="str">
        <f>_xlfn.XLOOKUP($A218, Rifles!$C$2:$C$419,Rifles!G$2:G$419,"N/A",0)</f>
        <v>FL</v>
      </c>
      <c r="E218" s="2">
        <f>_xlfn.XLOOKUP($A218,Pistols!$C:$C,Pistols!H:H,0,0)</f>
        <v>0</v>
      </c>
      <c r="F218" s="2">
        <f>_xlfn.XLOOKUP($A218,Pistols!$C:$C,Pistols!I:I,0,0)</f>
        <v>0</v>
      </c>
      <c r="G218" s="2">
        <f>_xlfn.XLOOKUP($A218,Pistols!$C:$C,Pistols!J:J,0,0)</f>
        <v>0</v>
      </c>
      <c r="H218" s="2">
        <f>_xlfn.XLOOKUP($A218,Pistols!$C:$C,Pistols!K:K,0,0)</f>
        <v>0</v>
      </c>
      <c r="I218" s="2">
        <f>_xlfn.XLOOKUP($A218,Pistols!$C:$C,Pistols!L:L,0,0)</f>
        <v>0</v>
      </c>
      <c r="J218" s="2">
        <f>_xlfn.XLOOKUP($A218,Pistols!$C:$C,Pistols!M:M,0,0)</f>
        <v>0</v>
      </c>
      <c r="K218" s="2">
        <f>_xlfn.XLOOKUP($A218,Pistols!$C:$C,Pistols!N:N,0,0)</f>
        <v>0</v>
      </c>
      <c r="L218" s="3">
        <f>_xlfn.XLOOKUP($A218,Revolvers!$C:$C,Revolvers!O:O,0,0)</f>
        <v>0</v>
      </c>
      <c r="M218" s="3">
        <f>_xlfn.XLOOKUP($A218,Revolvers!$C:$C,Revolvers!P:P,0,0)</f>
        <v>0</v>
      </c>
      <c r="N218" s="3">
        <f>_xlfn.XLOOKUP($A218,Revolvers!$C:$C,Revolvers!Q:Q,0,0)</f>
        <v>0</v>
      </c>
      <c r="O218" s="3">
        <f>_xlfn.XLOOKUP($A218,Revolvers!$C:$C,Revolvers!R:R,0,0)</f>
        <v>0</v>
      </c>
      <c r="P218" s="3">
        <f>_xlfn.XLOOKUP($A218,Revolvers!$C:$C,Revolvers!S:S,0,0)</f>
        <v>0</v>
      </c>
      <c r="Q218" s="3">
        <f>_xlfn.XLOOKUP($A218,Revolvers!$C:$C,Revolvers!T:T,0,0)</f>
        <v>0</v>
      </c>
      <c r="R218" s="3">
        <f>_xlfn.XLOOKUP($A218,Rifles!C:C,Rifles!H:H,0,0)</f>
        <v>5</v>
      </c>
      <c r="S218" s="2">
        <f>_xlfn.XLOOKUP($A218,Shotguns!C:C,Shotguns!H:H,0,0)</f>
        <v>0</v>
      </c>
      <c r="T218" s="3">
        <f t="shared" si="3"/>
        <v>5</v>
      </c>
    </row>
    <row r="219" spans="1:20" x14ac:dyDescent="0.25">
      <c r="A219" s="3">
        <f>Rifles!C219</f>
        <v>15911507</v>
      </c>
      <c r="B219" s="3" t="str">
        <f>_xlfn.XLOOKUP($A219, Rifles!$C$2:$C$419,Rifles!$D$2:$D$419,"N/A",0)</f>
        <v>COWAN, DOUGLAS GEORGE</v>
      </c>
      <c r="C219" s="3" t="str">
        <f>_xlfn.XLOOKUP($A219, Rifles!$C$2:$C$419,Rifles!F$2:F$419,"N/A",0)</f>
        <v>CITRA</v>
      </c>
      <c r="D219" s="3" t="str">
        <f>_xlfn.XLOOKUP($A219, Rifles!$C$2:$C$419,Rifles!G$2:G$419,"N/A",0)</f>
        <v>FL</v>
      </c>
      <c r="E219" s="2">
        <f>_xlfn.XLOOKUP($A219,Pistols!$C:$C,Pistols!H:H,0,0)</f>
        <v>0</v>
      </c>
      <c r="F219" s="2">
        <f>_xlfn.XLOOKUP($A219,Pistols!$C:$C,Pistols!I:I,0,0)</f>
        <v>0</v>
      </c>
      <c r="G219" s="2">
        <f>_xlfn.XLOOKUP($A219,Pistols!$C:$C,Pistols!J:J,0,0)</f>
        <v>0</v>
      </c>
      <c r="H219" s="2">
        <f>_xlfn.XLOOKUP($A219,Pistols!$C:$C,Pistols!K:K,0,0)</f>
        <v>0</v>
      </c>
      <c r="I219" s="2">
        <f>_xlfn.XLOOKUP($A219,Pistols!$C:$C,Pistols!L:L,0,0)</f>
        <v>0</v>
      </c>
      <c r="J219" s="2">
        <f>_xlfn.XLOOKUP($A219,Pistols!$C:$C,Pistols!M:M,0,0)</f>
        <v>0</v>
      </c>
      <c r="K219" s="2">
        <f>_xlfn.XLOOKUP($A219,Pistols!$C:$C,Pistols!N:N,0,0)</f>
        <v>0</v>
      </c>
      <c r="L219" s="3">
        <f>_xlfn.XLOOKUP($A219,Revolvers!$C:$C,Revolvers!O:O,0,0)</f>
        <v>0</v>
      </c>
      <c r="M219" s="3">
        <f>_xlfn.XLOOKUP($A219,Revolvers!$C:$C,Revolvers!P:P,0,0)</f>
        <v>0</v>
      </c>
      <c r="N219" s="3">
        <f>_xlfn.XLOOKUP($A219,Revolvers!$C:$C,Revolvers!Q:Q,0,0)</f>
        <v>0</v>
      </c>
      <c r="O219" s="3">
        <f>_xlfn.XLOOKUP($A219,Revolvers!$C:$C,Revolvers!R:R,0,0)</f>
        <v>0</v>
      </c>
      <c r="P219" s="3">
        <f>_xlfn.XLOOKUP($A219,Revolvers!$C:$C,Revolvers!S:S,0,0)</f>
        <v>0</v>
      </c>
      <c r="Q219" s="3">
        <f>_xlfn.XLOOKUP($A219,Revolvers!$C:$C,Revolvers!T:T,0,0)</f>
        <v>0</v>
      </c>
      <c r="R219" s="3">
        <f>_xlfn.XLOOKUP($A219,Rifles!C:C,Rifles!H:H,0,0)</f>
        <v>1</v>
      </c>
      <c r="S219" s="2">
        <f>_xlfn.XLOOKUP($A219,Shotguns!C:C,Shotguns!H:H,0,0)</f>
        <v>0</v>
      </c>
      <c r="T219" s="3">
        <f t="shared" si="3"/>
        <v>1</v>
      </c>
    </row>
    <row r="220" spans="1:20" x14ac:dyDescent="0.25">
      <c r="A220" s="3">
        <f>Rifles!C220</f>
        <v>15915069</v>
      </c>
      <c r="B220" s="3" t="str">
        <f>_xlfn.XLOOKUP($A220, Rifles!$C$2:$C$419,Rifles!$D$2:$D$419,"N/A",0)</f>
        <v>CSC ARMS LLC</v>
      </c>
      <c r="C220" s="3" t="str">
        <f>_xlfn.XLOOKUP($A220, Rifles!$C$2:$C$419,Rifles!F$2:F$419,"N/A",0)</f>
        <v>DAVIE</v>
      </c>
      <c r="D220" s="3" t="str">
        <f>_xlfn.XLOOKUP($A220, Rifles!$C$2:$C$419,Rifles!G$2:G$419,"N/A",0)</f>
        <v>FL</v>
      </c>
      <c r="E220" s="2">
        <f>_xlfn.XLOOKUP($A220,Pistols!$C:$C,Pistols!H:H,0,0)</f>
        <v>0</v>
      </c>
      <c r="F220" s="2">
        <f>_xlfn.XLOOKUP($A220,Pistols!$C:$C,Pistols!I:I,0,0)</f>
        <v>0</v>
      </c>
      <c r="G220" s="2">
        <f>_xlfn.XLOOKUP($A220,Pistols!$C:$C,Pistols!J:J,0,0)</f>
        <v>0</v>
      </c>
      <c r="H220" s="2">
        <f>_xlfn.XLOOKUP($A220,Pistols!$C:$C,Pistols!K:K,0,0)</f>
        <v>0</v>
      </c>
      <c r="I220" s="2">
        <f>_xlfn.XLOOKUP($A220,Pistols!$C:$C,Pistols!L:L,0,0)</f>
        <v>0</v>
      </c>
      <c r="J220" s="2">
        <f>_xlfn.XLOOKUP($A220,Pistols!$C:$C,Pistols!M:M,0,0)</f>
        <v>6</v>
      </c>
      <c r="K220" s="2">
        <f>_xlfn.XLOOKUP($A220,Pistols!$C:$C,Pistols!N:N,0,0)</f>
        <v>6</v>
      </c>
      <c r="L220" s="3">
        <f>_xlfn.XLOOKUP($A220,Revolvers!$C:$C,Revolvers!O:O,0,0)</f>
        <v>0</v>
      </c>
      <c r="M220" s="3">
        <f>_xlfn.XLOOKUP($A220,Revolvers!$C:$C,Revolvers!P:P,0,0)</f>
        <v>0</v>
      </c>
      <c r="N220" s="3">
        <f>_xlfn.XLOOKUP($A220,Revolvers!$C:$C,Revolvers!Q:Q,0,0)</f>
        <v>0</v>
      </c>
      <c r="O220" s="3">
        <f>_xlfn.XLOOKUP($A220,Revolvers!$C:$C,Revolvers!R:R,0,0)</f>
        <v>0</v>
      </c>
      <c r="P220" s="3">
        <f>_xlfn.XLOOKUP($A220,Revolvers!$C:$C,Revolvers!S:S,0,0)</f>
        <v>0</v>
      </c>
      <c r="Q220" s="3">
        <f>_xlfn.XLOOKUP($A220,Revolvers!$C:$C,Revolvers!T:T,0,0)</f>
        <v>0</v>
      </c>
      <c r="R220" s="3">
        <f>_xlfn.XLOOKUP($A220,Rifles!C:C,Rifles!H:H,0,0)</f>
        <v>43</v>
      </c>
      <c r="S220" s="2">
        <f>_xlfn.XLOOKUP($A220,Shotguns!C:C,Shotguns!H:H,0,0)</f>
        <v>0</v>
      </c>
      <c r="T220" s="3">
        <f t="shared" si="3"/>
        <v>49</v>
      </c>
    </row>
    <row r="221" spans="1:20" x14ac:dyDescent="0.25">
      <c r="A221" s="3">
        <f>Rifles!C221</f>
        <v>15905639</v>
      </c>
      <c r="B221" s="3" t="str">
        <f>_xlfn.XLOOKUP($A221, Rifles!$C$2:$C$419,Rifles!$D$2:$D$419,"N/A",0)</f>
        <v>DANIEL B. BRISTER</v>
      </c>
      <c r="C221" s="3" t="str">
        <f>_xlfn.XLOOKUP($A221, Rifles!$C$2:$C$419,Rifles!F$2:F$419,"N/A",0)</f>
        <v>NAPLES</v>
      </c>
      <c r="D221" s="3" t="str">
        <f>_xlfn.XLOOKUP($A221, Rifles!$C$2:$C$419,Rifles!G$2:G$419,"N/A",0)</f>
        <v>FL</v>
      </c>
      <c r="E221" s="2">
        <f>_xlfn.XLOOKUP($A221,Pistols!$C:$C,Pistols!H:H,0,0)</f>
        <v>0</v>
      </c>
      <c r="F221" s="2">
        <f>_xlfn.XLOOKUP($A221,Pistols!$C:$C,Pistols!I:I,0,0)</f>
        <v>0</v>
      </c>
      <c r="G221" s="2">
        <f>_xlfn.XLOOKUP($A221,Pistols!$C:$C,Pistols!J:J,0,0)</f>
        <v>0</v>
      </c>
      <c r="H221" s="2">
        <f>_xlfn.XLOOKUP($A221,Pistols!$C:$C,Pistols!K:K,0,0)</f>
        <v>0</v>
      </c>
      <c r="I221" s="2">
        <f>_xlfn.XLOOKUP($A221,Pistols!$C:$C,Pistols!L:L,0,0)</f>
        <v>0</v>
      </c>
      <c r="J221" s="2">
        <f>_xlfn.XLOOKUP($A221,Pistols!$C:$C,Pistols!M:M,0,0)</f>
        <v>0</v>
      </c>
      <c r="K221" s="2">
        <f>_xlfn.XLOOKUP($A221,Pistols!$C:$C,Pistols!N:N,0,0)</f>
        <v>0</v>
      </c>
      <c r="L221" s="3">
        <f>_xlfn.XLOOKUP($A221,Revolvers!$C:$C,Revolvers!O:O,0,0)</f>
        <v>0</v>
      </c>
      <c r="M221" s="3">
        <f>_xlfn.XLOOKUP($A221,Revolvers!$C:$C,Revolvers!P:P,0,0)</f>
        <v>0</v>
      </c>
      <c r="N221" s="3">
        <f>_xlfn.XLOOKUP($A221,Revolvers!$C:$C,Revolvers!Q:Q,0,0)</f>
        <v>0</v>
      </c>
      <c r="O221" s="3">
        <f>_xlfn.XLOOKUP($A221,Revolvers!$C:$C,Revolvers!R:R,0,0)</f>
        <v>0</v>
      </c>
      <c r="P221" s="3">
        <f>_xlfn.XLOOKUP($A221,Revolvers!$C:$C,Revolvers!S:S,0,0)</f>
        <v>0</v>
      </c>
      <c r="Q221" s="3">
        <f>_xlfn.XLOOKUP($A221,Revolvers!$C:$C,Revolvers!T:T,0,0)</f>
        <v>0</v>
      </c>
      <c r="R221" s="3">
        <f>_xlfn.XLOOKUP($A221,Rifles!C:C,Rifles!H:H,0,0)</f>
        <v>1</v>
      </c>
      <c r="S221" s="2">
        <f>_xlfn.XLOOKUP($A221,Shotguns!C:C,Shotguns!H:H,0,0)</f>
        <v>0</v>
      </c>
      <c r="T221" s="3">
        <f t="shared" si="3"/>
        <v>1</v>
      </c>
    </row>
    <row r="222" spans="1:20" x14ac:dyDescent="0.25">
      <c r="A222" s="3">
        <f>Rifles!C222</f>
        <v>15913144</v>
      </c>
      <c r="B222" s="3" t="str">
        <f>_xlfn.XLOOKUP($A222, Rifles!$C$2:$C$419,Rifles!$D$2:$D$419,"N/A",0)</f>
        <v>DAVIES INTERNATIONAL LLC</v>
      </c>
      <c r="C222" s="3" t="str">
        <f>_xlfn.XLOOKUP($A222, Rifles!$C$2:$C$419,Rifles!F$2:F$419,"N/A",0)</f>
        <v>CRESTVIEW</v>
      </c>
      <c r="D222" s="3" t="str">
        <f>_xlfn.XLOOKUP($A222, Rifles!$C$2:$C$419,Rifles!G$2:G$419,"N/A",0)</f>
        <v>FL</v>
      </c>
      <c r="E222" s="2">
        <f>_xlfn.XLOOKUP($A222,Pistols!$C:$C,Pistols!H:H,0,0)</f>
        <v>0</v>
      </c>
      <c r="F222" s="2">
        <f>_xlfn.XLOOKUP($A222,Pistols!$C:$C,Pistols!I:I,0,0)</f>
        <v>0</v>
      </c>
      <c r="G222" s="2">
        <f>_xlfn.XLOOKUP($A222,Pistols!$C:$C,Pistols!J:J,0,0)</f>
        <v>0</v>
      </c>
      <c r="H222" s="2">
        <f>_xlfn.XLOOKUP($A222,Pistols!$C:$C,Pistols!K:K,0,0)</f>
        <v>0</v>
      </c>
      <c r="I222" s="2">
        <f>_xlfn.XLOOKUP($A222,Pistols!$C:$C,Pistols!L:L,0,0)</f>
        <v>0</v>
      </c>
      <c r="J222" s="2">
        <f>_xlfn.XLOOKUP($A222,Pistols!$C:$C,Pistols!M:M,0,0)</f>
        <v>0</v>
      </c>
      <c r="K222" s="2">
        <f>_xlfn.XLOOKUP($A222,Pistols!$C:$C,Pistols!N:N,0,0)</f>
        <v>0</v>
      </c>
      <c r="L222" s="3">
        <f>_xlfn.XLOOKUP($A222,Revolvers!$C:$C,Revolvers!O:O,0,0)</f>
        <v>0</v>
      </c>
      <c r="M222" s="3">
        <f>_xlfn.XLOOKUP($A222,Revolvers!$C:$C,Revolvers!P:P,0,0)</f>
        <v>0</v>
      </c>
      <c r="N222" s="3">
        <f>_xlfn.XLOOKUP($A222,Revolvers!$C:$C,Revolvers!Q:Q,0,0)</f>
        <v>0</v>
      </c>
      <c r="O222" s="3">
        <f>_xlfn.XLOOKUP($A222,Revolvers!$C:$C,Revolvers!R:R,0,0)</f>
        <v>0</v>
      </c>
      <c r="P222" s="3">
        <f>_xlfn.XLOOKUP($A222,Revolvers!$C:$C,Revolvers!S:S,0,0)</f>
        <v>0</v>
      </c>
      <c r="Q222" s="3">
        <f>_xlfn.XLOOKUP($A222,Revolvers!$C:$C,Revolvers!T:T,0,0)</f>
        <v>0</v>
      </c>
      <c r="R222" s="3">
        <f>_xlfn.XLOOKUP($A222,Rifles!C:C,Rifles!H:H,0,0)</f>
        <v>5</v>
      </c>
      <c r="S222" s="2">
        <f>_xlfn.XLOOKUP($A222,Shotguns!C:C,Shotguns!H:H,0,0)</f>
        <v>0</v>
      </c>
      <c r="T222" s="3">
        <f t="shared" si="3"/>
        <v>5</v>
      </c>
    </row>
    <row r="223" spans="1:20" x14ac:dyDescent="0.25">
      <c r="A223" s="3">
        <f>Rifles!C223</f>
        <v>15912603</v>
      </c>
      <c r="B223" s="3" t="str">
        <f>_xlfn.XLOOKUP($A223, Rifles!$C$2:$C$419,Rifles!$D$2:$D$419,"N/A",0)</f>
        <v>DEFINITIVE ARMS LLC</v>
      </c>
      <c r="C223" s="3" t="str">
        <f>_xlfn.XLOOKUP($A223, Rifles!$C$2:$C$419,Rifles!F$2:F$419,"N/A",0)</f>
        <v>SAINT PETERSBURG</v>
      </c>
      <c r="D223" s="3" t="str">
        <f>_xlfn.XLOOKUP($A223, Rifles!$C$2:$C$419,Rifles!G$2:G$419,"N/A",0)</f>
        <v>FL</v>
      </c>
      <c r="E223" s="2">
        <f>_xlfn.XLOOKUP($A223,Pistols!$C:$C,Pistols!H:H,0,0)</f>
        <v>0</v>
      </c>
      <c r="F223" s="2">
        <f>_xlfn.XLOOKUP($A223,Pistols!$C:$C,Pistols!I:I,0,0)</f>
        <v>0</v>
      </c>
      <c r="G223" s="2">
        <f>_xlfn.XLOOKUP($A223,Pistols!$C:$C,Pistols!J:J,0,0)</f>
        <v>0</v>
      </c>
      <c r="H223" s="2">
        <f>_xlfn.XLOOKUP($A223,Pistols!$C:$C,Pistols!K:K,0,0)</f>
        <v>0</v>
      </c>
      <c r="I223" s="2">
        <f>_xlfn.XLOOKUP($A223,Pistols!$C:$C,Pistols!L:L,0,0)</f>
        <v>0</v>
      </c>
      <c r="J223" s="2">
        <f>_xlfn.XLOOKUP($A223,Pistols!$C:$C,Pistols!M:M,0,0)</f>
        <v>0</v>
      </c>
      <c r="K223" s="2">
        <f>_xlfn.XLOOKUP($A223,Pistols!$C:$C,Pistols!N:N,0,0)</f>
        <v>0</v>
      </c>
      <c r="L223" s="3">
        <f>_xlfn.XLOOKUP($A223,Revolvers!$C:$C,Revolvers!O:O,0,0)</f>
        <v>0</v>
      </c>
      <c r="M223" s="3">
        <f>_xlfn.XLOOKUP($A223,Revolvers!$C:$C,Revolvers!P:P,0,0)</f>
        <v>0</v>
      </c>
      <c r="N223" s="3">
        <f>_xlfn.XLOOKUP($A223,Revolvers!$C:$C,Revolvers!Q:Q,0,0)</f>
        <v>0</v>
      </c>
      <c r="O223" s="3">
        <f>_xlfn.XLOOKUP($A223,Revolvers!$C:$C,Revolvers!R:R,0,0)</f>
        <v>0</v>
      </c>
      <c r="P223" s="3">
        <f>_xlfn.XLOOKUP($A223,Revolvers!$C:$C,Revolvers!S:S,0,0)</f>
        <v>0</v>
      </c>
      <c r="Q223" s="3">
        <f>_xlfn.XLOOKUP($A223,Revolvers!$C:$C,Revolvers!T:T,0,0)</f>
        <v>0</v>
      </c>
      <c r="R223" s="3">
        <f>_xlfn.XLOOKUP($A223,Rifles!C:C,Rifles!H:H,0,0)</f>
        <v>2</v>
      </c>
      <c r="S223" s="2">
        <f>_xlfn.XLOOKUP($A223,Shotguns!C:C,Shotguns!H:H,0,0)</f>
        <v>0</v>
      </c>
      <c r="T223" s="3">
        <f t="shared" si="3"/>
        <v>2</v>
      </c>
    </row>
    <row r="224" spans="1:20" x14ac:dyDescent="0.25">
      <c r="A224" s="3">
        <f>Rifles!C224</f>
        <v>15910123</v>
      </c>
      <c r="B224" s="3" t="str">
        <f>_xlfn.XLOOKUP($A224, Rifles!$C$2:$C$419,Rifles!$D$2:$D$419,"N/A",0)</f>
        <v>DIAMONDBACK FIREARMS LLC</v>
      </c>
      <c r="C224" s="3" t="str">
        <f>_xlfn.XLOOKUP($A224, Rifles!$C$2:$C$419,Rifles!F$2:F$419,"N/A",0)</f>
        <v>COCOA</v>
      </c>
      <c r="D224" s="3" t="str">
        <f>_xlfn.XLOOKUP($A224, Rifles!$C$2:$C$419,Rifles!G$2:G$419,"N/A",0)</f>
        <v>FL</v>
      </c>
      <c r="E224" s="2">
        <f>_xlfn.XLOOKUP($A224,Pistols!$C:$C,Pistols!H:H,0,0)</f>
        <v>0</v>
      </c>
      <c r="F224" s="2">
        <f>_xlfn.XLOOKUP($A224,Pistols!$C:$C,Pistols!I:I,0,0)</f>
        <v>0</v>
      </c>
      <c r="G224" s="2">
        <f>_xlfn.XLOOKUP($A224,Pistols!$C:$C,Pistols!J:J,0,0)</f>
        <v>0</v>
      </c>
      <c r="H224" s="2">
        <f>_xlfn.XLOOKUP($A224,Pistols!$C:$C,Pistols!K:K,0,0)</f>
        <v>7481</v>
      </c>
      <c r="I224" s="2">
        <f>_xlfn.XLOOKUP($A224,Pistols!$C:$C,Pistols!L:L,0,0)</f>
        <v>12051</v>
      </c>
      <c r="J224" s="2">
        <f>_xlfn.XLOOKUP($A224,Pistols!$C:$C,Pistols!M:M,0,0)</f>
        <v>0</v>
      </c>
      <c r="K224" s="2">
        <f>_xlfn.XLOOKUP($A224,Pistols!$C:$C,Pistols!N:N,0,0)</f>
        <v>19532</v>
      </c>
      <c r="L224" s="3">
        <f>_xlfn.XLOOKUP($A224,Revolvers!$C:$C,Revolvers!O:O,0,0)</f>
        <v>0</v>
      </c>
      <c r="M224" s="3">
        <f>_xlfn.XLOOKUP($A224,Revolvers!$C:$C,Revolvers!P:P,0,0)</f>
        <v>0</v>
      </c>
      <c r="N224" s="3">
        <f>_xlfn.XLOOKUP($A224,Revolvers!$C:$C,Revolvers!Q:Q,0,0)</f>
        <v>0</v>
      </c>
      <c r="O224" s="3">
        <f>_xlfn.XLOOKUP($A224,Revolvers!$C:$C,Revolvers!R:R,0,0)</f>
        <v>0</v>
      </c>
      <c r="P224" s="3">
        <f>_xlfn.XLOOKUP($A224,Revolvers!$C:$C,Revolvers!S:S,0,0)</f>
        <v>0</v>
      </c>
      <c r="Q224" s="3">
        <f>_xlfn.XLOOKUP($A224,Revolvers!$C:$C,Revolvers!T:T,0,0)</f>
        <v>0</v>
      </c>
      <c r="R224" s="3">
        <f>_xlfn.XLOOKUP($A224,Rifles!C:C,Rifles!H:H,0,0)</f>
        <v>2732</v>
      </c>
      <c r="S224" s="2">
        <f>_xlfn.XLOOKUP($A224,Shotguns!C:C,Shotguns!H:H,0,0)</f>
        <v>0</v>
      </c>
      <c r="T224" s="3">
        <f t="shared" si="3"/>
        <v>22264</v>
      </c>
    </row>
    <row r="225" spans="1:20" x14ac:dyDescent="0.25">
      <c r="A225" s="3">
        <f>Rifles!C225</f>
        <v>15916277</v>
      </c>
      <c r="B225" s="3" t="str">
        <f>_xlfn.XLOOKUP($A225, Rifles!$C$2:$C$419,Rifles!$D$2:$D$419,"N/A",0)</f>
        <v>DRAGON FIRE ARMORY LLC</v>
      </c>
      <c r="C225" s="3" t="str">
        <f>_xlfn.XLOOKUP($A225, Rifles!$C$2:$C$419,Rifles!F$2:F$419,"N/A",0)</f>
        <v>WINTER HAVEN</v>
      </c>
      <c r="D225" s="3" t="str">
        <f>_xlfn.XLOOKUP($A225, Rifles!$C$2:$C$419,Rifles!G$2:G$419,"N/A",0)</f>
        <v>FL</v>
      </c>
      <c r="E225" s="2">
        <f>_xlfn.XLOOKUP($A225,Pistols!$C:$C,Pistols!H:H,0,0)</f>
        <v>0</v>
      </c>
      <c r="F225" s="2">
        <f>_xlfn.XLOOKUP($A225,Pistols!$C:$C,Pistols!I:I,0,0)</f>
        <v>0</v>
      </c>
      <c r="G225" s="2">
        <f>_xlfn.XLOOKUP($A225,Pistols!$C:$C,Pistols!J:J,0,0)</f>
        <v>0</v>
      </c>
      <c r="H225" s="2">
        <f>_xlfn.XLOOKUP($A225,Pistols!$C:$C,Pistols!K:K,0,0)</f>
        <v>0</v>
      </c>
      <c r="I225" s="2">
        <f>_xlfn.XLOOKUP($A225,Pistols!$C:$C,Pistols!L:L,0,0)</f>
        <v>0</v>
      </c>
      <c r="J225" s="2">
        <f>_xlfn.XLOOKUP($A225,Pistols!$C:$C,Pistols!M:M,0,0)</f>
        <v>0</v>
      </c>
      <c r="K225" s="2">
        <f>_xlfn.XLOOKUP($A225,Pistols!$C:$C,Pistols!N:N,0,0)</f>
        <v>0</v>
      </c>
      <c r="L225" s="3">
        <f>_xlfn.XLOOKUP($A225,Revolvers!$C:$C,Revolvers!O:O,0,0)</f>
        <v>0</v>
      </c>
      <c r="M225" s="3">
        <f>_xlfn.XLOOKUP($A225,Revolvers!$C:$C,Revolvers!P:P,0,0)</f>
        <v>0</v>
      </c>
      <c r="N225" s="3">
        <f>_xlfn.XLOOKUP($A225,Revolvers!$C:$C,Revolvers!Q:Q,0,0)</f>
        <v>0</v>
      </c>
      <c r="O225" s="3">
        <f>_xlfn.XLOOKUP($A225,Revolvers!$C:$C,Revolvers!R:R,0,0)</f>
        <v>0</v>
      </c>
      <c r="P225" s="3">
        <f>_xlfn.XLOOKUP($A225,Revolvers!$C:$C,Revolvers!S:S,0,0)</f>
        <v>0</v>
      </c>
      <c r="Q225" s="3">
        <f>_xlfn.XLOOKUP($A225,Revolvers!$C:$C,Revolvers!T:T,0,0)</f>
        <v>0</v>
      </c>
      <c r="R225" s="3">
        <f>_xlfn.XLOOKUP($A225,Rifles!C:C,Rifles!H:H,0,0)</f>
        <v>185</v>
      </c>
      <c r="S225" s="2">
        <f>_xlfn.XLOOKUP($A225,Shotguns!C:C,Shotguns!H:H,0,0)</f>
        <v>0</v>
      </c>
      <c r="T225" s="3">
        <f t="shared" si="3"/>
        <v>185</v>
      </c>
    </row>
    <row r="226" spans="1:20" x14ac:dyDescent="0.25">
      <c r="A226" s="3">
        <f>Rifles!C226</f>
        <v>15913859</v>
      </c>
      <c r="B226" s="3" t="str">
        <f>_xlfn.XLOOKUP($A226, Rifles!$C$2:$C$419,Rifles!$D$2:$D$419,"N/A",0)</f>
        <v>EAST COAST CUSTOM TACTICAL LLC</v>
      </c>
      <c r="C226" s="3" t="str">
        <f>_xlfn.XLOOKUP($A226, Rifles!$C$2:$C$419,Rifles!F$2:F$419,"N/A",0)</f>
        <v>WILDWOOD</v>
      </c>
      <c r="D226" s="3" t="str">
        <f>_xlfn.XLOOKUP($A226, Rifles!$C$2:$C$419,Rifles!G$2:G$419,"N/A",0)</f>
        <v>FL</v>
      </c>
      <c r="E226" s="2">
        <f>_xlfn.XLOOKUP($A226,Pistols!$C:$C,Pistols!H:H,0,0)</f>
        <v>0</v>
      </c>
      <c r="F226" s="2">
        <f>_xlfn.XLOOKUP($A226,Pistols!$C:$C,Pistols!I:I,0,0)</f>
        <v>0</v>
      </c>
      <c r="G226" s="2">
        <f>_xlfn.XLOOKUP($A226,Pistols!$C:$C,Pistols!J:J,0,0)</f>
        <v>0</v>
      </c>
      <c r="H226" s="2">
        <f>_xlfn.XLOOKUP($A226,Pistols!$C:$C,Pistols!K:K,0,0)</f>
        <v>0</v>
      </c>
      <c r="I226" s="2">
        <f>_xlfn.XLOOKUP($A226,Pistols!$C:$C,Pistols!L:L,0,0)</f>
        <v>14</v>
      </c>
      <c r="J226" s="2">
        <f>_xlfn.XLOOKUP($A226,Pistols!$C:$C,Pistols!M:M,0,0)</f>
        <v>0</v>
      </c>
      <c r="K226" s="2">
        <f>_xlfn.XLOOKUP($A226,Pistols!$C:$C,Pistols!N:N,0,0)</f>
        <v>14</v>
      </c>
      <c r="L226" s="3">
        <f>_xlfn.XLOOKUP($A226,Revolvers!$C:$C,Revolvers!O:O,0,0)</f>
        <v>0</v>
      </c>
      <c r="M226" s="3">
        <f>_xlfn.XLOOKUP($A226,Revolvers!$C:$C,Revolvers!P:P,0,0)</f>
        <v>0</v>
      </c>
      <c r="N226" s="3">
        <f>_xlfn.XLOOKUP($A226,Revolvers!$C:$C,Revolvers!Q:Q,0,0)</f>
        <v>0</v>
      </c>
      <c r="O226" s="3">
        <f>_xlfn.XLOOKUP($A226,Revolvers!$C:$C,Revolvers!R:R,0,0)</f>
        <v>0</v>
      </c>
      <c r="P226" s="3">
        <f>_xlfn.XLOOKUP($A226,Revolvers!$C:$C,Revolvers!S:S,0,0)</f>
        <v>0</v>
      </c>
      <c r="Q226" s="3">
        <f>_xlfn.XLOOKUP($A226,Revolvers!$C:$C,Revolvers!T:T,0,0)</f>
        <v>0</v>
      </c>
      <c r="R226" s="3">
        <f>_xlfn.XLOOKUP($A226,Rifles!C:C,Rifles!H:H,0,0)</f>
        <v>86</v>
      </c>
      <c r="S226" s="2">
        <f>_xlfn.XLOOKUP($A226,Shotguns!C:C,Shotguns!H:H,0,0)</f>
        <v>0</v>
      </c>
      <c r="T226" s="3">
        <f t="shared" si="3"/>
        <v>100</v>
      </c>
    </row>
    <row r="227" spans="1:20" x14ac:dyDescent="0.25">
      <c r="A227" s="3">
        <f>Rifles!C227</f>
        <v>15911384</v>
      </c>
      <c r="B227" s="3" t="str">
        <f>_xlfn.XLOOKUP($A227, Rifles!$C$2:$C$419,Rifles!$D$2:$D$419,"N/A",0)</f>
        <v>ECR FLORIDA LLC</v>
      </c>
      <c r="C227" s="3" t="str">
        <f>_xlfn.XLOOKUP($A227, Rifles!$C$2:$C$419,Rifles!F$2:F$419,"N/A",0)</f>
        <v>WAUCHULA</v>
      </c>
      <c r="D227" s="3" t="str">
        <f>_xlfn.XLOOKUP($A227, Rifles!$C$2:$C$419,Rifles!G$2:G$419,"N/A",0)</f>
        <v>FL</v>
      </c>
      <c r="E227" s="2">
        <f>_xlfn.XLOOKUP($A227,Pistols!$C:$C,Pistols!H:H,0,0)</f>
        <v>0</v>
      </c>
      <c r="F227" s="2">
        <f>_xlfn.XLOOKUP($A227,Pistols!$C:$C,Pistols!I:I,0,0)</f>
        <v>0</v>
      </c>
      <c r="G227" s="2">
        <f>_xlfn.XLOOKUP($A227,Pistols!$C:$C,Pistols!J:J,0,0)</f>
        <v>0</v>
      </c>
      <c r="H227" s="2">
        <f>_xlfn.XLOOKUP($A227,Pistols!$C:$C,Pistols!K:K,0,0)</f>
        <v>0</v>
      </c>
      <c r="I227" s="2">
        <f>_xlfn.XLOOKUP($A227,Pistols!$C:$C,Pistols!L:L,0,0)</f>
        <v>0</v>
      </c>
      <c r="J227" s="2">
        <f>_xlfn.XLOOKUP($A227,Pistols!$C:$C,Pistols!M:M,0,0)</f>
        <v>0</v>
      </c>
      <c r="K227" s="2">
        <f>_xlfn.XLOOKUP($A227,Pistols!$C:$C,Pistols!N:N,0,0)</f>
        <v>0</v>
      </c>
      <c r="L227" s="3">
        <f>_xlfn.XLOOKUP($A227,Revolvers!$C:$C,Revolvers!O:O,0,0)</f>
        <v>0</v>
      </c>
      <c r="M227" s="3">
        <f>_xlfn.XLOOKUP($A227,Revolvers!$C:$C,Revolvers!P:P,0,0)</f>
        <v>0</v>
      </c>
      <c r="N227" s="3">
        <f>_xlfn.XLOOKUP($A227,Revolvers!$C:$C,Revolvers!Q:Q,0,0)</f>
        <v>0</v>
      </c>
      <c r="O227" s="3">
        <f>_xlfn.XLOOKUP($A227,Revolvers!$C:$C,Revolvers!R:R,0,0)</f>
        <v>0</v>
      </c>
      <c r="P227" s="3">
        <f>_xlfn.XLOOKUP($A227,Revolvers!$C:$C,Revolvers!S:S,0,0)</f>
        <v>0</v>
      </c>
      <c r="Q227" s="3">
        <f>_xlfn.XLOOKUP($A227,Revolvers!$C:$C,Revolvers!T:T,0,0)</f>
        <v>0</v>
      </c>
      <c r="R227" s="3">
        <f>_xlfn.XLOOKUP($A227,Rifles!C:C,Rifles!H:H,0,0)</f>
        <v>2</v>
      </c>
      <c r="S227" s="2">
        <f>_xlfn.XLOOKUP($A227,Shotguns!C:C,Shotguns!H:H,0,0)</f>
        <v>0</v>
      </c>
      <c r="T227" s="3">
        <f t="shared" si="3"/>
        <v>2</v>
      </c>
    </row>
    <row r="228" spans="1:20" x14ac:dyDescent="0.25">
      <c r="A228" s="3">
        <f>Rifles!C228</f>
        <v>15916388</v>
      </c>
      <c r="B228" s="3" t="str">
        <f>_xlfn.XLOOKUP($A228, Rifles!$C$2:$C$419,Rifles!$D$2:$D$419,"N/A",0)</f>
        <v>FERRIS, STEPHEN JOSEPH</v>
      </c>
      <c r="C228" s="3" t="str">
        <f>_xlfn.XLOOKUP($A228, Rifles!$C$2:$C$419,Rifles!F$2:F$419,"N/A",0)</f>
        <v>NAVARRE</v>
      </c>
      <c r="D228" s="3" t="str">
        <f>_xlfn.XLOOKUP($A228, Rifles!$C$2:$C$419,Rifles!G$2:G$419,"N/A",0)</f>
        <v>FL</v>
      </c>
      <c r="E228" s="2">
        <f>_xlfn.XLOOKUP($A228,Pistols!$C:$C,Pistols!H:H,0,0)</f>
        <v>0</v>
      </c>
      <c r="F228" s="2">
        <f>_xlfn.XLOOKUP($A228,Pistols!$C:$C,Pistols!I:I,0,0)</f>
        <v>0</v>
      </c>
      <c r="G228" s="2">
        <f>_xlfn.XLOOKUP($A228,Pistols!$C:$C,Pistols!J:J,0,0)</f>
        <v>0</v>
      </c>
      <c r="H228" s="2">
        <f>_xlfn.XLOOKUP($A228,Pistols!$C:$C,Pistols!K:K,0,0)</f>
        <v>0</v>
      </c>
      <c r="I228" s="2">
        <f>_xlfn.XLOOKUP($A228,Pistols!$C:$C,Pistols!L:L,0,0)</f>
        <v>0</v>
      </c>
      <c r="J228" s="2">
        <f>_xlfn.XLOOKUP($A228,Pistols!$C:$C,Pistols!M:M,0,0)</f>
        <v>0</v>
      </c>
      <c r="K228" s="2">
        <f>_xlfn.XLOOKUP($A228,Pistols!$C:$C,Pistols!N:N,0,0)</f>
        <v>0</v>
      </c>
      <c r="L228" s="3">
        <f>_xlfn.XLOOKUP($A228,Revolvers!$C:$C,Revolvers!O:O,0,0)</f>
        <v>0</v>
      </c>
      <c r="M228" s="3">
        <f>_xlfn.XLOOKUP($A228,Revolvers!$C:$C,Revolvers!P:P,0,0)</f>
        <v>0</v>
      </c>
      <c r="N228" s="3">
        <f>_xlfn.XLOOKUP($A228,Revolvers!$C:$C,Revolvers!Q:Q,0,0)</f>
        <v>0</v>
      </c>
      <c r="O228" s="3">
        <f>_xlfn.XLOOKUP($A228,Revolvers!$C:$C,Revolvers!R:R,0,0)</f>
        <v>0</v>
      </c>
      <c r="P228" s="3">
        <f>_xlfn.XLOOKUP($A228,Revolvers!$C:$C,Revolvers!S:S,0,0)</f>
        <v>0</v>
      </c>
      <c r="Q228" s="3">
        <f>_xlfn.XLOOKUP($A228,Revolvers!$C:$C,Revolvers!T:T,0,0)</f>
        <v>0</v>
      </c>
      <c r="R228" s="3">
        <f>_xlfn.XLOOKUP($A228,Rifles!C:C,Rifles!H:H,0,0)</f>
        <v>2</v>
      </c>
      <c r="S228" s="2">
        <f>_xlfn.XLOOKUP($A228,Shotguns!C:C,Shotguns!H:H,0,0)</f>
        <v>0</v>
      </c>
      <c r="T228" s="3">
        <f t="shared" si="3"/>
        <v>2</v>
      </c>
    </row>
    <row r="229" spans="1:20" x14ac:dyDescent="0.25">
      <c r="A229" s="3">
        <f>Rifles!C229</f>
        <v>15914831</v>
      </c>
      <c r="B229" s="3" t="str">
        <f>_xlfn.XLOOKUP($A229, Rifles!$C$2:$C$419,Rifles!$D$2:$D$419,"N/A",0)</f>
        <v>FLORIDA FIREARMS ACADEMY LLC</v>
      </c>
      <c r="C229" s="3" t="str">
        <f>_xlfn.XLOOKUP($A229, Rifles!$C$2:$C$419,Rifles!F$2:F$419,"N/A",0)</f>
        <v>TAMPA</v>
      </c>
      <c r="D229" s="3" t="str">
        <f>_xlfn.XLOOKUP($A229, Rifles!$C$2:$C$419,Rifles!G$2:G$419,"N/A",0)</f>
        <v>FL</v>
      </c>
      <c r="E229" s="2">
        <f>_xlfn.XLOOKUP($A229,Pistols!$C:$C,Pistols!H:H,0,0)</f>
        <v>0</v>
      </c>
      <c r="F229" s="2">
        <f>_xlfn.XLOOKUP($A229,Pistols!$C:$C,Pistols!I:I,0,0)</f>
        <v>0</v>
      </c>
      <c r="G229" s="2">
        <f>_xlfn.XLOOKUP($A229,Pistols!$C:$C,Pistols!J:J,0,0)</f>
        <v>0</v>
      </c>
      <c r="H229" s="2">
        <f>_xlfn.XLOOKUP($A229,Pistols!$C:$C,Pistols!K:K,0,0)</f>
        <v>0</v>
      </c>
      <c r="I229" s="2">
        <f>_xlfn.XLOOKUP($A229,Pistols!$C:$C,Pistols!L:L,0,0)</f>
        <v>0</v>
      </c>
      <c r="J229" s="2">
        <f>_xlfn.XLOOKUP($A229,Pistols!$C:$C,Pistols!M:M,0,0)</f>
        <v>0</v>
      </c>
      <c r="K229" s="2">
        <f>_xlfn.XLOOKUP($A229,Pistols!$C:$C,Pistols!N:N,0,0)</f>
        <v>0</v>
      </c>
      <c r="L229" s="3">
        <f>_xlfn.XLOOKUP($A229,Revolvers!$C:$C,Revolvers!O:O,0,0)</f>
        <v>0</v>
      </c>
      <c r="M229" s="3">
        <f>_xlfn.XLOOKUP($A229,Revolvers!$C:$C,Revolvers!P:P,0,0)</f>
        <v>0</v>
      </c>
      <c r="N229" s="3">
        <f>_xlfn.XLOOKUP($A229,Revolvers!$C:$C,Revolvers!Q:Q,0,0)</f>
        <v>0</v>
      </c>
      <c r="O229" s="3">
        <f>_xlfn.XLOOKUP($A229,Revolvers!$C:$C,Revolvers!R:R,0,0)</f>
        <v>0</v>
      </c>
      <c r="P229" s="3">
        <f>_xlfn.XLOOKUP($A229,Revolvers!$C:$C,Revolvers!S:S,0,0)</f>
        <v>0</v>
      </c>
      <c r="Q229" s="3">
        <f>_xlfn.XLOOKUP($A229,Revolvers!$C:$C,Revolvers!T:T,0,0)</f>
        <v>0</v>
      </c>
      <c r="R229" s="3">
        <f>_xlfn.XLOOKUP($A229,Rifles!C:C,Rifles!H:H,0,0)</f>
        <v>31</v>
      </c>
      <c r="S229" s="2">
        <f>_xlfn.XLOOKUP($A229,Shotguns!C:C,Shotguns!H:H,0,0)</f>
        <v>0</v>
      </c>
      <c r="T229" s="3">
        <f t="shared" si="3"/>
        <v>31</v>
      </c>
    </row>
    <row r="230" spans="1:20" x14ac:dyDescent="0.25">
      <c r="A230" s="3">
        <f>Rifles!C230</f>
        <v>15913700</v>
      </c>
      <c r="B230" s="3" t="str">
        <f>_xlfn.XLOOKUP($A230, Rifles!$C$2:$C$419,Rifles!$D$2:$D$419,"N/A",0)</f>
        <v>FRANKER ENTERPRISES INC</v>
      </c>
      <c r="C230" s="3" t="str">
        <f>_xlfn.XLOOKUP($A230, Rifles!$C$2:$C$419,Rifles!F$2:F$419,"N/A",0)</f>
        <v>INVERNESS</v>
      </c>
      <c r="D230" s="3" t="str">
        <f>_xlfn.XLOOKUP($A230, Rifles!$C$2:$C$419,Rifles!G$2:G$419,"N/A",0)</f>
        <v>FL</v>
      </c>
      <c r="E230" s="2">
        <f>_xlfn.XLOOKUP($A230,Pistols!$C:$C,Pistols!H:H,0,0)</f>
        <v>0</v>
      </c>
      <c r="F230" s="2">
        <f>_xlfn.XLOOKUP($A230,Pistols!$C:$C,Pistols!I:I,0,0)</f>
        <v>0</v>
      </c>
      <c r="G230" s="2">
        <f>_xlfn.XLOOKUP($A230,Pistols!$C:$C,Pistols!J:J,0,0)</f>
        <v>0</v>
      </c>
      <c r="H230" s="2">
        <f>_xlfn.XLOOKUP($A230,Pistols!$C:$C,Pistols!K:K,0,0)</f>
        <v>0</v>
      </c>
      <c r="I230" s="2">
        <f>_xlfn.XLOOKUP($A230,Pistols!$C:$C,Pistols!L:L,0,0)</f>
        <v>0</v>
      </c>
      <c r="J230" s="2">
        <f>_xlfn.XLOOKUP($A230,Pistols!$C:$C,Pistols!M:M,0,0)</f>
        <v>0</v>
      </c>
      <c r="K230" s="2">
        <f>_xlfn.XLOOKUP($A230,Pistols!$C:$C,Pistols!N:N,0,0)</f>
        <v>0</v>
      </c>
      <c r="L230" s="3">
        <f>_xlfn.XLOOKUP($A230,Revolvers!$C:$C,Revolvers!O:O,0,0)</f>
        <v>0</v>
      </c>
      <c r="M230" s="3">
        <f>_xlfn.XLOOKUP($A230,Revolvers!$C:$C,Revolvers!P:P,0,0)</f>
        <v>0</v>
      </c>
      <c r="N230" s="3">
        <f>_xlfn.XLOOKUP($A230,Revolvers!$C:$C,Revolvers!Q:Q,0,0)</f>
        <v>0</v>
      </c>
      <c r="O230" s="3">
        <f>_xlfn.XLOOKUP($A230,Revolvers!$C:$C,Revolvers!R:R,0,0)</f>
        <v>0</v>
      </c>
      <c r="P230" s="3">
        <f>_xlfn.XLOOKUP($A230,Revolvers!$C:$C,Revolvers!S:S,0,0)</f>
        <v>0</v>
      </c>
      <c r="Q230" s="3">
        <f>_xlfn.XLOOKUP($A230,Revolvers!$C:$C,Revolvers!T:T,0,0)</f>
        <v>0</v>
      </c>
      <c r="R230" s="3">
        <f>_xlfn.XLOOKUP($A230,Rifles!C:C,Rifles!H:H,0,0)</f>
        <v>25</v>
      </c>
      <c r="S230" s="2">
        <f>_xlfn.XLOOKUP($A230,Shotguns!C:C,Shotguns!H:H,0,0)</f>
        <v>0</v>
      </c>
      <c r="T230" s="3">
        <f t="shared" si="3"/>
        <v>25</v>
      </c>
    </row>
    <row r="231" spans="1:20" x14ac:dyDescent="0.25">
      <c r="A231" s="3">
        <f>Rifles!C231</f>
        <v>15914434</v>
      </c>
      <c r="B231" s="3" t="str">
        <f>_xlfn.XLOOKUP($A231, Rifles!$C$2:$C$419,Rifles!$D$2:$D$419,"N/A",0)</f>
        <v>GAINESVILLE TARGET RANGE INC</v>
      </c>
      <c r="C231" s="3" t="str">
        <f>_xlfn.XLOOKUP($A231, Rifles!$C$2:$C$419,Rifles!F$2:F$419,"N/A",0)</f>
        <v>GAINESVILLE</v>
      </c>
      <c r="D231" s="3" t="str">
        <f>_xlfn.XLOOKUP($A231, Rifles!$C$2:$C$419,Rifles!G$2:G$419,"N/A",0)</f>
        <v>FL</v>
      </c>
      <c r="E231" s="2">
        <f>_xlfn.XLOOKUP($A231,Pistols!$C:$C,Pistols!H:H,0,0)</f>
        <v>0</v>
      </c>
      <c r="F231" s="2">
        <f>_xlfn.XLOOKUP($A231,Pistols!$C:$C,Pistols!I:I,0,0)</f>
        <v>0</v>
      </c>
      <c r="G231" s="2">
        <f>_xlfn.XLOOKUP($A231,Pistols!$C:$C,Pistols!J:J,0,0)</f>
        <v>0</v>
      </c>
      <c r="H231" s="2">
        <f>_xlfn.XLOOKUP($A231,Pistols!$C:$C,Pistols!K:K,0,0)</f>
        <v>0</v>
      </c>
      <c r="I231" s="2">
        <f>_xlfn.XLOOKUP($A231,Pistols!$C:$C,Pistols!L:L,0,0)</f>
        <v>0</v>
      </c>
      <c r="J231" s="2">
        <f>_xlfn.XLOOKUP($A231,Pistols!$C:$C,Pistols!M:M,0,0)</f>
        <v>0</v>
      </c>
      <c r="K231" s="2">
        <f>_xlfn.XLOOKUP($A231,Pistols!$C:$C,Pistols!N:N,0,0)</f>
        <v>0</v>
      </c>
      <c r="L231" s="3">
        <f>_xlfn.XLOOKUP($A231,Revolvers!$C:$C,Revolvers!O:O,0,0)</f>
        <v>0</v>
      </c>
      <c r="M231" s="3">
        <f>_xlfn.XLOOKUP($A231,Revolvers!$C:$C,Revolvers!P:P,0,0)</f>
        <v>0</v>
      </c>
      <c r="N231" s="3">
        <f>_xlfn.XLOOKUP($A231,Revolvers!$C:$C,Revolvers!Q:Q,0,0)</f>
        <v>0</v>
      </c>
      <c r="O231" s="3">
        <f>_xlfn.XLOOKUP($A231,Revolvers!$C:$C,Revolvers!R:R,0,0)</f>
        <v>0</v>
      </c>
      <c r="P231" s="3">
        <f>_xlfn.XLOOKUP($A231,Revolvers!$C:$C,Revolvers!S:S,0,0)</f>
        <v>0</v>
      </c>
      <c r="Q231" s="3">
        <f>_xlfn.XLOOKUP($A231,Revolvers!$C:$C,Revolvers!T:T,0,0)</f>
        <v>0</v>
      </c>
      <c r="R231" s="3">
        <f>_xlfn.XLOOKUP($A231,Rifles!C:C,Rifles!H:H,0,0)</f>
        <v>3</v>
      </c>
      <c r="S231" s="2">
        <f>_xlfn.XLOOKUP($A231,Shotguns!C:C,Shotguns!H:H,0,0)</f>
        <v>0</v>
      </c>
      <c r="T231" s="3">
        <f t="shared" si="3"/>
        <v>3</v>
      </c>
    </row>
    <row r="232" spans="1:20" x14ac:dyDescent="0.25">
      <c r="A232" s="3">
        <f>Rifles!C232</f>
        <v>15909552</v>
      </c>
      <c r="B232" s="3" t="str">
        <f>_xlfn.XLOOKUP($A232, Rifles!$C$2:$C$419,Rifles!$D$2:$D$419,"N/A",0)</f>
        <v>GOOD TIME OUTDOORS INC</v>
      </c>
      <c r="C232" s="3" t="str">
        <f>_xlfn.XLOOKUP($A232, Rifles!$C$2:$C$419,Rifles!F$2:F$419,"N/A",0)</f>
        <v>OCALA</v>
      </c>
      <c r="D232" s="3" t="str">
        <f>_xlfn.XLOOKUP($A232, Rifles!$C$2:$C$419,Rifles!G$2:G$419,"N/A",0)</f>
        <v>FL</v>
      </c>
      <c r="E232" s="2">
        <f>_xlfn.XLOOKUP($A232,Pistols!$C:$C,Pistols!H:H,0,0)</f>
        <v>0</v>
      </c>
      <c r="F232" s="2">
        <f>_xlfn.XLOOKUP($A232,Pistols!$C:$C,Pistols!I:I,0,0)</f>
        <v>0</v>
      </c>
      <c r="G232" s="2">
        <f>_xlfn.XLOOKUP($A232,Pistols!$C:$C,Pistols!J:J,0,0)</f>
        <v>0</v>
      </c>
      <c r="H232" s="2">
        <f>_xlfn.XLOOKUP($A232,Pistols!$C:$C,Pistols!K:K,0,0)</f>
        <v>0</v>
      </c>
      <c r="I232" s="2">
        <f>_xlfn.XLOOKUP($A232,Pistols!$C:$C,Pistols!L:L,0,0)</f>
        <v>0</v>
      </c>
      <c r="J232" s="2">
        <f>_xlfn.XLOOKUP($A232,Pistols!$C:$C,Pistols!M:M,0,0)</f>
        <v>0</v>
      </c>
      <c r="K232" s="2">
        <f>_xlfn.XLOOKUP($A232,Pistols!$C:$C,Pistols!N:N,0,0)</f>
        <v>0</v>
      </c>
      <c r="L232" s="3">
        <f>_xlfn.XLOOKUP($A232,Revolvers!$C:$C,Revolvers!O:O,0,0)</f>
        <v>0</v>
      </c>
      <c r="M232" s="3">
        <f>_xlfn.XLOOKUP($A232,Revolvers!$C:$C,Revolvers!P:P,0,0)</f>
        <v>0</v>
      </c>
      <c r="N232" s="3">
        <f>_xlfn.XLOOKUP($A232,Revolvers!$C:$C,Revolvers!Q:Q,0,0)</f>
        <v>0</v>
      </c>
      <c r="O232" s="3">
        <f>_xlfn.XLOOKUP($A232,Revolvers!$C:$C,Revolvers!R:R,0,0)</f>
        <v>0</v>
      </c>
      <c r="P232" s="3">
        <f>_xlfn.XLOOKUP($A232,Revolvers!$C:$C,Revolvers!S:S,0,0)</f>
        <v>0</v>
      </c>
      <c r="Q232" s="3">
        <f>_xlfn.XLOOKUP($A232,Revolvers!$C:$C,Revolvers!T:T,0,0)</f>
        <v>0</v>
      </c>
      <c r="R232" s="3">
        <f>_xlfn.XLOOKUP($A232,Rifles!C:C,Rifles!H:H,0,0)</f>
        <v>12181</v>
      </c>
      <c r="S232" s="2">
        <f>_xlfn.XLOOKUP($A232,Shotguns!C:C,Shotguns!H:H,0,0)</f>
        <v>0</v>
      </c>
      <c r="T232" s="3">
        <f t="shared" si="3"/>
        <v>12181</v>
      </c>
    </row>
    <row r="233" spans="1:20" x14ac:dyDescent="0.25">
      <c r="A233" s="3">
        <f>Rifles!C233</f>
        <v>15907875</v>
      </c>
      <c r="B233" s="3" t="str">
        <f>_xlfn.XLOOKUP($A233, Rifles!$C$2:$C$419,Rifles!$D$2:$D$419,"N/A",0)</f>
        <v>HTM-SOLUTIONS INC</v>
      </c>
      <c r="C233" s="3" t="str">
        <f>_xlfn.XLOOKUP($A233, Rifles!$C$2:$C$419,Rifles!F$2:F$419,"N/A",0)</f>
        <v>MILTON</v>
      </c>
      <c r="D233" s="3" t="str">
        <f>_xlfn.XLOOKUP($A233, Rifles!$C$2:$C$419,Rifles!G$2:G$419,"N/A",0)</f>
        <v>FL</v>
      </c>
      <c r="E233" s="2">
        <f>_xlfn.XLOOKUP($A233,Pistols!$C:$C,Pistols!H:H,0,0)</f>
        <v>0</v>
      </c>
      <c r="F233" s="2">
        <f>_xlfn.XLOOKUP($A233,Pistols!$C:$C,Pistols!I:I,0,0)</f>
        <v>0</v>
      </c>
      <c r="G233" s="2">
        <f>_xlfn.XLOOKUP($A233,Pistols!$C:$C,Pistols!J:J,0,0)</f>
        <v>0</v>
      </c>
      <c r="H233" s="2">
        <f>_xlfn.XLOOKUP($A233,Pistols!$C:$C,Pistols!K:K,0,0)</f>
        <v>0</v>
      </c>
      <c r="I233" s="2">
        <f>_xlfn.XLOOKUP($A233,Pistols!$C:$C,Pistols!L:L,0,0)</f>
        <v>0</v>
      </c>
      <c r="J233" s="2">
        <f>_xlfn.XLOOKUP($A233,Pistols!$C:$C,Pistols!M:M,0,0)</f>
        <v>0</v>
      </c>
      <c r="K233" s="2">
        <f>_xlfn.XLOOKUP($A233,Pistols!$C:$C,Pistols!N:N,0,0)</f>
        <v>0</v>
      </c>
      <c r="L233" s="3">
        <f>_xlfn.XLOOKUP($A233,Revolvers!$C:$C,Revolvers!O:O,0,0)</f>
        <v>0</v>
      </c>
      <c r="M233" s="3">
        <f>_xlfn.XLOOKUP($A233,Revolvers!$C:$C,Revolvers!P:P,0,0)</f>
        <v>0</v>
      </c>
      <c r="N233" s="3">
        <f>_xlfn.XLOOKUP($A233,Revolvers!$C:$C,Revolvers!Q:Q,0,0)</f>
        <v>0</v>
      </c>
      <c r="O233" s="3">
        <f>_xlfn.XLOOKUP($A233,Revolvers!$C:$C,Revolvers!R:R,0,0)</f>
        <v>0</v>
      </c>
      <c r="P233" s="3">
        <f>_xlfn.XLOOKUP($A233,Revolvers!$C:$C,Revolvers!S:S,0,0)</f>
        <v>0</v>
      </c>
      <c r="Q233" s="3">
        <f>_xlfn.XLOOKUP($A233,Revolvers!$C:$C,Revolvers!T:T,0,0)</f>
        <v>0</v>
      </c>
      <c r="R233" s="3">
        <f>_xlfn.XLOOKUP($A233,Rifles!C:C,Rifles!H:H,0,0)</f>
        <v>2</v>
      </c>
      <c r="S233" s="2">
        <f>_xlfn.XLOOKUP($A233,Shotguns!C:C,Shotguns!H:H,0,0)</f>
        <v>0</v>
      </c>
      <c r="T233" s="3">
        <f t="shared" si="3"/>
        <v>2</v>
      </c>
    </row>
    <row r="234" spans="1:20" x14ac:dyDescent="0.25">
      <c r="A234" s="3">
        <f>Rifles!C234</f>
        <v>15916004</v>
      </c>
      <c r="B234" s="3" t="str">
        <f>_xlfn.XLOOKUP($A234, Rifles!$C$2:$C$419,Rifles!$D$2:$D$419,"N/A",0)</f>
        <v>JAN GUN WORKS LLC</v>
      </c>
      <c r="C234" s="3" t="str">
        <f>_xlfn.XLOOKUP($A234, Rifles!$C$2:$C$419,Rifles!F$2:F$419,"N/A",0)</f>
        <v>JACKSONVILLE</v>
      </c>
      <c r="D234" s="3" t="str">
        <f>_xlfn.XLOOKUP($A234, Rifles!$C$2:$C$419,Rifles!G$2:G$419,"N/A",0)</f>
        <v>FL</v>
      </c>
      <c r="E234" s="2">
        <f>_xlfn.XLOOKUP($A234,Pistols!$C:$C,Pistols!H:H,0,0)</f>
        <v>0</v>
      </c>
      <c r="F234" s="2">
        <f>_xlfn.XLOOKUP($A234,Pistols!$C:$C,Pistols!I:I,0,0)</f>
        <v>0</v>
      </c>
      <c r="G234" s="2">
        <f>_xlfn.XLOOKUP($A234,Pistols!$C:$C,Pistols!J:J,0,0)</f>
        <v>0</v>
      </c>
      <c r="H234" s="2">
        <f>_xlfn.XLOOKUP($A234,Pistols!$C:$C,Pistols!K:K,0,0)</f>
        <v>0</v>
      </c>
      <c r="I234" s="2">
        <f>_xlfn.XLOOKUP($A234,Pistols!$C:$C,Pistols!L:L,0,0)</f>
        <v>0</v>
      </c>
      <c r="J234" s="2">
        <f>_xlfn.XLOOKUP($A234,Pistols!$C:$C,Pistols!M:M,0,0)</f>
        <v>0</v>
      </c>
      <c r="K234" s="2">
        <f>_xlfn.XLOOKUP($A234,Pistols!$C:$C,Pistols!N:N,0,0)</f>
        <v>0</v>
      </c>
      <c r="L234" s="3">
        <f>_xlfn.XLOOKUP($A234,Revolvers!$C:$C,Revolvers!O:O,0,0)</f>
        <v>0</v>
      </c>
      <c r="M234" s="3">
        <f>_xlfn.XLOOKUP($A234,Revolvers!$C:$C,Revolvers!P:P,0,0)</f>
        <v>0</v>
      </c>
      <c r="N234" s="3">
        <f>_xlfn.XLOOKUP($A234,Revolvers!$C:$C,Revolvers!Q:Q,0,0)</f>
        <v>0</v>
      </c>
      <c r="O234" s="3">
        <f>_xlfn.XLOOKUP($A234,Revolvers!$C:$C,Revolvers!R:R,0,0)</f>
        <v>0</v>
      </c>
      <c r="P234" s="3">
        <f>_xlfn.XLOOKUP($A234,Revolvers!$C:$C,Revolvers!S:S,0,0)</f>
        <v>0</v>
      </c>
      <c r="Q234" s="3">
        <f>_xlfn.XLOOKUP($A234,Revolvers!$C:$C,Revolvers!T:T,0,0)</f>
        <v>0</v>
      </c>
      <c r="R234" s="3">
        <f>_xlfn.XLOOKUP($A234,Rifles!C:C,Rifles!H:H,0,0)</f>
        <v>2</v>
      </c>
      <c r="S234" s="2">
        <f>_xlfn.XLOOKUP($A234,Shotguns!C:C,Shotguns!H:H,0,0)</f>
        <v>1</v>
      </c>
      <c r="T234" s="3">
        <f t="shared" si="3"/>
        <v>3</v>
      </c>
    </row>
    <row r="235" spans="1:20" x14ac:dyDescent="0.25">
      <c r="A235" s="3">
        <f>Rifles!C235</f>
        <v>15921330</v>
      </c>
      <c r="B235" s="3" t="str">
        <f>_xlfn.XLOOKUP($A235, Rifles!$C$2:$C$419,Rifles!$D$2:$D$419,"N/A",0)</f>
        <v>KARVASALE, MARK AUGUSTUS</v>
      </c>
      <c r="C235" s="3" t="str">
        <f>_xlfn.XLOOKUP($A235, Rifles!$C$2:$C$419,Rifles!F$2:F$419,"N/A",0)</f>
        <v>MOUNT DORA</v>
      </c>
      <c r="D235" s="3" t="str">
        <f>_xlfn.XLOOKUP($A235, Rifles!$C$2:$C$419,Rifles!G$2:G$419,"N/A",0)</f>
        <v>FL</v>
      </c>
      <c r="E235" s="2">
        <f>_xlfn.XLOOKUP($A235,Pistols!$C:$C,Pistols!H:H,0,0)</f>
        <v>0</v>
      </c>
      <c r="F235" s="2">
        <f>_xlfn.XLOOKUP($A235,Pistols!$C:$C,Pistols!I:I,0,0)</f>
        <v>0</v>
      </c>
      <c r="G235" s="2">
        <f>_xlfn.XLOOKUP($A235,Pistols!$C:$C,Pistols!J:J,0,0)</f>
        <v>0</v>
      </c>
      <c r="H235" s="2">
        <f>_xlfn.XLOOKUP($A235,Pistols!$C:$C,Pistols!K:K,0,0)</f>
        <v>0</v>
      </c>
      <c r="I235" s="2">
        <f>_xlfn.XLOOKUP($A235,Pistols!$C:$C,Pistols!L:L,0,0)</f>
        <v>0</v>
      </c>
      <c r="J235" s="2">
        <f>_xlfn.XLOOKUP($A235,Pistols!$C:$C,Pistols!M:M,0,0)</f>
        <v>0</v>
      </c>
      <c r="K235" s="2">
        <f>_xlfn.XLOOKUP($A235,Pistols!$C:$C,Pistols!N:N,0,0)</f>
        <v>0</v>
      </c>
      <c r="L235" s="3">
        <f>_xlfn.XLOOKUP($A235,Revolvers!$C:$C,Revolvers!O:O,0,0)</f>
        <v>0</v>
      </c>
      <c r="M235" s="3">
        <f>_xlfn.XLOOKUP($A235,Revolvers!$C:$C,Revolvers!P:P,0,0)</f>
        <v>0</v>
      </c>
      <c r="N235" s="3">
        <f>_xlfn.XLOOKUP($A235,Revolvers!$C:$C,Revolvers!Q:Q,0,0)</f>
        <v>0</v>
      </c>
      <c r="O235" s="3">
        <f>_xlfn.XLOOKUP($A235,Revolvers!$C:$C,Revolvers!R:R,0,0)</f>
        <v>0</v>
      </c>
      <c r="P235" s="3">
        <f>_xlfn.XLOOKUP($A235,Revolvers!$C:$C,Revolvers!S:S,0,0)</f>
        <v>0</v>
      </c>
      <c r="Q235" s="3">
        <f>_xlfn.XLOOKUP($A235,Revolvers!$C:$C,Revolvers!T:T,0,0)</f>
        <v>0</v>
      </c>
      <c r="R235" s="3">
        <f>_xlfn.XLOOKUP($A235,Rifles!C:C,Rifles!H:H,0,0)</f>
        <v>24</v>
      </c>
      <c r="S235" s="2">
        <f>_xlfn.XLOOKUP($A235,Shotguns!C:C,Shotguns!H:H,0,0)</f>
        <v>0</v>
      </c>
      <c r="T235" s="3">
        <f t="shared" si="3"/>
        <v>24</v>
      </c>
    </row>
    <row r="236" spans="1:20" x14ac:dyDescent="0.25">
      <c r="A236" s="3">
        <f>Rifles!C236</f>
        <v>15940806</v>
      </c>
      <c r="B236" s="3" t="str">
        <f>_xlfn.XLOOKUP($A236, Rifles!$C$2:$C$419,Rifles!$D$2:$D$419,"N/A",0)</f>
        <v>KEL TEC CNC INDUSTRIES INC</v>
      </c>
      <c r="C236" s="3" t="str">
        <f>_xlfn.XLOOKUP($A236, Rifles!$C$2:$C$419,Rifles!F$2:F$419,"N/A",0)</f>
        <v>COCOA</v>
      </c>
      <c r="D236" s="3" t="str">
        <f>_xlfn.XLOOKUP($A236, Rifles!$C$2:$C$419,Rifles!G$2:G$419,"N/A",0)</f>
        <v>FL</v>
      </c>
      <c r="E236" s="2">
        <f>_xlfn.XLOOKUP($A236,Pistols!$C:$C,Pistols!H:H,0,0)</f>
        <v>0</v>
      </c>
      <c r="F236" s="2">
        <f>_xlfn.XLOOKUP($A236,Pistols!$C:$C,Pistols!I:I,0,0)</f>
        <v>0</v>
      </c>
      <c r="G236" s="2">
        <f>_xlfn.XLOOKUP($A236,Pistols!$C:$C,Pistols!J:J,0,0)</f>
        <v>0</v>
      </c>
      <c r="H236" s="2">
        <f>_xlfn.XLOOKUP($A236,Pistols!$C:$C,Pistols!K:K,0,0)</f>
        <v>0</v>
      </c>
      <c r="I236" s="2">
        <f>_xlfn.XLOOKUP($A236,Pistols!$C:$C,Pistols!L:L,0,0)</f>
        <v>0</v>
      </c>
      <c r="J236" s="2">
        <f>_xlfn.XLOOKUP($A236,Pistols!$C:$C,Pistols!M:M,0,0)</f>
        <v>0</v>
      </c>
      <c r="K236" s="2">
        <f>_xlfn.XLOOKUP($A236,Pistols!$C:$C,Pistols!N:N,0,0)</f>
        <v>0</v>
      </c>
      <c r="L236" s="3">
        <f>_xlfn.XLOOKUP($A236,Revolvers!$C:$C,Revolvers!O:O,0,0)</f>
        <v>0</v>
      </c>
      <c r="M236" s="3">
        <f>_xlfn.XLOOKUP($A236,Revolvers!$C:$C,Revolvers!P:P,0,0)</f>
        <v>0</v>
      </c>
      <c r="N236" s="3">
        <f>_xlfn.XLOOKUP($A236,Revolvers!$C:$C,Revolvers!Q:Q,0,0)</f>
        <v>0</v>
      </c>
      <c r="O236" s="3">
        <f>_xlfn.XLOOKUP($A236,Revolvers!$C:$C,Revolvers!R:R,0,0)</f>
        <v>0</v>
      </c>
      <c r="P236" s="3">
        <f>_xlfn.XLOOKUP($A236,Revolvers!$C:$C,Revolvers!S:S,0,0)</f>
        <v>0</v>
      </c>
      <c r="Q236" s="3">
        <f>_xlfn.XLOOKUP($A236,Revolvers!$C:$C,Revolvers!T:T,0,0)</f>
        <v>0</v>
      </c>
      <c r="R236" s="3">
        <f>_xlfn.XLOOKUP($A236,Rifles!C:C,Rifles!H:H,0,0)</f>
        <v>14145</v>
      </c>
      <c r="S236" s="2">
        <f>_xlfn.XLOOKUP($A236,Shotguns!C:C,Shotguns!H:H,0,0)</f>
        <v>7362</v>
      </c>
      <c r="T236" s="3">
        <f t="shared" si="3"/>
        <v>21507</v>
      </c>
    </row>
    <row r="237" spans="1:20" x14ac:dyDescent="0.25">
      <c r="A237" s="3">
        <f>Rifles!C237</f>
        <v>15917454</v>
      </c>
      <c r="B237" s="3" t="str">
        <f>_xlfn.XLOOKUP($A237, Rifles!$C$2:$C$419,Rifles!$D$2:$D$419,"N/A",0)</f>
        <v>KNIGHT, CHARLES REED JR</v>
      </c>
      <c r="C237" s="3" t="str">
        <f>_xlfn.XLOOKUP($A237, Rifles!$C$2:$C$419,Rifles!F$2:F$419,"N/A",0)</f>
        <v>TITUSVILLE</v>
      </c>
      <c r="D237" s="3" t="str">
        <f>_xlfn.XLOOKUP($A237, Rifles!$C$2:$C$419,Rifles!G$2:G$419,"N/A",0)</f>
        <v>FL</v>
      </c>
      <c r="E237" s="2">
        <f>_xlfn.XLOOKUP($A237,Pistols!$C:$C,Pistols!H:H,0,0)</f>
        <v>0</v>
      </c>
      <c r="F237" s="2">
        <f>_xlfn.XLOOKUP($A237,Pistols!$C:$C,Pistols!I:I,0,0)</f>
        <v>0</v>
      </c>
      <c r="G237" s="2">
        <f>_xlfn.XLOOKUP($A237,Pistols!$C:$C,Pistols!J:J,0,0)</f>
        <v>0</v>
      </c>
      <c r="H237" s="2">
        <f>_xlfn.XLOOKUP($A237,Pistols!$C:$C,Pistols!K:K,0,0)</f>
        <v>0</v>
      </c>
      <c r="I237" s="2">
        <f>_xlfn.XLOOKUP($A237,Pistols!$C:$C,Pistols!L:L,0,0)</f>
        <v>0</v>
      </c>
      <c r="J237" s="2">
        <f>_xlfn.XLOOKUP($A237,Pistols!$C:$C,Pistols!M:M,0,0)</f>
        <v>0</v>
      </c>
      <c r="K237" s="2">
        <f>_xlfn.XLOOKUP($A237,Pistols!$C:$C,Pistols!N:N,0,0)</f>
        <v>0</v>
      </c>
      <c r="L237" s="3">
        <f>_xlfn.XLOOKUP($A237,Revolvers!$C:$C,Revolvers!O:O,0,0)</f>
        <v>0</v>
      </c>
      <c r="M237" s="3">
        <f>_xlfn.XLOOKUP($A237,Revolvers!$C:$C,Revolvers!P:P,0,0)</f>
        <v>0</v>
      </c>
      <c r="N237" s="3">
        <f>_xlfn.XLOOKUP($A237,Revolvers!$C:$C,Revolvers!Q:Q,0,0)</f>
        <v>0</v>
      </c>
      <c r="O237" s="3">
        <f>_xlfn.XLOOKUP($A237,Revolvers!$C:$C,Revolvers!R:R,0,0)</f>
        <v>0</v>
      </c>
      <c r="P237" s="3">
        <f>_xlfn.XLOOKUP($A237,Revolvers!$C:$C,Revolvers!S:S,0,0)</f>
        <v>0</v>
      </c>
      <c r="Q237" s="3">
        <f>_xlfn.XLOOKUP($A237,Revolvers!$C:$C,Revolvers!T:T,0,0)</f>
        <v>0</v>
      </c>
      <c r="R237" s="3">
        <f>_xlfn.XLOOKUP($A237,Rifles!C:C,Rifles!H:H,0,0)</f>
        <v>934</v>
      </c>
      <c r="S237" s="2">
        <f>_xlfn.XLOOKUP($A237,Shotguns!C:C,Shotguns!H:H,0,0)</f>
        <v>0</v>
      </c>
      <c r="T237" s="3">
        <f t="shared" si="3"/>
        <v>934</v>
      </c>
    </row>
    <row r="238" spans="1:20" x14ac:dyDescent="0.25">
      <c r="A238" s="3">
        <f>Rifles!C238</f>
        <v>15940998</v>
      </c>
      <c r="B238" s="3" t="str">
        <f>_xlfn.XLOOKUP($A238, Rifles!$C$2:$C$419,Rifles!$D$2:$D$419,"N/A",0)</f>
        <v>KNIGHTS MANUFACTURING CO</v>
      </c>
      <c r="C238" s="3" t="str">
        <f>_xlfn.XLOOKUP($A238, Rifles!$C$2:$C$419,Rifles!F$2:F$419,"N/A",0)</f>
        <v>TITUSVILLE</v>
      </c>
      <c r="D238" s="3" t="str">
        <f>_xlfn.XLOOKUP($A238, Rifles!$C$2:$C$419,Rifles!G$2:G$419,"N/A",0)</f>
        <v>FL</v>
      </c>
      <c r="E238" s="2">
        <f>_xlfn.XLOOKUP($A238,Pistols!$C:$C,Pistols!H:H,0,0)</f>
        <v>0</v>
      </c>
      <c r="F238" s="2">
        <f>_xlfn.XLOOKUP($A238,Pistols!$C:$C,Pistols!I:I,0,0)</f>
        <v>0</v>
      </c>
      <c r="G238" s="2">
        <f>_xlfn.XLOOKUP($A238,Pistols!$C:$C,Pistols!J:J,0,0)</f>
        <v>0</v>
      </c>
      <c r="H238" s="2">
        <f>_xlfn.XLOOKUP($A238,Pistols!$C:$C,Pistols!K:K,0,0)</f>
        <v>0</v>
      </c>
      <c r="I238" s="2">
        <f>_xlfn.XLOOKUP($A238,Pistols!$C:$C,Pistols!L:L,0,0)</f>
        <v>0</v>
      </c>
      <c r="J238" s="2">
        <f>_xlfn.XLOOKUP($A238,Pistols!$C:$C,Pistols!M:M,0,0)</f>
        <v>0</v>
      </c>
      <c r="K238" s="2">
        <f>_xlfn.XLOOKUP($A238,Pistols!$C:$C,Pistols!N:N,0,0)</f>
        <v>0</v>
      </c>
      <c r="L238" s="3">
        <f>_xlfn.XLOOKUP($A238,Revolvers!$C:$C,Revolvers!O:O,0,0)</f>
        <v>0</v>
      </c>
      <c r="M238" s="3">
        <f>_xlfn.XLOOKUP($A238,Revolvers!$C:$C,Revolvers!P:P,0,0)</f>
        <v>0</v>
      </c>
      <c r="N238" s="3">
        <f>_xlfn.XLOOKUP($A238,Revolvers!$C:$C,Revolvers!Q:Q,0,0)</f>
        <v>0</v>
      </c>
      <c r="O238" s="3">
        <f>_xlfn.XLOOKUP($A238,Revolvers!$C:$C,Revolvers!R:R,0,0)</f>
        <v>0</v>
      </c>
      <c r="P238" s="3">
        <f>_xlfn.XLOOKUP($A238,Revolvers!$C:$C,Revolvers!S:S,0,0)</f>
        <v>0</v>
      </c>
      <c r="Q238" s="3">
        <f>_xlfn.XLOOKUP($A238,Revolvers!$C:$C,Revolvers!T:T,0,0)</f>
        <v>0</v>
      </c>
      <c r="R238" s="3">
        <f>_xlfn.XLOOKUP($A238,Rifles!C:C,Rifles!H:H,0,0)</f>
        <v>165</v>
      </c>
      <c r="S238" s="2">
        <f>_xlfn.XLOOKUP($A238,Shotguns!C:C,Shotguns!H:H,0,0)</f>
        <v>0</v>
      </c>
      <c r="T238" s="3">
        <f t="shared" si="3"/>
        <v>165</v>
      </c>
    </row>
    <row r="239" spans="1:20" x14ac:dyDescent="0.25">
      <c r="A239" s="3">
        <f>Rifles!C239</f>
        <v>15913148</v>
      </c>
      <c r="B239" s="3" t="str">
        <f>_xlfn.XLOOKUP($A239, Rifles!$C$2:$C$419,Rifles!$D$2:$D$419,"N/A",0)</f>
        <v>LEONIDAS CUSTOMS INCORPORATED</v>
      </c>
      <c r="C239" s="3" t="str">
        <f>_xlfn.XLOOKUP($A239, Rifles!$C$2:$C$419,Rifles!F$2:F$419,"N/A",0)</f>
        <v>WELLINGTON</v>
      </c>
      <c r="D239" s="3" t="str">
        <f>_xlfn.XLOOKUP($A239, Rifles!$C$2:$C$419,Rifles!G$2:G$419,"N/A",0)</f>
        <v>FL</v>
      </c>
      <c r="E239" s="2">
        <f>_xlfn.XLOOKUP($A239,Pistols!$C:$C,Pistols!H:H,0,0)</f>
        <v>0</v>
      </c>
      <c r="F239" s="2">
        <f>_xlfn.XLOOKUP($A239,Pistols!$C:$C,Pistols!I:I,0,0)</f>
        <v>0</v>
      </c>
      <c r="G239" s="2">
        <f>_xlfn.XLOOKUP($A239,Pistols!$C:$C,Pistols!J:J,0,0)</f>
        <v>0</v>
      </c>
      <c r="H239" s="2">
        <f>_xlfn.XLOOKUP($A239,Pistols!$C:$C,Pistols!K:K,0,0)</f>
        <v>0</v>
      </c>
      <c r="I239" s="2">
        <f>_xlfn.XLOOKUP($A239,Pistols!$C:$C,Pistols!L:L,0,0)</f>
        <v>0</v>
      </c>
      <c r="J239" s="2">
        <f>_xlfn.XLOOKUP($A239,Pistols!$C:$C,Pistols!M:M,0,0)</f>
        <v>0</v>
      </c>
      <c r="K239" s="2">
        <f>_xlfn.XLOOKUP($A239,Pistols!$C:$C,Pistols!N:N,0,0)</f>
        <v>0</v>
      </c>
      <c r="L239" s="3">
        <f>_xlfn.XLOOKUP($A239,Revolvers!$C:$C,Revolvers!O:O,0,0)</f>
        <v>0</v>
      </c>
      <c r="M239" s="3">
        <f>_xlfn.XLOOKUP($A239,Revolvers!$C:$C,Revolvers!P:P,0,0)</f>
        <v>0</v>
      </c>
      <c r="N239" s="3">
        <f>_xlfn.XLOOKUP($A239,Revolvers!$C:$C,Revolvers!Q:Q,0,0)</f>
        <v>0</v>
      </c>
      <c r="O239" s="3">
        <f>_xlfn.XLOOKUP($A239,Revolvers!$C:$C,Revolvers!R:R,0,0)</f>
        <v>0</v>
      </c>
      <c r="P239" s="3">
        <f>_xlfn.XLOOKUP($A239,Revolvers!$C:$C,Revolvers!S:S,0,0)</f>
        <v>0</v>
      </c>
      <c r="Q239" s="3">
        <f>_xlfn.XLOOKUP($A239,Revolvers!$C:$C,Revolvers!T:T,0,0)</f>
        <v>0</v>
      </c>
      <c r="R239" s="3">
        <f>_xlfn.XLOOKUP($A239,Rifles!C:C,Rifles!H:H,0,0)</f>
        <v>7</v>
      </c>
      <c r="S239" s="2">
        <f>_xlfn.XLOOKUP($A239,Shotguns!C:C,Shotguns!H:H,0,0)</f>
        <v>0</v>
      </c>
      <c r="T239" s="3">
        <f t="shared" si="3"/>
        <v>7</v>
      </c>
    </row>
    <row r="240" spans="1:20" x14ac:dyDescent="0.25">
      <c r="A240" s="3">
        <f>Rifles!C240</f>
        <v>15916633</v>
      </c>
      <c r="B240" s="3" t="str">
        <f>_xlfn.XLOOKUP($A240, Rifles!$C$2:$C$419,Rifles!$D$2:$D$419,"N/A",0)</f>
        <v>LEWMAN ARMS MANUFACTURING LLC</v>
      </c>
      <c r="C240" s="3" t="str">
        <f>_xlfn.XLOOKUP($A240, Rifles!$C$2:$C$419,Rifles!F$2:F$419,"N/A",0)</f>
        <v>LAKELAND</v>
      </c>
      <c r="D240" s="3" t="str">
        <f>_xlfn.XLOOKUP($A240, Rifles!$C$2:$C$419,Rifles!G$2:G$419,"N/A",0)</f>
        <v>FL</v>
      </c>
      <c r="E240" s="2">
        <f>_xlfn.XLOOKUP($A240,Pistols!$C:$C,Pistols!H:H,0,0)</f>
        <v>0</v>
      </c>
      <c r="F240" s="2">
        <f>_xlfn.XLOOKUP($A240,Pistols!$C:$C,Pistols!I:I,0,0)</f>
        <v>0</v>
      </c>
      <c r="G240" s="2">
        <f>_xlfn.XLOOKUP($A240,Pistols!$C:$C,Pistols!J:J,0,0)</f>
        <v>0</v>
      </c>
      <c r="H240" s="2">
        <f>_xlfn.XLOOKUP($A240,Pistols!$C:$C,Pistols!K:K,0,0)</f>
        <v>0</v>
      </c>
      <c r="I240" s="2">
        <f>_xlfn.XLOOKUP($A240,Pistols!$C:$C,Pistols!L:L,0,0)</f>
        <v>0</v>
      </c>
      <c r="J240" s="2">
        <f>_xlfn.XLOOKUP($A240,Pistols!$C:$C,Pistols!M:M,0,0)</f>
        <v>0</v>
      </c>
      <c r="K240" s="2">
        <f>_xlfn.XLOOKUP($A240,Pistols!$C:$C,Pistols!N:N,0,0)</f>
        <v>0</v>
      </c>
      <c r="L240" s="3">
        <f>_xlfn.XLOOKUP($A240,Revolvers!$C:$C,Revolvers!O:O,0,0)</f>
        <v>0</v>
      </c>
      <c r="M240" s="3">
        <f>_xlfn.XLOOKUP($A240,Revolvers!$C:$C,Revolvers!P:P,0,0)</f>
        <v>0</v>
      </c>
      <c r="N240" s="3">
        <f>_xlfn.XLOOKUP($A240,Revolvers!$C:$C,Revolvers!Q:Q,0,0)</f>
        <v>0</v>
      </c>
      <c r="O240" s="3">
        <f>_xlfn.XLOOKUP($A240,Revolvers!$C:$C,Revolvers!R:R,0,0)</f>
        <v>0</v>
      </c>
      <c r="P240" s="3">
        <f>_xlfn.XLOOKUP($A240,Revolvers!$C:$C,Revolvers!S:S,0,0)</f>
        <v>0</v>
      </c>
      <c r="Q240" s="3">
        <f>_xlfn.XLOOKUP($A240,Revolvers!$C:$C,Revolvers!T:T,0,0)</f>
        <v>0</v>
      </c>
      <c r="R240" s="3">
        <f>_xlfn.XLOOKUP($A240,Rifles!C:C,Rifles!H:H,0,0)</f>
        <v>21</v>
      </c>
      <c r="S240" s="2">
        <f>_xlfn.XLOOKUP($A240,Shotguns!C:C,Shotguns!H:H,0,0)</f>
        <v>0</v>
      </c>
      <c r="T240" s="3">
        <f t="shared" si="3"/>
        <v>21</v>
      </c>
    </row>
    <row r="241" spans="1:20" x14ac:dyDescent="0.25">
      <c r="A241" s="3">
        <f>Rifles!C241</f>
        <v>15909528</v>
      </c>
      <c r="B241" s="3" t="str">
        <f>_xlfn.XLOOKUP($A241, Rifles!$C$2:$C$419,Rifles!$D$2:$D$419,"N/A",0)</f>
        <v>LIBERTY GUN WORKS INC</v>
      </c>
      <c r="C241" s="3" t="str">
        <f>_xlfn.XLOOKUP($A241, Rifles!$C$2:$C$419,Rifles!F$2:F$419,"N/A",0)</f>
        <v>BRADENTON</v>
      </c>
      <c r="D241" s="3" t="str">
        <f>_xlfn.XLOOKUP($A241, Rifles!$C$2:$C$419,Rifles!G$2:G$419,"N/A",0)</f>
        <v>FL</v>
      </c>
      <c r="E241" s="2">
        <f>_xlfn.XLOOKUP($A241,Pistols!$C:$C,Pistols!H:H,0,0)</f>
        <v>0</v>
      </c>
      <c r="F241" s="2">
        <f>_xlfn.XLOOKUP($A241,Pistols!$C:$C,Pistols!I:I,0,0)</f>
        <v>0</v>
      </c>
      <c r="G241" s="2">
        <f>_xlfn.XLOOKUP($A241,Pistols!$C:$C,Pistols!J:J,0,0)</f>
        <v>0</v>
      </c>
      <c r="H241" s="2">
        <f>_xlfn.XLOOKUP($A241,Pistols!$C:$C,Pistols!K:K,0,0)</f>
        <v>0</v>
      </c>
      <c r="I241" s="2">
        <f>_xlfn.XLOOKUP($A241,Pistols!$C:$C,Pistols!L:L,0,0)</f>
        <v>0</v>
      </c>
      <c r="J241" s="2">
        <f>_xlfn.XLOOKUP($A241,Pistols!$C:$C,Pistols!M:M,0,0)</f>
        <v>0</v>
      </c>
      <c r="K241" s="2">
        <f>_xlfn.XLOOKUP($A241,Pistols!$C:$C,Pistols!N:N,0,0)</f>
        <v>0</v>
      </c>
      <c r="L241" s="3">
        <f>_xlfn.XLOOKUP($A241,Revolvers!$C:$C,Revolvers!O:O,0,0)</f>
        <v>0</v>
      </c>
      <c r="M241" s="3">
        <f>_xlfn.XLOOKUP($A241,Revolvers!$C:$C,Revolvers!P:P,0,0)</f>
        <v>0</v>
      </c>
      <c r="N241" s="3">
        <f>_xlfn.XLOOKUP($A241,Revolvers!$C:$C,Revolvers!Q:Q,0,0)</f>
        <v>0</v>
      </c>
      <c r="O241" s="3">
        <f>_xlfn.XLOOKUP($A241,Revolvers!$C:$C,Revolvers!R:R,0,0)</f>
        <v>0</v>
      </c>
      <c r="P241" s="3">
        <f>_xlfn.XLOOKUP($A241,Revolvers!$C:$C,Revolvers!S:S,0,0)</f>
        <v>0</v>
      </c>
      <c r="Q241" s="3">
        <f>_xlfn.XLOOKUP($A241,Revolvers!$C:$C,Revolvers!T:T,0,0)</f>
        <v>0</v>
      </c>
      <c r="R241" s="3">
        <f>_xlfn.XLOOKUP($A241,Rifles!C:C,Rifles!H:H,0,0)</f>
        <v>6</v>
      </c>
      <c r="S241" s="2">
        <f>_xlfn.XLOOKUP($A241,Shotguns!C:C,Shotguns!H:H,0,0)</f>
        <v>0</v>
      </c>
      <c r="T241" s="3">
        <f t="shared" si="3"/>
        <v>6</v>
      </c>
    </row>
    <row r="242" spans="1:20" x14ac:dyDescent="0.25">
      <c r="A242" s="3">
        <f>Rifles!C242</f>
        <v>15914787</v>
      </c>
      <c r="B242" s="3" t="str">
        <f>_xlfn.XLOOKUP($A242, Rifles!$C$2:$C$419,Rifles!$D$2:$D$419,"N/A",0)</f>
        <v>MANTA MACHINING COMPANY LLC</v>
      </c>
      <c r="C242" s="3" t="str">
        <f>_xlfn.XLOOKUP($A242, Rifles!$C$2:$C$419,Rifles!F$2:F$419,"N/A",0)</f>
        <v>TAVARES</v>
      </c>
      <c r="D242" s="3" t="str">
        <f>_xlfn.XLOOKUP($A242, Rifles!$C$2:$C$419,Rifles!G$2:G$419,"N/A",0)</f>
        <v>FL</v>
      </c>
      <c r="E242" s="2">
        <f>_xlfn.XLOOKUP($A242,Pistols!$C:$C,Pistols!H:H,0,0)</f>
        <v>0</v>
      </c>
      <c r="F242" s="2">
        <f>_xlfn.XLOOKUP($A242,Pistols!$C:$C,Pistols!I:I,0,0)</f>
        <v>0</v>
      </c>
      <c r="G242" s="2">
        <f>_xlfn.XLOOKUP($A242,Pistols!$C:$C,Pistols!J:J,0,0)</f>
        <v>0</v>
      </c>
      <c r="H242" s="2">
        <f>_xlfn.XLOOKUP($A242,Pistols!$C:$C,Pistols!K:K,0,0)</f>
        <v>0</v>
      </c>
      <c r="I242" s="2">
        <f>_xlfn.XLOOKUP($A242,Pistols!$C:$C,Pistols!L:L,0,0)</f>
        <v>0</v>
      </c>
      <c r="J242" s="2">
        <f>_xlfn.XLOOKUP($A242,Pistols!$C:$C,Pistols!M:M,0,0)</f>
        <v>0</v>
      </c>
      <c r="K242" s="2">
        <f>_xlfn.XLOOKUP($A242,Pistols!$C:$C,Pistols!N:N,0,0)</f>
        <v>0</v>
      </c>
      <c r="L242" s="3">
        <f>_xlfn.XLOOKUP($A242,Revolvers!$C:$C,Revolvers!O:O,0,0)</f>
        <v>0</v>
      </c>
      <c r="M242" s="3">
        <f>_xlfn.XLOOKUP($A242,Revolvers!$C:$C,Revolvers!P:P,0,0)</f>
        <v>0</v>
      </c>
      <c r="N242" s="3">
        <f>_xlfn.XLOOKUP($A242,Revolvers!$C:$C,Revolvers!Q:Q,0,0)</f>
        <v>0</v>
      </c>
      <c r="O242" s="3">
        <f>_xlfn.XLOOKUP($A242,Revolvers!$C:$C,Revolvers!R:R,0,0)</f>
        <v>0</v>
      </c>
      <c r="P242" s="3">
        <f>_xlfn.XLOOKUP($A242,Revolvers!$C:$C,Revolvers!S:S,0,0)</f>
        <v>0</v>
      </c>
      <c r="Q242" s="3">
        <f>_xlfn.XLOOKUP($A242,Revolvers!$C:$C,Revolvers!T:T,0,0)</f>
        <v>0</v>
      </c>
      <c r="R242" s="3">
        <f>_xlfn.XLOOKUP($A242,Rifles!C:C,Rifles!H:H,0,0)</f>
        <v>1</v>
      </c>
      <c r="S242" s="2">
        <f>_xlfn.XLOOKUP($A242,Shotguns!C:C,Shotguns!H:H,0,0)</f>
        <v>0</v>
      </c>
      <c r="T242" s="3">
        <f t="shared" si="3"/>
        <v>1</v>
      </c>
    </row>
    <row r="243" spans="1:20" x14ac:dyDescent="0.25">
      <c r="A243" s="3">
        <f>Rifles!C243</f>
        <v>15915563</v>
      </c>
      <c r="B243" s="3" t="str">
        <f>_xlfn.XLOOKUP($A243, Rifles!$C$2:$C$419,Rifles!$D$2:$D$419,"N/A",0)</f>
        <v>MOORE, DAVID ELLIOTT II</v>
      </c>
      <c r="C243" s="3" t="str">
        <f>_xlfn.XLOOKUP($A243, Rifles!$C$2:$C$419,Rifles!F$2:F$419,"N/A",0)</f>
        <v>SAINT CLOUD</v>
      </c>
      <c r="D243" s="3" t="str">
        <f>_xlfn.XLOOKUP($A243, Rifles!$C$2:$C$419,Rifles!G$2:G$419,"N/A",0)</f>
        <v>FL</v>
      </c>
      <c r="E243" s="2">
        <f>_xlfn.XLOOKUP($A243,Pistols!$C:$C,Pistols!H:H,0,0)</f>
        <v>0</v>
      </c>
      <c r="F243" s="2">
        <f>_xlfn.XLOOKUP($A243,Pistols!$C:$C,Pistols!I:I,0,0)</f>
        <v>0</v>
      </c>
      <c r="G243" s="2">
        <f>_xlfn.XLOOKUP($A243,Pistols!$C:$C,Pistols!J:J,0,0)</f>
        <v>0</v>
      </c>
      <c r="H243" s="2">
        <f>_xlfn.XLOOKUP($A243,Pistols!$C:$C,Pistols!K:K,0,0)</f>
        <v>0</v>
      </c>
      <c r="I243" s="2">
        <f>_xlfn.XLOOKUP($A243,Pistols!$C:$C,Pistols!L:L,0,0)</f>
        <v>0</v>
      </c>
      <c r="J243" s="2">
        <f>_xlfn.XLOOKUP($A243,Pistols!$C:$C,Pistols!M:M,0,0)</f>
        <v>0</v>
      </c>
      <c r="K243" s="2">
        <f>_xlfn.XLOOKUP($A243,Pistols!$C:$C,Pistols!N:N,0,0)</f>
        <v>0</v>
      </c>
      <c r="L243" s="3">
        <f>_xlfn.XLOOKUP($A243,Revolvers!$C:$C,Revolvers!O:O,0,0)</f>
        <v>0</v>
      </c>
      <c r="M243" s="3">
        <f>_xlfn.XLOOKUP($A243,Revolvers!$C:$C,Revolvers!P:P,0,0)</f>
        <v>0</v>
      </c>
      <c r="N243" s="3">
        <f>_xlfn.XLOOKUP($A243,Revolvers!$C:$C,Revolvers!Q:Q,0,0)</f>
        <v>0</v>
      </c>
      <c r="O243" s="3">
        <f>_xlfn.XLOOKUP($A243,Revolvers!$C:$C,Revolvers!R:R,0,0)</f>
        <v>0</v>
      </c>
      <c r="P243" s="3">
        <f>_xlfn.XLOOKUP($A243,Revolvers!$C:$C,Revolvers!S:S,0,0)</f>
        <v>0</v>
      </c>
      <c r="Q243" s="3">
        <f>_xlfn.XLOOKUP($A243,Revolvers!$C:$C,Revolvers!T:T,0,0)</f>
        <v>0</v>
      </c>
      <c r="R243" s="3">
        <f>_xlfn.XLOOKUP($A243,Rifles!C:C,Rifles!H:H,0,0)</f>
        <v>19</v>
      </c>
      <c r="S243" s="2">
        <f>_xlfn.XLOOKUP($A243,Shotguns!C:C,Shotguns!H:H,0,0)</f>
        <v>0</v>
      </c>
      <c r="T243" s="3">
        <f t="shared" si="3"/>
        <v>19</v>
      </c>
    </row>
    <row r="244" spans="1:20" x14ac:dyDescent="0.25">
      <c r="A244" s="3">
        <f>Rifles!C244</f>
        <v>15914621</v>
      </c>
      <c r="B244" s="3" t="str">
        <f>_xlfn.XLOOKUP($A244, Rifles!$C$2:$C$419,Rifles!$D$2:$D$419,"N/A",0)</f>
        <v>MTSHARK LLC</v>
      </c>
      <c r="C244" s="3" t="str">
        <f>_xlfn.XLOOKUP($A244, Rifles!$C$2:$C$419,Rifles!F$2:F$419,"N/A",0)</f>
        <v>PALM CITY</v>
      </c>
      <c r="D244" s="3" t="str">
        <f>_xlfn.XLOOKUP($A244, Rifles!$C$2:$C$419,Rifles!G$2:G$419,"N/A",0)</f>
        <v>FL</v>
      </c>
      <c r="E244" s="2">
        <f>_xlfn.XLOOKUP($A244,Pistols!$C:$C,Pistols!H:H,0,0)</f>
        <v>0</v>
      </c>
      <c r="F244" s="2">
        <f>_xlfn.XLOOKUP($A244,Pistols!$C:$C,Pistols!I:I,0,0)</f>
        <v>0</v>
      </c>
      <c r="G244" s="2">
        <f>_xlfn.XLOOKUP($A244,Pistols!$C:$C,Pistols!J:J,0,0)</f>
        <v>0</v>
      </c>
      <c r="H244" s="2">
        <f>_xlfn.XLOOKUP($A244,Pistols!$C:$C,Pistols!K:K,0,0)</f>
        <v>0</v>
      </c>
      <c r="I244" s="2">
        <f>_xlfn.XLOOKUP($A244,Pistols!$C:$C,Pistols!L:L,0,0)</f>
        <v>0</v>
      </c>
      <c r="J244" s="2">
        <f>_xlfn.XLOOKUP($A244,Pistols!$C:$C,Pistols!M:M,0,0)</f>
        <v>0</v>
      </c>
      <c r="K244" s="2">
        <f>_xlfn.XLOOKUP($A244,Pistols!$C:$C,Pistols!N:N,0,0)</f>
        <v>0</v>
      </c>
      <c r="L244" s="3">
        <f>_xlfn.XLOOKUP($A244,Revolvers!$C:$C,Revolvers!O:O,0,0)</f>
        <v>0</v>
      </c>
      <c r="M244" s="3">
        <f>_xlfn.XLOOKUP($A244,Revolvers!$C:$C,Revolvers!P:P,0,0)</f>
        <v>0</v>
      </c>
      <c r="N244" s="3">
        <f>_xlfn.XLOOKUP($A244,Revolvers!$C:$C,Revolvers!Q:Q,0,0)</f>
        <v>0</v>
      </c>
      <c r="O244" s="3">
        <f>_xlfn.XLOOKUP($A244,Revolvers!$C:$C,Revolvers!R:R,0,0)</f>
        <v>0</v>
      </c>
      <c r="P244" s="3">
        <f>_xlfn.XLOOKUP($A244,Revolvers!$C:$C,Revolvers!S:S,0,0)</f>
        <v>0</v>
      </c>
      <c r="Q244" s="3">
        <f>_xlfn.XLOOKUP($A244,Revolvers!$C:$C,Revolvers!T:T,0,0)</f>
        <v>0</v>
      </c>
      <c r="R244" s="3">
        <f>_xlfn.XLOOKUP($A244,Rifles!C:C,Rifles!H:H,0,0)</f>
        <v>3</v>
      </c>
      <c r="S244" s="2">
        <f>_xlfn.XLOOKUP($A244,Shotguns!C:C,Shotguns!H:H,0,0)</f>
        <v>0</v>
      </c>
      <c r="T244" s="3">
        <f t="shared" si="3"/>
        <v>3</v>
      </c>
    </row>
    <row r="245" spans="1:20" x14ac:dyDescent="0.25">
      <c r="A245" s="3">
        <f>Rifles!C245</f>
        <v>15917215</v>
      </c>
      <c r="B245" s="3" t="str">
        <f>_xlfn.XLOOKUP($A245, Rifles!$C$2:$C$419,Rifles!$D$2:$D$419,"N/A",0)</f>
        <v>NATIONAL ARMORY LLC</v>
      </c>
      <c r="C245" s="3" t="str">
        <f>_xlfn.XLOOKUP($A245, Rifles!$C$2:$C$419,Rifles!F$2:F$419,"N/A",0)</f>
        <v>POMPANO BEACH</v>
      </c>
      <c r="D245" s="3" t="str">
        <f>_xlfn.XLOOKUP($A245, Rifles!$C$2:$C$419,Rifles!G$2:G$419,"N/A",0)</f>
        <v>FL</v>
      </c>
      <c r="E245" s="2">
        <f>_xlfn.XLOOKUP($A245,Pistols!$C:$C,Pistols!H:H,0,0)</f>
        <v>0</v>
      </c>
      <c r="F245" s="2">
        <f>_xlfn.XLOOKUP($A245,Pistols!$C:$C,Pistols!I:I,0,0)</f>
        <v>0</v>
      </c>
      <c r="G245" s="2">
        <f>_xlfn.XLOOKUP($A245,Pistols!$C:$C,Pistols!J:J,0,0)</f>
        <v>0</v>
      </c>
      <c r="H245" s="2">
        <f>_xlfn.XLOOKUP($A245,Pistols!$C:$C,Pistols!K:K,0,0)</f>
        <v>0</v>
      </c>
      <c r="I245" s="2">
        <f>_xlfn.XLOOKUP($A245,Pistols!$C:$C,Pistols!L:L,0,0)</f>
        <v>0</v>
      </c>
      <c r="J245" s="2">
        <f>_xlfn.XLOOKUP($A245,Pistols!$C:$C,Pistols!M:M,0,0)</f>
        <v>0</v>
      </c>
      <c r="K245" s="2">
        <f>_xlfn.XLOOKUP($A245,Pistols!$C:$C,Pistols!N:N,0,0)</f>
        <v>0</v>
      </c>
      <c r="L245" s="3">
        <f>_xlfn.XLOOKUP($A245,Revolvers!$C:$C,Revolvers!O:O,0,0)</f>
        <v>0</v>
      </c>
      <c r="M245" s="3">
        <f>_xlfn.XLOOKUP($A245,Revolvers!$C:$C,Revolvers!P:P,0,0)</f>
        <v>0</v>
      </c>
      <c r="N245" s="3">
        <f>_xlfn.XLOOKUP($A245,Revolvers!$C:$C,Revolvers!Q:Q,0,0)</f>
        <v>0</v>
      </c>
      <c r="O245" s="3">
        <f>_xlfn.XLOOKUP($A245,Revolvers!$C:$C,Revolvers!R:R,0,0)</f>
        <v>0</v>
      </c>
      <c r="P245" s="3">
        <f>_xlfn.XLOOKUP($A245,Revolvers!$C:$C,Revolvers!S:S,0,0)</f>
        <v>0</v>
      </c>
      <c r="Q245" s="3">
        <f>_xlfn.XLOOKUP($A245,Revolvers!$C:$C,Revolvers!T:T,0,0)</f>
        <v>0</v>
      </c>
      <c r="R245" s="3">
        <f>_xlfn.XLOOKUP($A245,Rifles!C:C,Rifles!H:H,0,0)</f>
        <v>46</v>
      </c>
      <c r="S245" s="2">
        <f>_xlfn.XLOOKUP($A245,Shotguns!C:C,Shotguns!H:H,0,0)</f>
        <v>0</v>
      </c>
      <c r="T245" s="3">
        <f t="shared" si="3"/>
        <v>46</v>
      </c>
    </row>
    <row r="246" spans="1:20" x14ac:dyDescent="0.25">
      <c r="A246" s="3">
        <f>Rifles!C246</f>
        <v>15913252</v>
      </c>
      <c r="B246" s="3" t="str">
        <f>_xlfn.XLOOKUP($A246, Rifles!$C$2:$C$419,Rifles!$D$2:$D$419,"N/A",0)</f>
        <v>ORION ENTERPRISE  GROUP LLC</v>
      </c>
      <c r="C246" s="3" t="str">
        <f>_xlfn.XLOOKUP($A246, Rifles!$C$2:$C$419,Rifles!F$2:F$419,"N/A",0)</f>
        <v>PANAMA CITY</v>
      </c>
      <c r="D246" s="3" t="str">
        <f>_xlfn.XLOOKUP($A246, Rifles!$C$2:$C$419,Rifles!G$2:G$419,"N/A",0)</f>
        <v>FL</v>
      </c>
      <c r="E246" s="2">
        <f>_xlfn.XLOOKUP($A246,Pistols!$C:$C,Pistols!H:H,0,0)</f>
        <v>0</v>
      </c>
      <c r="F246" s="2">
        <f>_xlfn.XLOOKUP($A246,Pistols!$C:$C,Pistols!I:I,0,0)</f>
        <v>0</v>
      </c>
      <c r="G246" s="2">
        <f>_xlfn.XLOOKUP($A246,Pistols!$C:$C,Pistols!J:J,0,0)</f>
        <v>0</v>
      </c>
      <c r="H246" s="2">
        <f>_xlfn.XLOOKUP($A246,Pistols!$C:$C,Pistols!K:K,0,0)</f>
        <v>0</v>
      </c>
      <c r="I246" s="2">
        <f>_xlfn.XLOOKUP($A246,Pistols!$C:$C,Pistols!L:L,0,0)</f>
        <v>0</v>
      </c>
      <c r="J246" s="2">
        <f>_xlfn.XLOOKUP($A246,Pistols!$C:$C,Pistols!M:M,0,0)</f>
        <v>0</v>
      </c>
      <c r="K246" s="2">
        <f>_xlfn.XLOOKUP($A246,Pistols!$C:$C,Pistols!N:N,0,0)</f>
        <v>0</v>
      </c>
      <c r="L246" s="3">
        <f>_xlfn.XLOOKUP($A246,Revolvers!$C:$C,Revolvers!O:O,0,0)</f>
        <v>0</v>
      </c>
      <c r="M246" s="3">
        <f>_xlfn.XLOOKUP($A246,Revolvers!$C:$C,Revolvers!P:P,0,0)</f>
        <v>0</v>
      </c>
      <c r="N246" s="3">
        <f>_xlfn.XLOOKUP($A246,Revolvers!$C:$C,Revolvers!Q:Q,0,0)</f>
        <v>0</v>
      </c>
      <c r="O246" s="3">
        <f>_xlfn.XLOOKUP($A246,Revolvers!$C:$C,Revolvers!R:R,0,0)</f>
        <v>0</v>
      </c>
      <c r="P246" s="3">
        <f>_xlfn.XLOOKUP($A246,Revolvers!$C:$C,Revolvers!S:S,0,0)</f>
        <v>0</v>
      </c>
      <c r="Q246" s="3">
        <f>_xlfn.XLOOKUP($A246,Revolvers!$C:$C,Revolvers!T:T,0,0)</f>
        <v>0</v>
      </c>
      <c r="R246" s="3">
        <f>_xlfn.XLOOKUP($A246,Rifles!C:C,Rifles!H:H,0,0)</f>
        <v>1</v>
      </c>
      <c r="S246" s="2">
        <f>_xlfn.XLOOKUP($A246,Shotguns!C:C,Shotguns!H:H,0,0)</f>
        <v>0</v>
      </c>
      <c r="T246" s="3">
        <f t="shared" si="3"/>
        <v>1</v>
      </c>
    </row>
    <row r="247" spans="1:20" x14ac:dyDescent="0.25">
      <c r="A247" s="3">
        <f>Rifles!C247</f>
        <v>15908662</v>
      </c>
      <c r="B247" s="3" t="str">
        <f>_xlfn.XLOOKUP($A247, Rifles!$C$2:$C$419,Rifles!$D$2:$D$419,"N/A",0)</f>
        <v>PHOENIX ORDNANCE LLC</v>
      </c>
      <c r="C247" s="3" t="str">
        <f>_xlfn.XLOOKUP($A247, Rifles!$C$2:$C$419,Rifles!F$2:F$419,"N/A",0)</f>
        <v>PINELLAS PARK</v>
      </c>
      <c r="D247" s="3" t="str">
        <f>_xlfn.XLOOKUP($A247, Rifles!$C$2:$C$419,Rifles!G$2:G$419,"N/A",0)</f>
        <v>FL</v>
      </c>
      <c r="E247" s="2">
        <f>_xlfn.XLOOKUP($A247,Pistols!$C:$C,Pistols!H:H,0,0)</f>
        <v>0</v>
      </c>
      <c r="F247" s="2">
        <f>_xlfn.XLOOKUP($A247,Pistols!$C:$C,Pistols!I:I,0,0)</f>
        <v>0</v>
      </c>
      <c r="G247" s="2">
        <f>_xlfn.XLOOKUP($A247,Pistols!$C:$C,Pistols!J:J,0,0)</f>
        <v>0</v>
      </c>
      <c r="H247" s="2">
        <f>_xlfn.XLOOKUP($A247,Pistols!$C:$C,Pistols!K:K,0,0)</f>
        <v>0</v>
      </c>
      <c r="I247" s="2">
        <f>_xlfn.XLOOKUP($A247,Pistols!$C:$C,Pistols!L:L,0,0)</f>
        <v>0</v>
      </c>
      <c r="J247" s="2">
        <f>_xlfn.XLOOKUP($A247,Pistols!$C:$C,Pistols!M:M,0,0)</f>
        <v>0</v>
      </c>
      <c r="K247" s="2">
        <f>_xlfn.XLOOKUP($A247,Pistols!$C:$C,Pistols!N:N,0,0)</f>
        <v>0</v>
      </c>
      <c r="L247" s="3">
        <f>_xlfn.XLOOKUP($A247,Revolvers!$C:$C,Revolvers!O:O,0,0)</f>
        <v>0</v>
      </c>
      <c r="M247" s="3">
        <f>_xlfn.XLOOKUP($A247,Revolvers!$C:$C,Revolvers!P:P,0,0)</f>
        <v>0</v>
      </c>
      <c r="N247" s="3">
        <f>_xlfn.XLOOKUP($A247,Revolvers!$C:$C,Revolvers!Q:Q,0,0)</f>
        <v>0</v>
      </c>
      <c r="O247" s="3">
        <f>_xlfn.XLOOKUP($A247,Revolvers!$C:$C,Revolvers!R:R,0,0)</f>
        <v>0</v>
      </c>
      <c r="P247" s="3">
        <f>_xlfn.XLOOKUP($A247,Revolvers!$C:$C,Revolvers!S:S,0,0)</f>
        <v>0</v>
      </c>
      <c r="Q247" s="3">
        <f>_xlfn.XLOOKUP($A247,Revolvers!$C:$C,Revolvers!T:T,0,0)</f>
        <v>0</v>
      </c>
      <c r="R247" s="3">
        <f>_xlfn.XLOOKUP($A247,Rifles!C:C,Rifles!H:H,0,0)</f>
        <v>50</v>
      </c>
      <c r="S247" s="2">
        <f>_xlfn.XLOOKUP($A247,Shotguns!C:C,Shotguns!H:H,0,0)</f>
        <v>0</v>
      </c>
      <c r="T247" s="3">
        <f t="shared" si="3"/>
        <v>50</v>
      </c>
    </row>
    <row r="248" spans="1:20" x14ac:dyDescent="0.25">
      <c r="A248" s="3">
        <f>Rifles!C248</f>
        <v>15948454</v>
      </c>
      <c r="B248" s="3" t="str">
        <f>_xlfn.XLOOKUP($A248, Rifles!$C$2:$C$419,Rifles!$D$2:$D$419,"N/A",0)</f>
        <v>PICKETT WEAPONRY SERVICE INC</v>
      </c>
      <c r="C248" s="3" t="str">
        <f>_xlfn.XLOOKUP($A248, Rifles!$C$2:$C$419,Rifles!F$2:F$419,"N/A",0)</f>
        <v>NEWBERRY</v>
      </c>
      <c r="D248" s="3" t="str">
        <f>_xlfn.XLOOKUP($A248, Rifles!$C$2:$C$419,Rifles!G$2:G$419,"N/A",0)</f>
        <v>FL</v>
      </c>
      <c r="E248" s="2">
        <f>_xlfn.XLOOKUP($A248,Pistols!$C:$C,Pistols!H:H,0,0)</f>
        <v>0</v>
      </c>
      <c r="F248" s="2">
        <f>_xlfn.XLOOKUP($A248,Pistols!$C:$C,Pistols!I:I,0,0)</f>
        <v>0</v>
      </c>
      <c r="G248" s="2">
        <f>_xlfn.XLOOKUP($A248,Pistols!$C:$C,Pistols!J:J,0,0)</f>
        <v>0</v>
      </c>
      <c r="H248" s="2">
        <f>_xlfn.XLOOKUP($A248,Pistols!$C:$C,Pistols!K:K,0,0)</f>
        <v>0</v>
      </c>
      <c r="I248" s="2">
        <f>_xlfn.XLOOKUP($A248,Pistols!$C:$C,Pistols!L:L,0,0)</f>
        <v>0</v>
      </c>
      <c r="J248" s="2">
        <f>_xlfn.XLOOKUP($A248,Pistols!$C:$C,Pistols!M:M,0,0)</f>
        <v>0</v>
      </c>
      <c r="K248" s="2">
        <f>_xlfn.XLOOKUP($A248,Pistols!$C:$C,Pistols!N:N,0,0)</f>
        <v>0</v>
      </c>
      <c r="L248" s="3">
        <f>_xlfn.XLOOKUP($A248,Revolvers!$C:$C,Revolvers!O:O,0,0)</f>
        <v>0</v>
      </c>
      <c r="M248" s="3">
        <f>_xlfn.XLOOKUP($A248,Revolvers!$C:$C,Revolvers!P:P,0,0)</f>
        <v>0</v>
      </c>
      <c r="N248" s="3">
        <f>_xlfn.XLOOKUP($A248,Revolvers!$C:$C,Revolvers!Q:Q,0,0)</f>
        <v>0</v>
      </c>
      <c r="O248" s="3">
        <f>_xlfn.XLOOKUP($A248,Revolvers!$C:$C,Revolvers!R:R,0,0)</f>
        <v>0</v>
      </c>
      <c r="P248" s="3">
        <f>_xlfn.XLOOKUP($A248,Revolvers!$C:$C,Revolvers!S:S,0,0)</f>
        <v>0</v>
      </c>
      <c r="Q248" s="3">
        <f>_xlfn.XLOOKUP($A248,Revolvers!$C:$C,Revolvers!T:T,0,0)</f>
        <v>0</v>
      </c>
      <c r="R248" s="3">
        <f>_xlfn.XLOOKUP($A248,Rifles!C:C,Rifles!H:H,0,0)</f>
        <v>30</v>
      </c>
      <c r="S248" s="2">
        <f>_xlfn.XLOOKUP($A248,Shotguns!C:C,Shotguns!H:H,0,0)</f>
        <v>0</v>
      </c>
      <c r="T248" s="3">
        <f t="shared" si="3"/>
        <v>30</v>
      </c>
    </row>
    <row r="249" spans="1:20" x14ac:dyDescent="0.25">
      <c r="A249" s="3">
        <f>Rifles!C249</f>
        <v>15916697</v>
      </c>
      <c r="B249" s="3" t="str">
        <f>_xlfn.XLOOKUP($A249, Rifles!$C$2:$C$419,Rifles!$D$2:$D$419,"N/A",0)</f>
        <v>PPT LLC</v>
      </c>
      <c r="C249" s="3" t="str">
        <f>_xlfn.XLOOKUP($A249, Rifles!$C$2:$C$419,Rifles!F$2:F$419,"N/A",0)</f>
        <v>POMPANO BEACH</v>
      </c>
      <c r="D249" s="3" t="str">
        <f>_xlfn.XLOOKUP($A249, Rifles!$C$2:$C$419,Rifles!G$2:G$419,"N/A",0)</f>
        <v>FL</v>
      </c>
      <c r="E249" s="2">
        <f>_xlfn.XLOOKUP($A249,Pistols!$C:$C,Pistols!H:H,0,0)</f>
        <v>0</v>
      </c>
      <c r="F249" s="2">
        <f>_xlfn.XLOOKUP($A249,Pistols!$C:$C,Pistols!I:I,0,0)</f>
        <v>0</v>
      </c>
      <c r="G249" s="2">
        <f>_xlfn.XLOOKUP($A249,Pistols!$C:$C,Pistols!J:J,0,0)</f>
        <v>0</v>
      </c>
      <c r="H249" s="2">
        <f>_xlfn.XLOOKUP($A249,Pistols!$C:$C,Pistols!K:K,0,0)</f>
        <v>0</v>
      </c>
      <c r="I249" s="2">
        <f>_xlfn.XLOOKUP($A249,Pistols!$C:$C,Pistols!L:L,0,0)</f>
        <v>0</v>
      </c>
      <c r="J249" s="2">
        <f>_xlfn.XLOOKUP($A249,Pistols!$C:$C,Pistols!M:M,0,0)</f>
        <v>0</v>
      </c>
      <c r="K249" s="2">
        <f>_xlfn.XLOOKUP($A249,Pistols!$C:$C,Pistols!N:N,0,0)</f>
        <v>0</v>
      </c>
      <c r="L249" s="3">
        <f>_xlfn.XLOOKUP($A249,Revolvers!$C:$C,Revolvers!O:O,0,0)</f>
        <v>0</v>
      </c>
      <c r="M249" s="3">
        <f>_xlfn.XLOOKUP($A249,Revolvers!$C:$C,Revolvers!P:P,0,0)</f>
        <v>0</v>
      </c>
      <c r="N249" s="3">
        <f>_xlfn.XLOOKUP($A249,Revolvers!$C:$C,Revolvers!Q:Q,0,0)</f>
        <v>0</v>
      </c>
      <c r="O249" s="3">
        <f>_xlfn.XLOOKUP($A249,Revolvers!$C:$C,Revolvers!R:R,0,0)</f>
        <v>0</v>
      </c>
      <c r="P249" s="3">
        <f>_xlfn.XLOOKUP($A249,Revolvers!$C:$C,Revolvers!S:S,0,0)</f>
        <v>0</v>
      </c>
      <c r="Q249" s="3">
        <f>_xlfn.XLOOKUP($A249,Revolvers!$C:$C,Revolvers!T:T,0,0)</f>
        <v>0</v>
      </c>
      <c r="R249" s="3">
        <f>_xlfn.XLOOKUP($A249,Rifles!C:C,Rifles!H:H,0,0)</f>
        <v>21</v>
      </c>
      <c r="S249" s="2">
        <f>_xlfn.XLOOKUP($A249,Shotguns!C:C,Shotguns!H:H,0,0)</f>
        <v>0</v>
      </c>
      <c r="T249" s="3">
        <f t="shared" si="3"/>
        <v>21</v>
      </c>
    </row>
    <row r="250" spans="1:20" x14ac:dyDescent="0.25">
      <c r="A250" s="3">
        <f>Rifles!C250</f>
        <v>15908443</v>
      </c>
      <c r="B250" s="3" t="str">
        <f>_xlfn.XLOOKUP($A250, Rifles!$C$2:$C$419,Rifles!$D$2:$D$419,"N/A",0)</f>
        <v>PROJECT GUNS LLC</v>
      </c>
      <c r="C250" s="3" t="str">
        <f>_xlfn.XLOOKUP($A250, Rifles!$C$2:$C$419,Rifles!F$2:F$419,"N/A",0)</f>
        <v>BOCA RATON</v>
      </c>
      <c r="D250" s="3" t="str">
        <f>_xlfn.XLOOKUP($A250, Rifles!$C$2:$C$419,Rifles!G$2:G$419,"N/A",0)</f>
        <v>FL</v>
      </c>
      <c r="E250" s="2">
        <f>_xlfn.XLOOKUP($A250,Pistols!$C:$C,Pistols!H:H,0,0)</f>
        <v>0</v>
      </c>
      <c r="F250" s="2">
        <f>_xlfn.XLOOKUP($A250,Pistols!$C:$C,Pistols!I:I,0,0)</f>
        <v>0</v>
      </c>
      <c r="G250" s="2">
        <f>_xlfn.XLOOKUP($A250,Pistols!$C:$C,Pistols!J:J,0,0)</f>
        <v>0</v>
      </c>
      <c r="H250" s="2">
        <f>_xlfn.XLOOKUP($A250,Pistols!$C:$C,Pistols!K:K,0,0)</f>
        <v>0</v>
      </c>
      <c r="I250" s="2">
        <f>_xlfn.XLOOKUP($A250,Pistols!$C:$C,Pistols!L:L,0,0)</f>
        <v>0</v>
      </c>
      <c r="J250" s="2">
        <f>_xlfn.XLOOKUP($A250,Pistols!$C:$C,Pistols!M:M,0,0)</f>
        <v>0</v>
      </c>
      <c r="K250" s="2">
        <f>_xlfn.XLOOKUP($A250,Pistols!$C:$C,Pistols!N:N,0,0)</f>
        <v>0</v>
      </c>
      <c r="L250" s="3">
        <f>_xlfn.XLOOKUP($A250,Revolvers!$C:$C,Revolvers!O:O,0,0)</f>
        <v>0</v>
      </c>
      <c r="M250" s="3">
        <f>_xlfn.XLOOKUP($A250,Revolvers!$C:$C,Revolvers!P:P,0,0)</f>
        <v>0</v>
      </c>
      <c r="N250" s="3">
        <f>_xlfn.XLOOKUP($A250,Revolvers!$C:$C,Revolvers!Q:Q,0,0)</f>
        <v>0</v>
      </c>
      <c r="O250" s="3">
        <f>_xlfn.XLOOKUP($A250,Revolvers!$C:$C,Revolvers!R:R,0,0)</f>
        <v>0</v>
      </c>
      <c r="P250" s="3">
        <f>_xlfn.XLOOKUP($A250,Revolvers!$C:$C,Revolvers!S:S,0,0)</f>
        <v>0</v>
      </c>
      <c r="Q250" s="3">
        <f>_xlfn.XLOOKUP($A250,Revolvers!$C:$C,Revolvers!T:T,0,0)</f>
        <v>0</v>
      </c>
      <c r="R250" s="3">
        <f>_xlfn.XLOOKUP($A250,Rifles!C:C,Rifles!H:H,0,0)</f>
        <v>25</v>
      </c>
      <c r="S250" s="2">
        <f>_xlfn.XLOOKUP($A250,Shotguns!C:C,Shotguns!H:H,0,0)</f>
        <v>0</v>
      </c>
      <c r="T250" s="3">
        <f t="shared" si="3"/>
        <v>25</v>
      </c>
    </row>
    <row r="251" spans="1:20" x14ac:dyDescent="0.25">
      <c r="A251" s="3">
        <f>Rifles!C251</f>
        <v>15914244</v>
      </c>
      <c r="B251" s="3" t="str">
        <f>_xlfn.XLOOKUP($A251, Rifles!$C$2:$C$419,Rifles!$D$2:$D$419,"N/A",0)</f>
        <v>RMW XTREME INC</v>
      </c>
      <c r="C251" s="3" t="str">
        <f>_xlfn.XLOOKUP($A251, Rifles!$C$2:$C$419,Rifles!F$2:F$419,"N/A",0)</f>
        <v>PALMETTO</v>
      </c>
      <c r="D251" s="3" t="str">
        <f>_xlfn.XLOOKUP($A251, Rifles!$C$2:$C$419,Rifles!G$2:G$419,"N/A",0)</f>
        <v>FL</v>
      </c>
      <c r="E251" s="2">
        <f>_xlfn.XLOOKUP($A251,Pistols!$C:$C,Pistols!H:H,0,0)</f>
        <v>0</v>
      </c>
      <c r="F251" s="2">
        <f>_xlfn.XLOOKUP($A251,Pistols!$C:$C,Pistols!I:I,0,0)</f>
        <v>0</v>
      </c>
      <c r="G251" s="2">
        <f>_xlfn.XLOOKUP($A251,Pistols!$C:$C,Pistols!J:J,0,0)</f>
        <v>0</v>
      </c>
      <c r="H251" s="2">
        <f>_xlfn.XLOOKUP($A251,Pistols!$C:$C,Pistols!K:K,0,0)</f>
        <v>0</v>
      </c>
      <c r="I251" s="2">
        <f>_xlfn.XLOOKUP($A251,Pistols!$C:$C,Pistols!L:L,0,0)</f>
        <v>0</v>
      </c>
      <c r="J251" s="2">
        <f>_xlfn.XLOOKUP($A251,Pistols!$C:$C,Pistols!M:M,0,0)</f>
        <v>0</v>
      </c>
      <c r="K251" s="2">
        <f>_xlfn.XLOOKUP($A251,Pistols!$C:$C,Pistols!N:N,0,0)</f>
        <v>0</v>
      </c>
      <c r="L251" s="3">
        <f>_xlfn.XLOOKUP($A251,Revolvers!$C:$C,Revolvers!O:O,0,0)</f>
        <v>0</v>
      </c>
      <c r="M251" s="3">
        <f>_xlfn.XLOOKUP($A251,Revolvers!$C:$C,Revolvers!P:P,0,0)</f>
        <v>0</v>
      </c>
      <c r="N251" s="3">
        <f>_xlfn.XLOOKUP($A251,Revolvers!$C:$C,Revolvers!Q:Q,0,0)</f>
        <v>0</v>
      </c>
      <c r="O251" s="3">
        <f>_xlfn.XLOOKUP($A251,Revolvers!$C:$C,Revolvers!R:R,0,0)</f>
        <v>0</v>
      </c>
      <c r="P251" s="3">
        <f>_xlfn.XLOOKUP($A251,Revolvers!$C:$C,Revolvers!S:S,0,0)</f>
        <v>0</v>
      </c>
      <c r="Q251" s="3">
        <f>_xlfn.XLOOKUP($A251,Revolvers!$C:$C,Revolvers!T:T,0,0)</f>
        <v>0</v>
      </c>
      <c r="R251" s="3">
        <f>_xlfn.XLOOKUP($A251,Rifles!C:C,Rifles!H:H,0,0)</f>
        <v>11</v>
      </c>
      <c r="S251" s="2">
        <f>_xlfn.XLOOKUP($A251,Shotguns!C:C,Shotguns!H:H,0,0)</f>
        <v>0</v>
      </c>
      <c r="T251" s="3">
        <f t="shared" si="3"/>
        <v>11</v>
      </c>
    </row>
    <row r="252" spans="1:20" x14ac:dyDescent="0.25">
      <c r="A252" s="3">
        <f>Rifles!C252</f>
        <v>15903855</v>
      </c>
      <c r="B252" s="3" t="str">
        <f>_xlfn.XLOOKUP($A252, Rifles!$C$2:$C$419,Rifles!$D$2:$D$419,"N/A",0)</f>
        <v>SAFETY HARBOR FIREARMS INC</v>
      </c>
      <c r="C252" s="3" t="str">
        <f>_xlfn.XLOOKUP($A252, Rifles!$C$2:$C$419,Rifles!F$2:F$419,"N/A",0)</f>
        <v>SAFETY HARBOR</v>
      </c>
      <c r="D252" s="3" t="str">
        <f>_xlfn.XLOOKUP($A252, Rifles!$C$2:$C$419,Rifles!G$2:G$419,"N/A",0)</f>
        <v>FL</v>
      </c>
      <c r="E252" s="2">
        <f>_xlfn.XLOOKUP($A252,Pistols!$C:$C,Pistols!H:H,0,0)</f>
        <v>0</v>
      </c>
      <c r="F252" s="2">
        <f>_xlfn.XLOOKUP($A252,Pistols!$C:$C,Pistols!I:I,0,0)</f>
        <v>0</v>
      </c>
      <c r="G252" s="2">
        <f>_xlfn.XLOOKUP($A252,Pistols!$C:$C,Pistols!J:J,0,0)</f>
        <v>0</v>
      </c>
      <c r="H252" s="2">
        <f>_xlfn.XLOOKUP($A252,Pistols!$C:$C,Pistols!K:K,0,0)</f>
        <v>0</v>
      </c>
      <c r="I252" s="2">
        <f>_xlfn.XLOOKUP($A252,Pistols!$C:$C,Pistols!L:L,0,0)</f>
        <v>0</v>
      </c>
      <c r="J252" s="2">
        <f>_xlfn.XLOOKUP($A252,Pistols!$C:$C,Pistols!M:M,0,0)</f>
        <v>0</v>
      </c>
      <c r="K252" s="2">
        <f>_xlfn.XLOOKUP($A252,Pistols!$C:$C,Pistols!N:N,0,0)</f>
        <v>0</v>
      </c>
      <c r="L252" s="3">
        <f>_xlfn.XLOOKUP($A252,Revolvers!$C:$C,Revolvers!O:O,0,0)</f>
        <v>0</v>
      </c>
      <c r="M252" s="3">
        <f>_xlfn.XLOOKUP($A252,Revolvers!$C:$C,Revolvers!P:P,0,0)</f>
        <v>0</v>
      </c>
      <c r="N252" s="3">
        <f>_xlfn.XLOOKUP($A252,Revolvers!$C:$C,Revolvers!Q:Q,0,0)</f>
        <v>0</v>
      </c>
      <c r="O252" s="3">
        <f>_xlfn.XLOOKUP($A252,Revolvers!$C:$C,Revolvers!R:R,0,0)</f>
        <v>0</v>
      </c>
      <c r="P252" s="3">
        <f>_xlfn.XLOOKUP($A252,Revolvers!$C:$C,Revolvers!S:S,0,0)</f>
        <v>0</v>
      </c>
      <c r="Q252" s="3">
        <f>_xlfn.XLOOKUP($A252,Revolvers!$C:$C,Revolvers!T:T,0,0)</f>
        <v>0</v>
      </c>
      <c r="R252" s="3">
        <f>_xlfn.XLOOKUP($A252,Rifles!C:C,Rifles!H:H,0,0)</f>
        <v>46</v>
      </c>
      <c r="S252" s="2">
        <f>_xlfn.XLOOKUP($A252,Shotguns!C:C,Shotguns!H:H,0,0)</f>
        <v>0</v>
      </c>
      <c r="T252" s="3">
        <f t="shared" si="3"/>
        <v>46</v>
      </c>
    </row>
    <row r="253" spans="1:20" x14ac:dyDescent="0.25">
      <c r="A253" s="3">
        <f>Rifles!C253</f>
        <v>15913808</v>
      </c>
      <c r="B253" s="3" t="str">
        <f>_xlfn.XLOOKUP($A253, Rifles!$C$2:$C$419,Rifles!$D$2:$D$419,"N/A",0)</f>
        <v>SCHLAFLY, PATRICK J</v>
      </c>
      <c r="C253" s="3" t="str">
        <f>_xlfn.XLOOKUP($A253, Rifles!$C$2:$C$419,Rifles!F$2:F$419,"N/A",0)</f>
        <v>KEY LARGO</v>
      </c>
      <c r="D253" s="3" t="str">
        <f>_xlfn.XLOOKUP($A253, Rifles!$C$2:$C$419,Rifles!G$2:G$419,"N/A",0)</f>
        <v>FL</v>
      </c>
      <c r="E253" s="2">
        <f>_xlfn.XLOOKUP($A253,Pistols!$C:$C,Pistols!H:H,0,0)</f>
        <v>0</v>
      </c>
      <c r="F253" s="2">
        <f>_xlfn.XLOOKUP($A253,Pistols!$C:$C,Pistols!I:I,0,0)</f>
        <v>0</v>
      </c>
      <c r="G253" s="2">
        <f>_xlfn.XLOOKUP($A253,Pistols!$C:$C,Pistols!J:J,0,0)</f>
        <v>0</v>
      </c>
      <c r="H253" s="2">
        <f>_xlfn.XLOOKUP($A253,Pistols!$C:$C,Pistols!K:K,0,0)</f>
        <v>0</v>
      </c>
      <c r="I253" s="2">
        <f>_xlfn.XLOOKUP($A253,Pistols!$C:$C,Pistols!L:L,0,0)</f>
        <v>0</v>
      </c>
      <c r="J253" s="2">
        <f>_xlfn.XLOOKUP($A253,Pistols!$C:$C,Pistols!M:M,0,0)</f>
        <v>0</v>
      </c>
      <c r="K253" s="2">
        <f>_xlfn.XLOOKUP($A253,Pistols!$C:$C,Pistols!N:N,0,0)</f>
        <v>0</v>
      </c>
      <c r="L253" s="3">
        <f>_xlfn.XLOOKUP($A253,Revolvers!$C:$C,Revolvers!O:O,0,0)</f>
        <v>0</v>
      </c>
      <c r="M253" s="3">
        <f>_xlfn.XLOOKUP($A253,Revolvers!$C:$C,Revolvers!P:P,0,0)</f>
        <v>0</v>
      </c>
      <c r="N253" s="3">
        <f>_xlfn.XLOOKUP($A253,Revolvers!$C:$C,Revolvers!Q:Q,0,0)</f>
        <v>0</v>
      </c>
      <c r="O253" s="3">
        <f>_xlfn.XLOOKUP($A253,Revolvers!$C:$C,Revolvers!R:R,0,0)</f>
        <v>0</v>
      </c>
      <c r="P253" s="3">
        <f>_xlfn.XLOOKUP($A253,Revolvers!$C:$C,Revolvers!S:S,0,0)</f>
        <v>0</v>
      </c>
      <c r="Q253" s="3">
        <f>_xlfn.XLOOKUP($A253,Revolvers!$C:$C,Revolvers!T:T,0,0)</f>
        <v>0</v>
      </c>
      <c r="R253" s="3">
        <f>_xlfn.XLOOKUP($A253,Rifles!C:C,Rifles!H:H,0,0)</f>
        <v>17</v>
      </c>
      <c r="S253" s="2">
        <f>_xlfn.XLOOKUP($A253,Shotguns!C:C,Shotguns!H:H,0,0)</f>
        <v>0</v>
      </c>
      <c r="T253" s="3">
        <f t="shared" si="3"/>
        <v>17</v>
      </c>
    </row>
    <row r="254" spans="1:20" x14ac:dyDescent="0.25">
      <c r="A254" s="3">
        <f>Rifles!C254</f>
        <v>15946787</v>
      </c>
      <c r="B254" s="3" t="str">
        <f>_xlfn.XLOOKUP($A254, Rifles!$C$2:$C$419,Rifles!$D$2:$D$419,"N/A",0)</f>
        <v>SERBU FIREARMS INC</v>
      </c>
      <c r="C254" s="3" t="str">
        <f>_xlfn.XLOOKUP($A254, Rifles!$C$2:$C$419,Rifles!F$2:F$419,"N/A",0)</f>
        <v>TAMPA</v>
      </c>
      <c r="D254" s="3" t="str">
        <f>_xlfn.XLOOKUP($A254, Rifles!$C$2:$C$419,Rifles!G$2:G$419,"N/A",0)</f>
        <v>FL</v>
      </c>
      <c r="E254" s="2">
        <f>_xlfn.XLOOKUP($A254,Pistols!$C:$C,Pistols!H:H,0,0)</f>
        <v>0</v>
      </c>
      <c r="F254" s="2">
        <f>_xlfn.XLOOKUP($A254,Pistols!$C:$C,Pistols!I:I,0,0)</f>
        <v>0</v>
      </c>
      <c r="G254" s="2">
        <f>_xlfn.XLOOKUP($A254,Pistols!$C:$C,Pistols!J:J,0,0)</f>
        <v>0</v>
      </c>
      <c r="H254" s="2">
        <f>_xlfn.XLOOKUP($A254,Pistols!$C:$C,Pistols!K:K,0,0)</f>
        <v>0</v>
      </c>
      <c r="I254" s="2">
        <f>_xlfn.XLOOKUP($A254,Pistols!$C:$C,Pistols!L:L,0,0)</f>
        <v>0</v>
      </c>
      <c r="J254" s="2">
        <f>_xlfn.XLOOKUP($A254,Pistols!$C:$C,Pistols!M:M,0,0)</f>
        <v>0</v>
      </c>
      <c r="K254" s="2">
        <f>_xlfn.XLOOKUP($A254,Pistols!$C:$C,Pistols!N:N,0,0)</f>
        <v>0</v>
      </c>
      <c r="L254" s="3">
        <f>_xlfn.XLOOKUP($A254,Revolvers!$C:$C,Revolvers!O:O,0,0)</f>
        <v>0</v>
      </c>
      <c r="M254" s="3">
        <f>_xlfn.XLOOKUP($A254,Revolvers!$C:$C,Revolvers!P:P,0,0)</f>
        <v>0</v>
      </c>
      <c r="N254" s="3">
        <f>_xlfn.XLOOKUP($A254,Revolvers!$C:$C,Revolvers!Q:Q,0,0)</f>
        <v>0</v>
      </c>
      <c r="O254" s="3">
        <f>_xlfn.XLOOKUP($A254,Revolvers!$C:$C,Revolvers!R:R,0,0)</f>
        <v>0</v>
      </c>
      <c r="P254" s="3">
        <f>_xlfn.XLOOKUP($A254,Revolvers!$C:$C,Revolvers!S:S,0,0)</f>
        <v>0</v>
      </c>
      <c r="Q254" s="3">
        <f>_xlfn.XLOOKUP($A254,Revolvers!$C:$C,Revolvers!T:T,0,0)</f>
        <v>0</v>
      </c>
      <c r="R254" s="3">
        <f>_xlfn.XLOOKUP($A254,Rifles!C:C,Rifles!H:H,0,0)</f>
        <v>173</v>
      </c>
      <c r="S254" s="2">
        <f>_xlfn.XLOOKUP($A254,Shotguns!C:C,Shotguns!H:H,0,0)</f>
        <v>0</v>
      </c>
      <c r="T254" s="3">
        <f t="shared" si="3"/>
        <v>173</v>
      </c>
    </row>
    <row r="255" spans="1:20" x14ac:dyDescent="0.25">
      <c r="A255" s="3">
        <f>Rifles!C255</f>
        <v>15946669</v>
      </c>
      <c r="B255" s="3" t="str">
        <f>_xlfn.XLOOKUP($A255, Rifles!$C$2:$C$419,Rifles!$D$2:$D$419,"N/A",0)</f>
        <v>SMITH, TIMOTHY E</v>
      </c>
      <c r="C255" s="3" t="str">
        <f>_xlfn.XLOOKUP($A255, Rifles!$C$2:$C$419,Rifles!F$2:F$419,"N/A",0)</f>
        <v>WINTER HAVEN</v>
      </c>
      <c r="D255" s="3" t="str">
        <f>_xlfn.XLOOKUP($A255, Rifles!$C$2:$C$419,Rifles!G$2:G$419,"N/A",0)</f>
        <v>FL</v>
      </c>
      <c r="E255" s="2">
        <f>_xlfn.XLOOKUP($A255,Pistols!$C:$C,Pistols!H:H,0,0)</f>
        <v>0</v>
      </c>
      <c r="F255" s="2">
        <f>_xlfn.XLOOKUP($A255,Pistols!$C:$C,Pistols!I:I,0,0)</f>
        <v>0</v>
      </c>
      <c r="G255" s="2">
        <f>_xlfn.XLOOKUP($A255,Pistols!$C:$C,Pistols!J:J,0,0)</f>
        <v>0</v>
      </c>
      <c r="H255" s="2">
        <f>_xlfn.XLOOKUP($A255,Pistols!$C:$C,Pistols!K:K,0,0)</f>
        <v>0</v>
      </c>
      <c r="I255" s="2">
        <f>_xlfn.XLOOKUP($A255,Pistols!$C:$C,Pistols!L:L,0,0)</f>
        <v>0</v>
      </c>
      <c r="J255" s="2">
        <f>_xlfn.XLOOKUP($A255,Pistols!$C:$C,Pistols!M:M,0,0)</f>
        <v>0</v>
      </c>
      <c r="K255" s="2">
        <f>_xlfn.XLOOKUP($A255,Pistols!$C:$C,Pistols!N:N,0,0)</f>
        <v>0</v>
      </c>
      <c r="L255" s="3">
        <f>_xlfn.XLOOKUP($A255,Revolvers!$C:$C,Revolvers!O:O,0,0)</f>
        <v>0</v>
      </c>
      <c r="M255" s="3">
        <f>_xlfn.XLOOKUP($A255,Revolvers!$C:$C,Revolvers!P:P,0,0)</f>
        <v>0</v>
      </c>
      <c r="N255" s="3">
        <f>_xlfn.XLOOKUP($A255,Revolvers!$C:$C,Revolvers!Q:Q,0,0)</f>
        <v>0</v>
      </c>
      <c r="O255" s="3">
        <f>_xlfn.XLOOKUP($A255,Revolvers!$C:$C,Revolvers!R:R,0,0)</f>
        <v>0</v>
      </c>
      <c r="P255" s="3">
        <f>_xlfn.XLOOKUP($A255,Revolvers!$C:$C,Revolvers!S:S,0,0)</f>
        <v>0</v>
      </c>
      <c r="Q255" s="3">
        <f>_xlfn.XLOOKUP($A255,Revolvers!$C:$C,Revolvers!T:T,0,0)</f>
        <v>0</v>
      </c>
      <c r="R255" s="3">
        <f>_xlfn.XLOOKUP($A255,Rifles!C:C,Rifles!H:H,0,0)</f>
        <v>1</v>
      </c>
      <c r="S255" s="2">
        <f>_xlfn.XLOOKUP($A255,Shotguns!C:C,Shotguns!H:H,0,0)</f>
        <v>0</v>
      </c>
      <c r="T255" s="3">
        <f t="shared" si="3"/>
        <v>1</v>
      </c>
    </row>
    <row r="256" spans="1:20" x14ac:dyDescent="0.25">
      <c r="A256" s="3">
        <f>Rifles!C256</f>
        <v>15913173</v>
      </c>
      <c r="B256" s="3" t="str">
        <f>_xlfn.XLOOKUP($A256, Rifles!$C$2:$C$419,Rifles!$D$2:$D$419,"N/A",0)</f>
        <v>SPECIAL OPS TACTICAL LLC</v>
      </c>
      <c r="C256" s="3" t="str">
        <f>_xlfn.XLOOKUP($A256, Rifles!$C$2:$C$419,Rifles!F$2:F$419,"N/A",0)</f>
        <v>APOPKA</v>
      </c>
      <c r="D256" s="3" t="str">
        <f>_xlfn.XLOOKUP($A256, Rifles!$C$2:$C$419,Rifles!G$2:G$419,"N/A",0)</f>
        <v>FL</v>
      </c>
      <c r="E256" s="2">
        <f>_xlfn.XLOOKUP($A256,Pistols!$C:$C,Pistols!H:H,0,0)</f>
        <v>0</v>
      </c>
      <c r="F256" s="2">
        <f>_xlfn.XLOOKUP($A256,Pistols!$C:$C,Pistols!I:I,0,0)</f>
        <v>0</v>
      </c>
      <c r="G256" s="2">
        <f>_xlfn.XLOOKUP($A256,Pistols!$C:$C,Pistols!J:J,0,0)</f>
        <v>0</v>
      </c>
      <c r="H256" s="2">
        <f>_xlfn.XLOOKUP($A256,Pistols!$C:$C,Pistols!K:K,0,0)</f>
        <v>0</v>
      </c>
      <c r="I256" s="2">
        <f>_xlfn.XLOOKUP($A256,Pistols!$C:$C,Pistols!L:L,0,0)</f>
        <v>0</v>
      </c>
      <c r="J256" s="2">
        <f>_xlfn.XLOOKUP($A256,Pistols!$C:$C,Pistols!M:M,0,0)</f>
        <v>0</v>
      </c>
      <c r="K256" s="2">
        <f>_xlfn.XLOOKUP($A256,Pistols!$C:$C,Pistols!N:N,0,0)</f>
        <v>0</v>
      </c>
      <c r="L256" s="3">
        <f>_xlfn.XLOOKUP($A256,Revolvers!$C:$C,Revolvers!O:O,0,0)</f>
        <v>0</v>
      </c>
      <c r="M256" s="3">
        <f>_xlfn.XLOOKUP($A256,Revolvers!$C:$C,Revolvers!P:P,0,0)</f>
        <v>0</v>
      </c>
      <c r="N256" s="3">
        <f>_xlfn.XLOOKUP($A256,Revolvers!$C:$C,Revolvers!Q:Q,0,0)</f>
        <v>0</v>
      </c>
      <c r="O256" s="3">
        <f>_xlfn.XLOOKUP($A256,Revolvers!$C:$C,Revolvers!R:R,0,0)</f>
        <v>0</v>
      </c>
      <c r="P256" s="3">
        <f>_xlfn.XLOOKUP($A256,Revolvers!$C:$C,Revolvers!S:S,0,0)</f>
        <v>0</v>
      </c>
      <c r="Q256" s="3">
        <f>_xlfn.XLOOKUP($A256,Revolvers!$C:$C,Revolvers!T:T,0,0)</f>
        <v>0</v>
      </c>
      <c r="R256" s="3">
        <f>_xlfn.XLOOKUP($A256,Rifles!C:C,Rifles!H:H,0,0)</f>
        <v>448</v>
      </c>
      <c r="S256" s="2">
        <f>_xlfn.XLOOKUP($A256,Shotguns!C:C,Shotguns!H:H,0,0)</f>
        <v>0</v>
      </c>
      <c r="T256" s="3">
        <f t="shared" si="3"/>
        <v>448</v>
      </c>
    </row>
    <row r="257" spans="1:20" x14ac:dyDescent="0.25">
      <c r="A257" s="3">
        <f>Rifles!C257</f>
        <v>15915559</v>
      </c>
      <c r="B257" s="3" t="str">
        <f>_xlfn.XLOOKUP($A257, Rifles!$C$2:$C$419,Rifles!$D$2:$D$419,"N/A",0)</f>
        <v>SWUB ENTERPRISES INC</v>
      </c>
      <c r="C257" s="3" t="str">
        <f>_xlfn.XLOOKUP($A257, Rifles!$C$2:$C$419,Rifles!F$2:F$419,"N/A",0)</f>
        <v>DEBARY</v>
      </c>
      <c r="D257" s="3" t="str">
        <f>_xlfn.XLOOKUP($A257, Rifles!$C$2:$C$419,Rifles!G$2:G$419,"N/A",0)</f>
        <v>FL</v>
      </c>
      <c r="E257" s="2">
        <f>_xlfn.XLOOKUP($A257,Pistols!$C:$C,Pistols!H:H,0,0)</f>
        <v>0</v>
      </c>
      <c r="F257" s="2">
        <f>_xlfn.XLOOKUP($A257,Pistols!$C:$C,Pistols!I:I,0,0)</f>
        <v>0</v>
      </c>
      <c r="G257" s="2">
        <f>_xlfn.XLOOKUP($A257,Pistols!$C:$C,Pistols!J:J,0,0)</f>
        <v>0</v>
      </c>
      <c r="H257" s="2">
        <f>_xlfn.XLOOKUP($A257,Pistols!$C:$C,Pistols!K:K,0,0)</f>
        <v>0</v>
      </c>
      <c r="I257" s="2">
        <f>_xlfn.XLOOKUP($A257,Pistols!$C:$C,Pistols!L:L,0,0)</f>
        <v>0</v>
      </c>
      <c r="J257" s="2">
        <f>_xlfn.XLOOKUP($A257,Pistols!$C:$C,Pistols!M:M,0,0)</f>
        <v>0</v>
      </c>
      <c r="K257" s="2">
        <f>_xlfn.XLOOKUP($A257,Pistols!$C:$C,Pistols!N:N,0,0)</f>
        <v>0</v>
      </c>
      <c r="L257" s="3">
        <f>_xlfn.XLOOKUP($A257,Revolvers!$C:$C,Revolvers!O:O,0,0)</f>
        <v>0</v>
      </c>
      <c r="M257" s="3">
        <f>_xlfn.XLOOKUP($A257,Revolvers!$C:$C,Revolvers!P:P,0,0)</f>
        <v>0</v>
      </c>
      <c r="N257" s="3">
        <f>_xlfn.XLOOKUP($A257,Revolvers!$C:$C,Revolvers!Q:Q,0,0)</f>
        <v>0</v>
      </c>
      <c r="O257" s="3">
        <f>_xlfn.XLOOKUP($A257,Revolvers!$C:$C,Revolvers!R:R,0,0)</f>
        <v>0</v>
      </c>
      <c r="P257" s="3">
        <f>_xlfn.XLOOKUP($A257,Revolvers!$C:$C,Revolvers!S:S,0,0)</f>
        <v>0</v>
      </c>
      <c r="Q257" s="3">
        <f>_xlfn.XLOOKUP($A257,Revolvers!$C:$C,Revolvers!T:T,0,0)</f>
        <v>0</v>
      </c>
      <c r="R257" s="3">
        <f>_xlfn.XLOOKUP($A257,Rifles!C:C,Rifles!H:H,0,0)</f>
        <v>20</v>
      </c>
      <c r="S257" s="2">
        <f>_xlfn.XLOOKUP($A257,Shotguns!C:C,Shotguns!H:H,0,0)</f>
        <v>0</v>
      </c>
      <c r="T257" s="3">
        <f t="shared" si="3"/>
        <v>20</v>
      </c>
    </row>
    <row r="258" spans="1:20" x14ac:dyDescent="0.25">
      <c r="A258" s="3">
        <f>Rifles!C258</f>
        <v>15913642</v>
      </c>
      <c r="B258" s="3" t="str">
        <f>_xlfn.XLOOKUP($A258, Rifles!$C$2:$C$419,Rifles!$D$2:$D$419,"N/A",0)</f>
        <v>TACTICAL AMBUSH LLC</v>
      </c>
      <c r="C258" s="3" t="str">
        <f>_xlfn.XLOOKUP($A258, Rifles!$C$2:$C$419,Rifles!F$2:F$419,"N/A",0)</f>
        <v>ORLANDO</v>
      </c>
      <c r="D258" s="3" t="str">
        <f>_xlfn.XLOOKUP($A258, Rifles!$C$2:$C$419,Rifles!G$2:G$419,"N/A",0)</f>
        <v>FL</v>
      </c>
      <c r="E258" s="2">
        <f>_xlfn.XLOOKUP($A258,Pistols!$C:$C,Pistols!H:H,0,0)</f>
        <v>0</v>
      </c>
      <c r="F258" s="2">
        <f>_xlfn.XLOOKUP($A258,Pistols!$C:$C,Pistols!I:I,0,0)</f>
        <v>0</v>
      </c>
      <c r="G258" s="2">
        <f>_xlfn.XLOOKUP($A258,Pistols!$C:$C,Pistols!J:J,0,0)</f>
        <v>0</v>
      </c>
      <c r="H258" s="2">
        <f>_xlfn.XLOOKUP($A258,Pistols!$C:$C,Pistols!K:K,0,0)</f>
        <v>0</v>
      </c>
      <c r="I258" s="2">
        <f>_xlfn.XLOOKUP($A258,Pistols!$C:$C,Pistols!L:L,0,0)</f>
        <v>0</v>
      </c>
      <c r="J258" s="2">
        <f>_xlfn.XLOOKUP($A258,Pistols!$C:$C,Pistols!M:M,0,0)</f>
        <v>0</v>
      </c>
      <c r="K258" s="2">
        <f>_xlfn.XLOOKUP($A258,Pistols!$C:$C,Pistols!N:N,0,0)</f>
        <v>0</v>
      </c>
      <c r="L258" s="3">
        <f>_xlfn.XLOOKUP($A258,Revolvers!$C:$C,Revolvers!O:O,0,0)</f>
        <v>0</v>
      </c>
      <c r="M258" s="3">
        <f>_xlfn.XLOOKUP($A258,Revolvers!$C:$C,Revolvers!P:P,0,0)</f>
        <v>0</v>
      </c>
      <c r="N258" s="3">
        <f>_xlfn.XLOOKUP($A258,Revolvers!$C:$C,Revolvers!Q:Q,0,0)</f>
        <v>0</v>
      </c>
      <c r="O258" s="3">
        <f>_xlfn.XLOOKUP($A258,Revolvers!$C:$C,Revolvers!R:R,0,0)</f>
        <v>0</v>
      </c>
      <c r="P258" s="3">
        <f>_xlfn.XLOOKUP($A258,Revolvers!$C:$C,Revolvers!S:S,0,0)</f>
        <v>0</v>
      </c>
      <c r="Q258" s="3">
        <f>_xlfn.XLOOKUP($A258,Revolvers!$C:$C,Revolvers!T:T,0,0)</f>
        <v>0</v>
      </c>
      <c r="R258" s="3">
        <f>_xlfn.XLOOKUP($A258,Rifles!C:C,Rifles!H:H,0,0)</f>
        <v>20</v>
      </c>
      <c r="S258" s="2">
        <f>_xlfn.XLOOKUP($A258,Shotguns!C:C,Shotguns!H:H,0,0)</f>
        <v>0</v>
      </c>
      <c r="T258" s="3">
        <f t="shared" si="3"/>
        <v>20</v>
      </c>
    </row>
    <row r="259" spans="1:20" x14ac:dyDescent="0.25">
      <c r="A259" s="3">
        <f>Rifles!C259</f>
        <v>15908821</v>
      </c>
      <c r="B259" s="3" t="str">
        <f>_xlfn.XLOOKUP($A259, Rifles!$C$2:$C$419,Rifles!$D$2:$D$419,"N/A",0)</f>
        <v>TACTICAL RIFLES INC</v>
      </c>
      <c r="C259" s="3" t="str">
        <f>_xlfn.XLOOKUP($A259, Rifles!$C$2:$C$419,Rifles!F$2:F$419,"N/A",0)</f>
        <v>ZEPHYRHILLS</v>
      </c>
      <c r="D259" s="3" t="str">
        <f>_xlfn.XLOOKUP($A259, Rifles!$C$2:$C$419,Rifles!G$2:G$419,"N/A",0)</f>
        <v>FL</v>
      </c>
      <c r="E259" s="2">
        <f>_xlfn.XLOOKUP($A259,Pistols!$C:$C,Pistols!H:H,0,0)</f>
        <v>0</v>
      </c>
      <c r="F259" s="2">
        <f>_xlfn.XLOOKUP($A259,Pistols!$C:$C,Pistols!I:I,0,0)</f>
        <v>0</v>
      </c>
      <c r="G259" s="2">
        <f>_xlfn.XLOOKUP($A259,Pistols!$C:$C,Pistols!J:J,0,0)</f>
        <v>0</v>
      </c>
      <c r="H259" s="2">
        <f>_xlfn.XLOOKUP($A259,Pistols!$C:$C,Pistols!K:K,0,0)</f>
        <v>0</v>
      </c>
      <c r="I259" s="2">
        <f>_xlfn.XLOOKUP($A259,Pistols!$C:$C,Pistols!L:L,0,0)</f>
        <v>0</v>
      </c>
      <c r="J259" s="2">
        <f>_xlfn.XLOOKUP($A259,Pistols!$C:$C,Pistols!M:M,0,0)</f>
        <v>0</v>
      </c>
      <c r="K259" s="2">
        <f>_xlfn.XLOOKUP($A259,Pistols!$C:$C,Pistols!N:N,0,0)</f>
        <v>0</v>
      </c>
      <c r="L259" s="3">
        <f>_xlfn.XLOOKUP($A259,Revolvers!$C:$C,Revolvers!O:O,0,0)</f>
        <v>0</v>
      </c>
      <c r="M259" s="3">
        <f>_xlfn.XLOOKUP($A259,Revolvers!$C:$C,Revolvers!P:P,0,0)</f>
        <v>0</v>
      </c>
      <c r="N259" s="3">
        <f>_xlfn.XLOOKUP($A259,Revolvers!$C:$C,Revolvers!Q:Q,0,0)</f>
        <v>0</v>
      </c>
      <c r="O259" s="3">
        <f>_xlfn.XLOOKUP($A259,Revolvers!$C:$C,Revolvers!R:R,0,0)</f>
        <v>0</v>
      </c>
      <c r="P259" s="3">
        <f>_xlfn.XLOOKUP($A259,Revolvers!$C:$C,Revolvers!S:S,0,0)</f>
        <v>0</v>
      </c>
      <c r="Q259" s="3">
        <f>_xlfn.XLOOKUP($A259,Revolvers!$C:$C,Revolvers!T:T,0,0)</f>
        <v>0</v>
      </c>
      <c r="R259" s="3">
        <f>_xlfn.XLOOKUP($A259,Rifles!C:C,Rifles!H:H,0,0)</f>
        <v>98</v>
      </c>
      <c r="S259" s="2">
        <f>_xlfn.XLOOKUP($A259,Shotguns!C:C,Shotguns!H:H,0,0)</f>
        <v>0</v>
      </c>
      <c r="T259" s="3">
        <f t="shared" ref="T259:T306" si="4">K259+P259+R259+S259</f>
        <v>98</v>
      </c>
    </row>
    <row r="260" spans="1:20" x14ac:dyDescent="0.25">
      <c r="A260" s="3">
        <f>Rifles!C260</f>
        <v>15911778</v>
      </c>
      <c r="B260" s="3" t="str">
        <f>_xlfn.XLOOKUP($A260, Rifles!$C$2:$C$419,Rifles!$D$2:$D$419,"N/A",0)</f>
        <v>TACTICAL TRAINING SOLUTIONS LLC</v>
      </c>
      <c r="C260" s="3" t="str">
        <f>_xlfn.XLOOKUP($A260, Rifles!$C$2:$C$419,Rifles!F$2:F$419,"N/A",0)</f>
        <v>PORT SAINT LUCIE</v>
      </c>
      <c r="D260" s="3" t="str">
        <f>_xlfn.XLOOKUP($A260, Rifles!$C$2:$C$419,Rifles!G$2:G$419,"N/A",0)</f>
        <v>FL</v>
      </c>
      <c r="E260" s="2">
        <f>_xlfn.XLOOKUP($A260,Pistols!$C:$C,Pistols!H:H,0,0)</f>
        <v>0</v>
      </c>
      <c r="F260" s="2">
        <f>_xlfn.XLOOKUP($A260,Pistols!$C:$C,Pistols!I:I,0,0)</f>
        <v>0</v>
      </c>
      <c r="G260" s="2">
        <f>_xlfn.XLOOKUP($A260,Pistols!$C:$C,Pistols!J:J,0,0)</f>
        <v>0</v>
      </c>
      <c r="H260" s="2">
        <f>_xlfn.XLOOKUP($A260,Pistols!$C:$C,Pistols!K:K,0,0)</f>
        <v>0</v>
      </c>
      <c r="I260" s="2">
        <f>_xlfn.XLOOKUP($A260,Pistols!$C:$C,Pistols!L:L,0,0)</f>
        <v>0</v>
      </c>
      <c r="J260" s="2">
        <f>_xlfn.XLOOKUP($A260,Pistols!$C:$C,Pistols!M:M,0,0)</f>
        <v>0</v>
      </c>
      <c r="K260" s="2">
        <f>_xlfn.XLOOKUP($A260,Pistols!$C:$C,Pistols!N:N,0,0)</f>
        <v>0</v>
      </c>
      <c r="L260" s="3">
        <f>_xlfn.XLOOKUP($A260,Revolvers!$C:$C,Revolvers!O:O,0,0)</f>
        <v>0</v>
      </c>
      <c r="M260" s="3">
        <f>_xlfn.XLOOKUP($A260,Revolvers!$C:$C,Revolvers!P:P,0,0)</f>
        <v>0</v>
      </c>
      <c r="N260" s="3">
        <f>_xlfn.XLOOKUP($A260,Revolvers!$C:$C,Revolvers!Q:Q,0,0)</f>
        <v>0</v>
      </c>
      <c r="O260" s="3">
        <f>_xlfn.XLOOKUP($A260,Revolvers!$C:$C,Revolvers!R:R,0,0)</f>
        <v>0</v>
      </c>
      <c r="P260" s="3">
        <f>_xlfn.XLOOKUP($A260,Revolvers!$C:$C,Revolvers!S:S,0,0)</f>
        <v>0</v>
      </c>
      <c r="Q260" s="3">
        <f>_xlfn.XLOOKUP($A260,Revolvers!$C:$C,Revolvers!T:T,0,0)</f>
        <v>0</v>
      </c>
      <c r="R260" s="3">
        <f>_xlfn.XLOOKUP($A260,Rifles!C:C,Rifles!H:H,0,0)</f>
        <v>5</v>
      </c>
      <c r="S260" s="2">
        <f>_xlfn.XLOOKUP($A260,Shotguns!C:C,Shotguns!H:H,0,0)</f>
        <v>0</v>
      </c>
      <c r="T260" s="3">
        <f t="shared" si="4"/>
        <v>5</v>
      </c>
    </row>
    <row r="261" spans="1:20" x14ac:dyDescent="0.25">
      <c r="A261" s="3">
        <f>Rifles!C261</f>
        <v>15909619</v>
      </c>
      <c r="B261" s="3" t="str">
        <f>_xlfn.XLOOKUP($A261, Rifles!$C$2:$C$419,Rifles!$D$2:$D$419,"N/A",0)</f>
        <v>TACTICAL WEAPONS SOLUTIONS COMPANY</v>
      </c>
      <c r="C261" s="3" t="str">
        <f>_xlfn.XLOOKUP($A261, Rifles!$C$2:$C$419,Rifles!F$2:F$419,"N/A",0)</f>
        <v>APOPKA</v>
      </c>
      <c r="D261" s="3" t="str">
        <f>_xlfn.XLOOKUP($A261, Rifles!$C$2:$C$419,Rifles!G$2:G$419,"N/A",0)</f>
        <v>FL</v>
      </c>
      <c r="E261" s="2">
        <f>_xlfn.XLOOKUP($A261,Pistols!$C:$C,Pistols!H:H,0,0)</f>
        <v>0</v>
      </c>
      <c r="F261" s="2">
        <f>_xlfn.XLOOKUP($A261,Pistols!$C:$C,Pistols!I:I,0,0)</f>
        <v>0</v>
      </c>
      <c r="G261" s="2">
        <f>_xlfn.XLOOKUP($A261,Pistols!$C:$C,Pistols!J:J,0,0)</f>
        <v>0</v>
      </c>
      <c r="H261" s="2">
        <f>_xlfn.XLOOKUP($A261,Pistols!$C:$C,Pistols!K:K,0,0)</f>
        <v>0</v>
      </c>
      <c r="I261" s="2">
        <f>_xlfn.XLOOKUP($A261,Pistols!$C:$C,Pistols!L:L,0,0)</f>
        <v>0</v>
      </c>
      <c r="J261" s="2">
        <f>_xlfn.XLOOKUP($A261,Pistols!$C:$C,Pistols!M:M,0,0)</f>
        <v>0</v>
      </c>
      <c r="K261" s="2">
        <f>_xlfn.XLOOKUP($A261,Pistols!$C:$C,Pistols!N:N,0,0)</f>
        <v>0</v>
      </c>
      <c r="L261" s="3">
        <f>_xlfn.XLOOKUP($A261,Revolvers!$C:$C,Revolvers!O:O,0,0)</f>
        <v>0</v>
      </c>
      <c r="M261" s="3">
        <f>_xlfn.XLOOKUP($A261,Revolvers!$C:$C,Revolvers!P:P,0,0)</f>
        <v>0</v>
      </c>
      <c r="N261" s="3">
        <f>_xlfn.XLOOKUP($A261,Revolvers!$C:$C,Revolvers!Q:Q,0,0)</f>
        <v>0</v>
      </c>
      <c r="O261" s="3">
        <f>_xlfn.XLOOKUP($A261,Revolvers!$C:$C,Revolvers!R:R,0,0)</f>
        <v>0</v>
      </c>
      <c r="P261" s="3">
        <f>_xlfn.XLOOKUP($A261,Revolvers!$C:$C,Revolvers!S:S,0,0)</f>
        <v>0</v>
      </c>
      <c r="Q261" s="3">
        <f>_xlfn.XLOOKUP($A261,Revolvers!$C:$C,Revolvers!T:T,0,0)</f>
        <v>0</v>
      </c>
      <c r="R261" s="3">
        <f>_xlfn.XLOOKUP($A261,Rifles!C:C,Rifles!H:H,0,0)</f>
        <v>1383</v>
      </c>
      <c r="S261" s="2">
        <f>_xlfn.XLOOKUP($A261,Shotguns!C:C,Shotguns!H:H,0,0)</f>
        <v>0</v>
      </c>
      <c r="T261" s="3">
        <f t="shared" si="4"/>
        <v>1383</v>
      </c>
    </row>
    <row r="262" spans="1:20" x14ac:dyDescent="0.25">
      <c r="A262" s="3">
        <f>Rifles!C262</f>
        <v>15916906</v>
      </c>
      <c r="B262" s="3" t="str">
        <f>_xlfn.XLOOKUP($A262, Rifles!$C$2:$C$419,Rifles!$D$2:$D$419,"N/A",0)</f>
        <v>TRIDENT ARMS LLC</v>
      </c>
      <c r="C262" s="3" t="str">
        <f>_xlfn.XLOOKUP($A262, Rifles!$C$2:$C$419,Rifles!F$2:F$419,"N/A",0)</f>
        <v>TAMPA</v>
      </c>
      <c r="D262" s="3" t="str">
        <f>_xlfn.XLOOKUP($A262, Rifles!$C$2:$C$419,Rifles!G$2:G$419,"N/A",0)</f>
        <v>FL</v>
      </c>
      <c r="E262" s="2">
        <f>_xlfn.XLOOKUP($A262,Pistols!$C:$C,Pistols!H:H,0,0)</f>
        <v>0</v>
      </c>
      <c r="F262" s="2">
        <f>_xlfn.XLOOKUP($A262,Pistols!$C:$C,Pistols!I:I,0,0)</f>
        <v>0</v>
      </c>
      <c r="G262" s="2">
        <f>_xlfn.XLOOKUP($A262,Pistols!$C:$C,Pistols!J:J,0,0)</f>
        <v>0</v>
      </c>
      <c r="H262" s="2">
        <f>_xlfn.XLOOKUP($A262,Pistols!$C:$C,Pistols!K:K,0,0)</f>
        <v>0</v>
      </c>
      <c r="I262" s="2">
        <f>_xlfn.XLOOKUP($A262,Pistols!$C:$C,Pistols!L:L,0,0)</f>
        <v>0</v>
      </c>
      <c r="J262" s="2">
        <f>_xlfn.XLOOKUP($A262,Pistols!$C:$C,Pistols!M:M,0,0)</f>
        <v>0</v>
      </c>
      <c r="K262" s="2">
        <f>_xlfn.XLOOKUP($A262,Pistols!$C:$C,Pistols!N:N,0,0)</f>
        <v>0</v>
      </c>
      <c r="L262" s="3">
        <f>_xlfn.XLOOKUP($A262,Revolvers!$C:$C,Revolvers!O:O,0,0)</f>
        <v>0</v>
      </c>
      <c r="M262" s="3">
        <f>_xlfn.XLOOKUP($A262,Revolvers!$C:$C,Revolvers!P:P,0,0)</f>
        <v>0</v>
      </c>
      <c r="N262" s="3">
        <f>_xlfn.XLOOKUP($A262,Revolvers!$C:$C,Revolvers!Q:Q,0,0)</f>
        <v>0</v>
      </c>
      <c r="O262" s="3">
        <f>_xlfn.XLOOKUP($A262,Revolvers!$C:$C,Revolvers!R:R,0,0)</f>
        <v>0</v>
      </c>
      <c r="P262" s="3">
        <f>_xlfn.XLOOKUP($A262,Revolvers!$C:$C,Revolvers!S:S,0,0)</f>
        <v>0</v>
      </c>
      <c r="Q262" s="3">
        <f>_xlfn.XLOOKUP($A262,Revolvers!$C:$C,Revolvers!T:T,0,0)</f>
        <v>0</v>
      </c>
      <c r="R262" s="3">
        <f>_xlfn.XLOOKUP($A262,Rifles!C:C,Rifles!H:H,0,0)</f>
        <v>14</v>
      </c>
      <c r="S262" s="2">
        <f>_xlfn.XLOOKUP($A262,Shotguns!C:C,Shotguns!H:H,0,0)</f>
        <v>0</v>
      </c>
      <c r="T262" s="3">
        <f t="shared" si="4"/>
        <v>14</v>
      </c>
    </row>
    <row r="263" spans="1:20" x14ac:dyDescent="0.25">
      <c r="A263" s="3">
        <f>Rifles!C263</f>
        <v>15915928</v>
      </c>
      <c r="B263" s="3" t="str">
        <f>_xlfn.XLOOKUP($A263, Rifles!$C$2:$C$419,Rifles!$D$2:$D$419,"N/A",0)</f>
        <v>VENICE AUTO MARINE INC</v>
      </c>
      <c r="C263" s="3" t="str">
        <f>_xlfn.XLOOKUP($A263, Rifles!$C$2:$C$419,Rifles!F$2:F$419,"N/A",0)</f>
        <v>VENICE</v>
      </c>
      <c r="D263" s="3" t="str">
        <f>_xlfn.XLOOKUP($A263, Rifles!$C$2:$C$419,Rifles!G$2:G$419,"N/A",0)</f>
        <v>FL</v>
      </c>
      <c r="E263" s="2">
        <f>_xlfn.XLOOKUP($A263,Pistols!$C:$C,Pistols!H:H,0,0)</f>
        <v>0</v>
      </c>
      <c r="F263" s="2">
        <f>_xlfn.XLOOKUP($A263,Pistols!$C:$C,Pistols!I:I,0,0)</f>
        <v>0</v>
      </c>
      <c r="G263" s="2">
        <f>_xlfn.XLOOKUP($A263,Pistols!$C:$C,Pistols!J:J,0,0)</f>
        <v>0</v>
      </c>
      <c r="H263" s="2">
        <f>_xlfn.XLOOKUP($A263,Pistols!$C:$C,Pistols!K:K,0,0)</f>
        <v>0</v>
      </c>
      <c r="I263" s="2">
        <f>_xlfn.XLOOKUP($A263,Pistols!$C:$C,Pistols!L:L,0,0)</f>
        <v>0</v>
      </c>
      <c r="J263" s="2">
        <f>_xlfn.XLOOKUP($A263,Pistols!$C:$C,Pistols!M:M,0,0)</f>
        <v>0</v>
      </c>
      <c r="K263" s="2">
        <f>_xlfn.XLOOKUP($A263,Pistols!$C:$C,Pistols!N:N,0,0)</f>
        <v>0</v>
      </c>
      <c r="L263" s="3">
        <f>_xlfn.XLOOKUP($A263,Revolvers!$C:$C,Revolvers!O:O,0,0)</f>
        <v>0</v>
      </c>
      <c r="M263" s="3">
        <f>_xlfn.XLOOKUP($A263,Revolvers!$C:$C,Revolvers!P:P,0,0)</f>
        <v>0</v>
      </c>
      <c r="N263" s="3">
        <f>_xlfn.XLOOKUP($A263,Revolvers!$C:$C,Revolvers!Q:Q,0,0)</f>
        <v>0</v>
      </c>
      <c r="O263" s="3">
        <f>_xlfn.XLOOKUP($A263,Revolvers!$C:$C,Revolvers!R:R,0,0)</f>
        <v>0</v>
      </c>
      <c r="P263" s="3">
        <f>_xlfn.XLOOKUP($A263,Revolvers!$C:$C,Revolvers!S:S,0,0)</f>
        <v>0</v>
      </c>
      <c r="Q263" s="3">
        <f>_xlfn.XLOOKUP($A263,Revolvers!$C:$C,Revolvers!T:T,0,0)</f>
        <v>0</v>
      </c>
      <c r="R263" s="3">
        <f>_xlfn.XLOOKUP($A263,Rifles!C:C,Rifles!H:H,0,0)</f>
        <v>6</v>
      </c>
      <c r="S263" s="2">
        <f>_xlfn.XLOOKUP($A263,Shotguns!C:C,Shotguns!H:H,0,0)</f>
        <v>0</v>
      </c>
      <c r="T263" s="3">
        <f t="shared" si="4"/>
        <v>6</v>
      </c>
    </row>
    <row r="264" spans="1:20" x14ac:dyDescent="0.25">
      <c r="A264" s="3">
        <f>Rifles!C264</f>
        <v>15912743</v>
      </c>
      <c r="B264" s="3" t="str">
        <f>_xlfn.XLOOKUP($A264, Rifles!$C$2:$C$419,Rifles!$D$2:$D$419,"N/A",0)</f>
        <v>WARD 1 GUNS LLC</v>
      </c>
      <c r="C264" s="3" t="str">
        <f>_xlfn.XLOOKUP($A264, Rifles!$C$2:$C$419,Rifles!F$2:F$419,"N/A",0)</f>
        <v>MONTICELLO</v>
      </c>
      <c r="D264" s="3" t="str">
        <f>_xlfn.XLOOKUP($A264, Rifles!$C$2:$C$419,Rifles!G$2:G$419,"N/A",0)</f>
        <v>FL</v>
      </c>
      <c r="E264" s="2">
        <f>_xlfn.XLOOKUP($A264,Pistols!$C:$C,Pistols!H:H,0,0)</f>
        <v>0</v>
      </c>
      <c r="F264" s="2">
        <f>_xlfn.XLOOKUP($A264,Pistols!$C:$C,Pistols!I:I,0,0)</f>
        <v>0</v>
      </c>
      <c r="G264" s="2">
        <f>_xlfn.XLOOKUP($A264,Pistols!$C:$C,Pistols!J:J,0,0)</f>
        <v>0</v>
      </c>
      <c r="H264" s="2">
        <f>_xlfn.XLOOKUP($A264,Pistols!$C:$C,Pistols!K:K,0,0)</f>
        <v>0</v>
      </c>
      <c r="I264" s="2">
        <f>_xlfn.XLOOKUP($A264,Pistols!$C:$C,Pistols!L:L,0,0)</f>
        <v>0</v>
      </c>
      <c r="J264" s="2">
        <f>_xlfn.XLOOKUP($A264,Pistols!$C:$C,Pistols!M:M,0,0)</f>
        <v>0</v>
      </c>
      <c r="K264" s="2">
        <f>_xlfn.XLOOKUP($A264,Pistols!$C:$C,Pistols!N:N,0,0)</f>
        <v>0</v>
      </c>
      <c r="L264" s="3">
        <f>_xlfn.XLOOKUP($A264,Revolvers!$C:$C,Revolvers!O:O,0,0)</f>
        <v>0</v>
      </c>
      <c r="M264" s="3">
        <f>_xlfn.XLOOKUP($A264,Revolvers!$C:$C,Revolvers!P:P,0,0)</f>
        <v>0</v>
      </c>
      <c r="N264" s="3">
        <f>_xlfn.XLOOKUP($A264,Revolvers!$C:$C,Revolvers!Q:Q,0,0)</f>
        <v>0</v>
      </c>
      <c r="O264" s="3">
        <f>_xlfn.XLOOKUP($A264,Revolvers!$C:$C,Revolvers!R:R,0,0)</f>
        <v>0</v>
      </c>
      <c r="P264" s="3">
        <f>_xlfn.XLOOKUP($A264,Revolvers!$C:$C,Revolvers!S:S,0,0)</f>
        <v>0</v>
      </c>
      <c r="Q264" s="3">
        <f>_xlfn.XLOOKUP($A264,Revolvers!$C:$C,Revolvers!T:T,0,0)</f>
        <v>0</v>
      </c>
      <c r="R264" s="3">
        <f>_xlfn.XLOOKUP($A264,Rifles!C:C,Rifles!H:H,0,0)</f>
        <v>5</v>
      </c>
      <c r="S264" s="2">
        <f>_xlfn.XLOOKUP($A264,Shotguns!C:C,Shotguns!H:H,0,0)</f>
        <v>5</v>
      </c>
      <c r="T264" s="3">
        <f t="shared" si="4"/>
        <v>10</v>
      </c>
    </row>
    <row r="265" spans="1:20" x14ac:dyDescent="0.25">
      <c r="A265" s="3">
        <f>Rifles!C265</f>
        <v>15905974</v>
      </c>
      <c r="B265" s="3" t="str">
        <f>_xlfn.XLOOKUP($A265, Rifles!$C$2:$C$419,Rifles!$D$2:$D$419,"N/A",0)</f>
        <v>WARREN, ROBERT WAYNE</v>
      </c>
      <c r="C265" s="3" t="str">
        <f>_xlfn.XLOOKUP($A265, Rifles!$C$2:$C$419,Rifles!F$2:F$419,"N/A",0)</f>
        <v>COTTONDALE</v>
      </c>
      <c r="D265" s="3" t="str">
        <f>_xlfn.XLOOKUP($A265, Rifles!$C$2:$C$419,Rifles!G$2:G$419,"N/A",0)</f>
        <v>FL</v>
      </c>
      <c r="E265" s="2">
        <f>_xlfn.XLOOKUP($A265,Pistols!$C:$C,Pistols!H:H,0,0)</f>
        <v>0</v>
      </c>
      <c r="F265" s="2">
        <f>_xlfn.XLOOKUP($A265,Pistols!$C:$C,Pistols!I:I,0,0)</f>
        <v>0</v>
      </c>
      <c r="G265" s="2">
        <f>_xlfn.XLOOKUP($A265,Pistols!$C:$C,Pistols!J:J,0,0)</f>
        <v>0</v>
      </c>
      <c r="H265" s="2">
        <f>_xlfn.XLOOKUP($A265,Pistols!$C:$C,Pistols!K:K,0,0)</f>
        <v>0</v>
      </c>
      <c r="I265" s="2">
        <f>_xlfn.XLOOKUP($A265,Pistols!$C:$C,Pistols!L:L,0,0)</f>
        <v>0</v>
      </c>
      <c r="J265" s="2">
        <f>_xlfn.XLOOKUP($A265,Pistols!$C:$C,Pistols!M:M,0,0)</f>
        <v>0</v>
      </c>
      <c r="K265" s="2">
        <f>_xlfn.XLOOKUP($A265,Pistols!$C:$C,Pistols!N:N,0,0)</f>
        <v>0</v>
      </c>
      <c r="L265" s="3">
        <f>_xlfn.XLOOKUP($A265,Revolvers!$C:$C,Revolvers!O:O,0,0)</f>
        <v>0</v>
      </c>
      <c r="M265" s="3">
        <f>_xlfn.XLOOKUP($A265,Revolvers!$C:$C,Revolvers!P:P,0,0)</f>
        <v>0</v>
      </c>
      <c r="N265" s="3">
        <f>_xlfn.XLOOKUP($A265,Revolvers!$C:$C,Revolvers!Q:Q,0,0)</f>
        <v>0</v>
      </c>
      <c r="O265" s="3">
        <f>_xlfn.XLOOKUP($A265,Revolvers!$C:$C,Revolvers!R:R,0,0)</f>
        <v>0</v>
      </c>
      <c r="P265" s="3">
        <f>_xlfn.XLOOKUP($A265,Revolvers!$C:$C,Revolvers!S:S,0,0)</f>
        <v>0</v>
      </c>
      <c r="Q265" s="3">
        <f>_xlfn.XLOOKUP($A265,Revolvers!$C:$C,Revolvers!T:T,0,0)</f>
        <v>0</v>
      </c>
      <c r="R265" s="3">
        <f>_xlfn.XLOOKUP($A265,Rifles!C:C,Rifles!H:H,0,0)</f>
        <v>22</v>
      </c>
      <c r="S265" s="2">
        <f>_xlfn.XLOOKUP($A265,Shotguns!C:C,Shotguns!H:H,0,0)</f>
        <v>0</v>
      </c>
      <c r="T265" s="3">
        <f t="shared" si="4"/>
        <v>22</v>
      </c>
    </row>
    <row r="266" spans="1:20" x14ac:dyDescent="0.25">
      <c r="A266" s="3">
        <f>Rifles!C266</f>
        <v>15900881</v>
      </c>
      <c r="B266" s="3" t="str">
        <f>_xlfn.XLOOKUP($A266, Rifles!$C$2:$C$419,Rifles!$D$2:$D$419,"N/A",0)</f>
        <v>WHITE, FRANK C</v>
      </c>
      <c r="C266" s="3" t="str">
        <f>_xlfn.XLOOKUP($A266, Rifles!$C$2:$C$419,Rifles!F$2:F$419,"N/A",0)</f>
        <v>ALFORD</v>
      </c>
      <c r="D266" s="3" t="str">
        <f>_xlfn.XLOOKUP($A266, Rifles!$C$2:$C$419,Rifles!G$2:G$419,"N/A",0)</f>
        <v>FL</v>
      </c>
      <c r="E266" s="2">
        <f>_xlfn.XLOOKUP($A266,Pistols!$C:$C,Pistols!H:H,0,0)</f>
        <v>0</v>
      </c>
      <c r="F266" s="2">
        <f>_xlfn.XLOOKUP($A266,Pistols!$C:$C,Pistols!I:I,0,0)</f>
        <v>0</v>
      </c>
      <c r="G266" s="2">
        <f>_xlfn.XLOOKUP($A266,Pistols!$C:$C,Pistols!J:J,0,0)</f>
        <v>0</v>
      </c>
      <c r="H266" s="2">
        <f>_xlfn.XLOOKUP($A266,Pistols!$C:$C,Pistols!K:K,0,0)</f>
        <v>0</v>
      </c>
      <c r="I266" s="2">
        <f>_xlfn.XLOOKUP($A266,Pistols!$C:$C,Pistols!L:L,0,0)</f>
        <v>0</v>
      </c>
      <c r="J266" s="2">
        <f>_xlfn.XLOOKUP($A266,Pistols!$C:$C,Pistols!M:M,0,0)</f>
        <v>0</v>
      </c>
      <c r="K266" s="2">
        <f>_xlfn.XLOOKUP($A266,Pistols!$C:$C,Pistols!N:N,0,0)</f>
        <v>0</v>
      </c>
      <c r="L266" s="3">
        <f>_xlfn.XLOOKUP($A266,Revolvers!$C:$C,Revolvers!O:O,0,0)</f>
        <v>0</v>
      </c>
      <c r="M266" s="3">
        <f>_xlfn.XLOOKUP($A266,Revolvers!$C:$C,Revolvers!P:P,0,0)</f>
        <v>0</v>
      </c>
      <c r="N266" s="3">
        <f>_xlfn.XLOOKUP($A266,Revolvers!$C:$C,Revolvers!Q:Q,0,0)</f>
        <v>0</v>
      </c>
      <c r="O266" s="3">
        <f>_xlfn.XLOOKUP($A266,Revolvers!$C:$C,Revolvers!R:R,0,0)</f>
        <v>0</v>
      </c>
      <c r="P266" s="3">
        <f>_xlfn.XLOOKUP($A266,Revolvers!$C:$C,Revolvers!S:S,0,0)</f>
        <v>0</v>
      </c>
      <c r="Q266" s="3">
        <f>_xlfn.XLOOKUP($A266,Revolvers!$C:$C,Revolvers!T:T,0,0)</f>
        <v>0</v>
      </c>
      <c r="R266" s="3">
        <f>_xlfn.XLOOKUP($A266,Rifles!C:C,Rifles!H:H,0,0)</f>
        <v>100</v>
      </c>
      <c r="S266" s="2">
        <f>_xlfn.XLOOKUP($A266,Shotguns!C:C,Shotguns!H:H,0,0)</f>
        <v>0</v>
      </c>
      <c r="T266" s="3">
        <f t="shared" si="4"/>
        <v>100</v>
      </c>
    </row>
    <row r="267" spans="1:20" x14ac:dyDescent="0.25">
      <c r="A267" s="3">
        <f>Rifles!C267</f>
        <v>15913668</v>
      </c>
      <c r="B267" s="3" t="str">
        <f>_xlfn.XLOOKUP($A267, Rifles!$C$2:$C$419,Rifles!$D$2:$D$419,"N/A",0)</f>
        <v>WMD GUNS LLC</v>
      </c>
      <c r="C267" s="3" t="str">
        <f>_xlfn.XLOOKUP($A267, Rifles!$C$2:$C$419,Rifles!F$2:F$419,"N/A",0)</f>
        <v>STUART</v>
      </c>
      <c r="D267" s="3" t="str">
        <f>_xlfn.XLOOKUP($A267, Rifles!$C$2:$C$419,Rifles!G$2:G$419,"N/A",0)</f>
        <v>FL</v>
      </c>
      <c r="E267" s="2">
        <f>_xlfn.XLOOKUP($A267,Pistols!$C:$C,Pistols!H:H,0,0)</f>
        <v>0</v>
      </c>
      <c r="F267" s="2">
        <f>_xlfn.XLOOKUP($A267,Pistols!$C:$C,Pistols!I:I,0,0)</f>
        <v>0</v>
      </c>
      <c r="G267" s="2">
        <f>_xlfn.XLOOKUP($A267,Pistols!$C:$C,Pistols!J:J,0,0)</f>
        <v>0</v>
      </c>
      <c r="H267" s="2">
        <f>_xlfn.XLOOKUP($A267,Pistols!$C:$C,Pistols!K:K,0,0)</f>
        <v>0</v>
      </c>
      <c r="I267" s="2">
        <f>_xlfn.XLOOKUP($A267,Pistols!$C:$C,Pistols!L:L,0,0)</f>
        <v>0</v>
      </c>
      <c r="J267" s="2">
        <f>_xlfn.XLOOKUP($A267,Pistols!$C:$C,Pistols!M:M,0,0)</f>
        <v>0</v>
      </c>
      <c r="K267" s="2">
        <f>_xlfn.XLOOKUP($A267,Pistols!$C:$C,Pistols!N:N,0,0)</f>
        <v>0</v>
      </c>
      <c r="L267" s="3">
        <f>_xlfn.XLOOKUP($A267,Revolvers!$C:$C,Revolvers!O:O,0,0)</f>
        <v>0</v>
      </c>
      <c r="M267" s="3">
        <f>_xlfn.XLOOKUP($A267,Revolvers!$C:$C,Revolvers!P:P,0,0)</f>
        <v>0</v>
      </c>
      <c r="N267" s="3">
        <f>_xlfn.XLOOKUP($A267,Revolvers!$C:$C,Revolvers!Q:Q,0,0)</f>
        <v>0</v>
      </c>
      <c r="O267" s="3">
        <f>_xlfn.XLOOKUP($A267,Revolvers!$C:$C,Revolvers!R:R,0,0)</f>
        <v>0</v>
      </c>
      <c r="P267" s="3">
        <f>_xlfn.XLOOKUP($A267,Revolvers!$C:$C,Revolvers!S:S,0,0)</f>
        <v>0</v>
      </c>
      <c r="Q267" s="3">
        <f>_xlfn.XLOOKUP($A267,Revolvers!$C:$C,Revolvers!T:T,0,0)</f>
        <v>0</v>
      </c>
      <c r="R267" s="3">
        <f>_xlfn.XLOOKUP($A267,Rifles!C:C,Rifles!H:H,0,0)</f>
        <v>49</v>
      </c>
      <c r="S267" s="2">
        <f>_xlfn.XLOOKUP($A267,Shotguns!C:C,Shotguns!H:H,0,0)</f>
        <v>0</v>
      </c>
      <c r="T267" s="3">
        <f t="shared" si="4"/>
        <v>49</v>
      </c>
    </row>
    <row r="268" spans="1:20" x14ac:dyDescent="0.25">
      <c r="A268" s="3">
        <f>Rifles!C268</f>
        <v>15902773</v>
      </c>
      <c r="B268" s="3" t="str">
        <f>_xlfn.XLOOKUP($A268, Rifles!$C$2:$C$419,Rifles!$D$2:$D$419,"N/A",0)</f>
        <v>WOMACK, SCOTT AARON</v>
      </c>
      <c r="C268" s="3" t="str">
        <f>_xlfn.XLOOKUP($A268, Rifles!$C$2:$C$419,Rifles!F$2:F$419,"N/A",0)</f>
        <v>LYNN HAVEN</v>
      </c>
      <c r="D268" s="3" t="str">
        <f>_xlfn.XLOOKUP($A268, Rifles!$C$2:$C$419,Rifles!G$2:G$419,"N/A",0)</f>
        <v>FL</v>
      </c>
      <c r="E268" s="2">
        <f>_xlfn.XLOOKUP($A268,Pistols!$C:$C,Pistols!H:H,0,0)</f>
        <v>0</v>
      </c>
      <c r="F268" s="2">
        <f>_xlfn.XLOOKUP($A268,Pistols!$C:$C,Pistols!I:I,0,0)</f>
        <v>0</v>
      </c>
      <c r="G268" s="2">
        <f>_xlfn.XLOOKUP($A268,Pistols!$C:$C,Pistols!J:J,0,0)</f>
        <v>0</v>
      </c>
      <c r="H268" s="2">
        <f>_xlfn.XLOOKUP($A268,Pistols!$C:$C,Pistols!K:K,0,0)</f>
        <v>0</v>
      </c>
      <c r="I268" s="2">
        <f>_xlfn.XLOOKUP($A268,Pistols!$C:$C,Pistols!L:L,0,0)</f>
        <v>0</v>
      </c>
      <c r="J268" s="2">
        <f>_xlfn.XLOOKUP($A268,Pistols!$C:$C,Pistols!M:M,0,0)</f>
        <v>0</v>
      </c>
      <c r="K268" s="2">
        <f>_xlfn.XLOOKUP($A268,Pistols!$C:$C,Pistols!N:N,0,0)</f>
        <v>0</v>
      </c>
      <c r="L268" s="3">
        <f>_xlfn.XLOOKUP($A268,Revolvers!$C:$C,Revolvers!O:O,0,0)</f>
        <v>0</v>
      </c>
      <c r="M268" s="3">
        <f>_xlfn.XLOOKUP($A268,Revolvers!$C:$C,Revolvers!P:P,0,0)</f>
        <v>0</v>
      </c>
      <c r="N268" s="3">
        <f>_xlfn.XLOOKUP($A268,Revolvers!$C:$C,Revolvers!Q:Q,0,0)</f>
        <v>0</v>
      </c>
      <c r="O268" s="3">
        <f>_xlfn.XLOOKUP($A268,Revolvers!$C:$C,Revolvers!R:R,0,0)</f>
        <v>0</v>
      </c>
      <c r="P268" s="3">
        <f>_xlfn.XLOOKUP($A268,Revolvers!$C:$C,Revolvers!S:S,0,0)</f>
        <v>0</v>
      </c>
      <c r="Q268" s="3">
        <f>_xlfn.XLOOKUP($A268,Revolvers!$C:$C,Revolvers!T:T,0,0)</f>
        <v>0</v>
      </c>
      <c r="R268" s="3">
        <f>_xlfn.XLOOKUP($A268,Rifles!C:C,Rifles!H:H,0,0)</f>
        <v>4</v>
      </c>
      <c r="S268" s="2">
        <f>_xlfn.XLOOKUP($A268,Shotguns!C:C,Shotguns!H:H,0,0)</f>
        <v>0</v>
      </c>
      <c r="T268" s="3">
        <f t="shared" si="4"/>
        <v>4</v>
      </c>
    </row>
    <row r="269" spans="1:20" x14ac:dyDescent="0.25">
      <c r="A269" s="3">
        <f>Rifles!C269</f>
        <v>15913795</v>
      </c>
      <c r="B269" s="3" t="str">
        <f>_xlfn.XLOOKUP($A269, Rifles!$C$2:$C$419,Rifles!$D$2:$D$419,"N/A",0)</f>
        <v>X RING ACCURACY &amp; DESIGN INC</v>
      </c>
      <c r="C269" s="3" t="str">
        <f>_xlfn.XLOOKUP($A269, Rifles!$C$2:$C$419,Rifles!F$2:F$419,"N/A",0)</f>
        <v>PARRISH</v>
      </c>
      <c r="D269" s="3" t="str">
        <f>_xlfn.XLOOKUP($A269, Rifles!$C$2:$C$419,Rifles!G$2:G$419,"N/A",0)</f>
        <v>FL</v>
      </c>
      <c r="E269" s="2">
        <f>_xlfn.XLOOKUP($A269,Pistols!$C:$C,Pistols!H:H,0,0)</f>
        <v>0</v>
      </c>
      <c r="F269" s="2">
        <f>_xlfn.XLOOKUP($A269,Pistols!$C:$C,Pistols!I:I,0,0)</f>
        <v>0</v>
      </c>
      <c r="G269" s="2">
        <f>_xlfn.XLOOKUP($A269,Pistols!$C:$C,Pistols!J:J,0,0)</f>
        <v>0</v>
      </c>
      <c r="H269" s="2">
        <f>_xlfn.XLOOKUP($A269,Pistols!$C:$C,Pistols!K:K,0,0)</f>
        <v>0</v>
      </c>
      <c r="I269" s="2">
        <f>_xlfn.XLOOKUP($A269,Pistols!$C:$C,Pistols!L:L,0,0)</f>
        <v>0</v>
      </c>
      <c r="J269" s="2">
        <f>_xlfn.XLOOKUP($A269,Pistols!$C:$C,Pistols!M:M,0,0)</f>
        <v>0</v>
      </c>
      <c r="K269" s="2">
        <f>_xlfn.XLOOKUP($A269,Pistols!$C:$C,Pistols!N:N,0,0)</f>
        <v>0</v>
      </c>
      <c r="L269" s="3">
        <f>_xlfn.XLOOKUP($A269,Revolvers!$C:$C,Revolvers!O:O,0,0)</f>
        <v>0</v>
      </c>
      <c r="M269" s="3">
        <f>_xlfn.XLOOKUP($A269,Revolvers!$C:$C,Revolvers!P:P,0,0)</f>
        <v>0</v>
      </c>
      <c r="N269" s="3">
        <f>_xlfn.XLOOKUP($A269,Revolvers!$C:$C,Revolvers!Q:Q,0,0)</f>
        <v>0</v>
      </c>
      <c r="O269" s="3">
        <f>_xlfn.XLOOKUP($A269,Revolvers!$C:$C,Revolvers!R:R,0,0)</f>
        <v>0</v>
      </c>
      <c r="P269" s="3">
        <f>_xlfn.XLOOKUP($A269,Revolvers!$C:$C,Revolvers!S:S,0,0)</f>
        <v>0</v>
      </c>
      <c r="Q269" s="3">
        <f>_xlfn.XLOOKUP($A269,Revolvers!$C:$C,Revolvers!T:T,0,0)</f>
        <v>0</v>
      </c>
      <c r="R269" s="3">
        <f>_xlfn.XLOOKUP($A269,Rifles!C:C,Rifles!H:H,0,0)</f>
        <v>6</v>
      </c>
      <c r="S269" s="2">
        <f>_xlfn.XLOOKUP($A269,Shotguns!C:C,Shotguns!H:H,0,0)</f>
        <v>0</v>
      </c>
      <c r="T269" s="3">
        <f t="shared" si="4"/>
        <v>6</v>
      </c>
    </row>
    <row r="270" spans="1:20" x14ac:dyDescent="0.25">
      <c r="A270" s="3">
        <f>Rifles!C270</f>
        <v>15807146</v>
      </c>
      <c r="B270" s="3" t="str">
        <f>_xlfn.XLOOKUP($A270, Rifles!$C$2:$C$419,Rifles!$D$2:$D$419,"N/A",0)</f>
        <v>ACCURATE ORDNANCE LLC</v>
      </c>
      <c r="C270" s="3" t="str">
        <f>_xlfn.XLOOKUP($A270, Rifles!$C$2:$C$419,Rifles!F$2:F$419,"N/A",0)</f>
        <v>WINDER</v>
      </c>
      <c r="D270" s="3" t="str">
        <f>_xlfn.XLOOKUP($A270, Rifles!$C$2:$C$419,Rifles!G$2:G$419,"N/A",0)</f>
        <v>GA</v>
      </c>
      <c r="E270" s="2">
        <f>_xlfn.XLOOKUP($A270,Pistols!$C:$C,Pistols!H:H,0,0)</f>
        <v>0</v>
      </c>
      <c r="F270" s="2">
        <f>_xlfn.XLOOKUP($A270,Pistols!$C:$C,Pistols!I:I,0,0)</f>
        <v>0</v>
      </c>
      <c r="G270" s="2">
        <f>_xlfn.XLOOKUP($A270,Pistols!$C:$C,Pistols!J:J,0,0)</f>
        <v>0</v>
      </c>
      <c r="H270" s="2">
        <f>_xlfn.XLOOKUP($A270,Pistols!$C:$C,Pistols!K:K,0,0)</f>
        <v>0</v>
      </c>
      <c r="I270" s="2">
        <f>_xlfn.XLOOKUP($A270,Pistols!$C:$C,Pistols!L:L,0,0)</f>
        <v>0</v>
      </c>
      <c r="J270" s="2">
        <f>_xlfn.XLOOKUP($A270,Pistols!$C:$C,Pistols!M:M,0,0)</f>
        <v>0</v>
      </c>
      <c r="K270" s="2">
        <f>_xlfn.XLOOKUP($A270,Pistols!$C:$C,Pistols!N:N,0,0)</f>
        <v>0</v>
      </c>
      <c r="L270" s="3">
        <f>_xlfn.XLOOKUP($A270,Revolvers!$C:$C,Revolvers!O:O,0,0)</f>
        <v>0</v>
      </c>
      <c r="M270" s="3">
        <f>_xlfn.XLOOKUP($A270,Revolvers!$C:$C,Revolvers!P:P,0,0)</f>
        <v>0</v>
      </c>
      <c r="N270" s="3">
        <f>_xlfn.XLOOKUP($A270,Revolvers!$C:$C,Revolvers!Q:Q,0,0)</f>
        <v>0</v>
      </c>
      <c r="O270" s="3">
        <f>_xlfn.XLOOKUP($A270,Revolvers!$C:$C,Revolvers!R:R,0,0)</f>
        <v>0</v>
      </c>
      <c r="P270" s="3">
        <f>_xlfn.XLOOKUP($A270,Revolvers!$C:$C,Revolvers!S:S,0,0)</f>
        <v>0</v>
      </c>
      <c r="Q270" s="3">
        <f>_xlfn.XLOOKUP($A270,Revolvers!$C:$C,Revolvers!T:T,0,0)</f>
        <v>0</v>
      </c>
      <c r="R270" s="3">
        <f>_xlfn.XLOOKUP($A270,Rifles!C:C,Rifles!H:H,0,0)</f>
        <v>24</v>
      </c>
      <c r="S270" s="2">
        <f>_xlfn.XLOOKUP($A270,Shotguns!C:C,Shotguns!H:H,0,0)</f>
        <v>0</v>
      </c>
      <c r="T270" s="3">
        <f t="shared" si="4"/>
        <v>24</v>
      </c>
    </row>
    <row r="271" spans="1:20" x14ac:dyDescent="0.25">
      <c r="A271" s="3">
        <f>Rifles!C271</f>
        <v>15804769</v>
      </c>
      <c r="B271" s="3" t="str">
        <f>_xlfn.XLOOKUP($A271, Rifles!$C$2:$C$419,Rifles!$D$2:$D$419,"N/A",0)</f>
        <v>ACRW LLC</v>
      </c>
      <c r="C271" s="3" t="str">
        <f>_xlfn.XLOOKUP($A271, Rifles!$C$2:$C$419,Rifles!F$2:F$419,"N/A",0)</f>
        <v>ROSSVILLE</v>
      </c>
      <c r="D271" s="3" t="str">
        <f>_xlfn.XLOOKUP($A271, Rifles!$C$2:$C$419,Rifles!G$2:G$419,"N/A",0)</f>
        <v>GA</v>
      </c>
      <c r="E271" s="2">
        <f>_xlfn.XLOOKUP($A271,Pistols!$C:$C,Pistols!H:H,0,0)</f>
        <v>0</v>
      </c>
      <c r="F271" s="2">
        <f>_xlfn.XLOOKUP($A271,Pistols!$C:$C,Pistols!I:I,0,0)</f>
        <v>0</v>
      </c>
      <c r="G271" s="2">
        <f>_xlfn.XLOOKUP($A271,Pistols!$C:$C,Pistols!J:J,0,0)</f>
        <v>0</v>
      </c>
      <c r="H271" s="2">
        <f>_xlfn.XLOOKUP($A271,Pistols!$C:$C,Pistols!K:K,0,0)</f>
        <v>0</v>
      </c>
      <c r="I271" s="2">
        <f>_xlfn.XLOOKUP($A271,Pistols!$C:$C,Pistols!L:L,0,0)</f>
        <v>0</v>
      </c>
      <c r="J271" s="2">
        <f>_xlfn.XLOOKUP($A271,Pistols!$C:$C,Pistols!M:M,0,0)</f>
        <v>0</v>
      </c>
      <c r="K271" s="2">
        <f>_xlfn.XLOOKUP($A271,Pistols!$C:$C,Pistols!N:N,0,0)</f>
        <v>0</v>
      </c>
      <c r="L271" s="3">
        <f>_xlfn.XLOOKUP($A271,Revolvers!$C:$C,Revolvers!O:O,0,0)</f>
        <v>0</v>
      </c>
      <c r="M271" s="3">
        <f>_xlfn.XLOOKUP($A271,Revolvers!$C:$C,Revolvers!P:P,0,0)</f>
        <v>0</v>
      </c>
      <c r="N271" s="3">
        <f>_xlfn.XLOOKUP($A271,Revolvers!$C:$C,Revolvers!Q:Q,0,0)</f>
        <v>0</v>
      </c>
      <c r="O271" s="3">
        <f>_xlfn.XLOOKUP($A271,Revolvers!$C:$C,Revolvers!R:R,0,0)</f>
        <v>0</v>
      </c>
      <c r="P271" s="3">
        <f>_xlfn.XLOOKUP($A271,Revolvers!$C:$C,Revolvers!S:S,0,0)</f>
        <v>0</v>
      </c>
      <c r="Q271" s="3">
        <f>_xlfn.XLOOKUP($A271,Revolvers!$C:$C,Revolvers!T:T,0,0)</f>
        <v>0</v>
      </c>
      <c r="R271" s="3">
        <f>_xlfn.XLOOKUP($A271,Rifles!C:C,Rifles!H:H,0,0)</f>
        <v>8</v>
      </c>
      <c r="S271" s="2">
        <f>_xlfn.XLOOKUP($A271,Shotguns!C:C,Shotguns!H:H,0,0)</f>
        <v>0</v>
      </c>
      <c r="T271" s="3">
        <f t="shared" si="4"/>
        <v>8</v>
      </c>
    </row>
    <row r="272" spans="1:20" x14ac:dyDescent="0.25">
      <c r="A272" s="3">
        <f>Rifles!C272</f>
        <v>15806236</v>
      </c>
      <c r="B272" s="3" t="str">
        <f>_xlfn.XLOOKUP($A272, Rifles!$C$2:$C$419,Rifles!$D$2:$D$419,"N/A",0)</f>
        <v>ADVANCED ARMAMENT CORP LLC</v>
      </c>
      <c r="C272" s="3" t="str">
        <f>_xlfn.XLOOKUP($A272, Rifles!$C$2:$C$419,Rifles!F$2:F$419,"N/A",0)</f>
        <v>LAWRENCEVILLE</v>
      </c>
      <c r="D272" s="3" t="str">
        <f>_xlfn.XLOOKUP($A272, Rifles!$C$2:$C$419,Rifles!G$2:G$419,"N/A",0)</f>
        <v>GA</v>
      </c>
      <c r="E272" s="2">
        <f>_xlfn.XLOOKUP($A272,Pistols!$C:$C,Pistols!H:H,0,0)</f>
        <v>0</v>
      </c>
      <c r="F272" s="2">
        <f>_xlfn.XLOOKUP($A272,Pistols!$C:$C,Pistols!I:I,0,0)</f>
        <v>0</v>
      </c>
      <c r="G272" s="2">
        <f>_xlfn.XLOOKUP($A272,Pistols!$C:$C,Pistols!J:J,0,0)</f>
        <v>0</v>
      </c>
      <c r="H272" s="2">
        <f>_xlfn.XLOOKUP($A272,Pistols!$C:$C,Pistols!K:K,0,0)</f>
        <v>0</v>
      </c>
      <c r="I272" s="2">
        <f>_xlfn.XLOOKUP($A272,Pistols!$C:$C,Pistols!L:L,0,0)</f>
        <v>0</v>
      </c>
      <c r="J272" s="2">
        <f>_xlfn.XLOOKUP($A272,Pistols!$C:$C,Pistols!M:M,0,0)</f>
        <v>0</v>
      </c>
      <c r="K272" s="2">
        <f>_xlfn.XLOOKUP($A272,Pistols!$C:$C,Pistols!N:N,0,0)</f>
        <v>0</v>
      </c>
      <c r="L272" s="3">
        <f>_xlfn.XLOOKUP($A272,Revolvers!$C:$C,Revolvers!O:O,0,0)</f>
        <v>0</v>
      </c>
      <c r="M272" s="3">
        <f>_xlfn.XLOOKUP($A272,Revolvers!$C:$C,Revolvers!P:P,0,0)</f>
        <v>0</v>
      </c>
      <c r="N272" s="3">
        <f>_xlfn.XLOOKUP($A272,Revolvers!$C:$C,Revolvers!Q:Q,0,0)</f>
        <v>0</v>
      </c>
      <c r="O272" s="3">
        <f>_xlfn.XLOOKUP($A272,Revolvers!$C:$C,Revolvers!R:R,0,0)</f>
        <v>0</v>
      </c>
      <c r="P272" s="3">
        <f>_xlfn.XLOOKUP($A272,Revolvers!$C:$C,Revolvers!S:S,0,0)</f>
        <v>0</v>
      </c>
      <c r="Q272" s="3">
        <f>_xlfn.XLOOKUP($A272,Revolvers!$C:$C,Revolvers!T:T,0,0)</f>
        <v>0</v>
      </c>
      <c r="R272" s="3">
        <f>_xlfn.XLOOKUP($A272,Rifles!C:C,Rifles!H:H,0,0)</f>
        <v>498</v>
      </c>
      <c r="S272" s="2">
        <f>_xlfn.XLOOKUP($A272,Shotguns!C:C,Shotguns!H:H,0,0)</f>
        <v>0</v>
      </c>
      <c r="T272" s="3">
        <f t="shared" si="4"/>
        <v>498</v>
      </c>
    </row>
    <row r="273" spans="1:20" x14ac:dyDescent="0.25">
      <c r="A273" s="3">
        <f>Rifles!C273</f>
        <v>15805214</v>
      </c>
      <c r="B273" s="3" t="str">
        <f>_xlfn.XLOOKUP($A273, Rifles!$C$2:$C$419,Rifles!$D$2:$D$419,"N/A",0)</f>
        <v>AMERICAN PRECISION ARMS, LLC</v>
      </c>
      <c r="C273" s="3" t="str">
        <f>_xlfn.XLOOKUP($A273, Rifles!$C$2:$C$419,Rifles!F$2:F$419,"N/A",0)</f>
        <v>JEFFERSON</v>
      </c>
      <c r="D273" s="3" t="str">
        <f>_xlfn.XLOOKUP($A273, Rifles!$C$2:$C$419,Rifles!G$2:G$419,"N/A",0)</f>
        <v>GA</v>
      </c>
      <c r="E273" s="2">
        <f>_xlfn.XLOOKUP($A273,Pistols!$C:$C,Pistols!H:H,0,0)</f>
        <v>0</v>
      </c>
      <c r="F273" s="2">
        <f>_xlfn.XLOOKUP($A273,Pistols!$C:$C,Pistols!I:I,0,0)</f>
        <v>0</v>
      </c>
      <c r="G273" s="2">
        <f>_xlfn.XLOOKUP($A273,Pistols!$C:$C,Pistols!J:J,0,0)</f>
        <v>0</v>
      </c>
      <c r="H273" s="2">
        <f>_xlfn.XLOOKUP($A273,Pistols!$C:$C,Pistols!K:K,0,0)</f>
        <v>0</v>
      </c>
      <c r="I273" s="2">
        <f>_xlfn.XLOOKUP($A273,Pistols!$C:$C,Pistols!L:L,0,0)</f>
        <v>0</v>
      </c>
      <c r="J273" s="2">
        <f>_xlfn.XLOOKUP($A273,Pistols!$C:$C,Pistols!M:M,0,0)</f>
        <v>0</v>
      </c>
      <c r="K273" s="2">
        <f>_xlfn.XLOOKUP($A273,Pistols!$C:$C,Pistols!N:N,0,0)</f>
        <v>0</v>
      </c>
      <c r="L273" s="3">
        <f>_xlfn.XLOOKUP($A273,Revolvers!$C:$C,Revolvers!O:O,0,0)</f>
        <v>0</v>
      </c>
      <c r="M273" s="3">
        <f>_xlfn.XLOOKUP($A273,Revolvers!$C:$C,Revolvers!P:P,0,0)</f>
        <v>0</v>
      </c>
      <c r="N273" s="3">
        <f>_xlfn.XLOOKUP($A273,Revolvers!$C:$C,Revolvers!Q:Q,0,0)</f>
        <v>0</v>
      </c>
      <c r="O273" s="3">
        <f>_xlfn.XLOOKUP($A273,Revolvers!$C:$C,Revolvers!R:R,0,0)</f>
        <v>0</v>
      </c>
      <c r="P273" s="3">
        <f>_xlfn.XLOOKUP($A273,Revolvers!$C:$C,Revolvers!S:S,0,0)</f>
        <v>0</v>
      </c>
      <c r="Q273" s="3">
        <f>_xlfn.XLOOKUP($A273,Revolvers!$C:$C,Revolvers!T:T,0,0)</f>
        <v>0</v>
      </c>
      <c r="R273" s="3">
        <f>_xlfn.XLOOKUP($A273,Rifles!C:C,Rifles!H:H,0,0)</f>
        <v>32</v>
      </c>
      <c r="S273" s="2">
        <f>_xlfn.XLOOKUP($A273,Shotguns!C:C,Shotguns!H:H,0,0)</f>
        <v>0</v>
      </c>
      <c r="T273" s="3">
        <f t="shared" si="4"/>
        <v>32</v>
      </c>
    </row>
    <row r="274" spans="1:20" x14ac:dyDescent="0.25">
      <c r="A274" s="3">
        <f>Rifles!C274</f>
        <v>15805926</v>
      </c>
      <c r="B274" s="3" t="str">
        <f>_xlfn.XLOOKUP($A274, Rifles!$C$2:$C$419,Rifles!$D$2:$D$419,"N/A",0)</f>
        <v>BLACK FOREST GUNWURKS LLC</v>
      </c>
      <c r="C274" s="3" t="str">
        <f>_xlfn.XLOOKUP($A274, Rifles!$C$2:$C$419,Rifles!F$2:F$419,"N/A",0)</f>
        <v>DEMOREST</v>
      </c>
      <c r="D274" s="3" t="str">
        <f>_xlfn.XLOOKUP($A274, Rifles!$C$2:$C$419,Rifles!G$2:G$419,"N/A",0)</f>
        <v>GA</v>
      </c>
      <c r="E274" s="2">
        <f>_xlfn.XLOOKUP($A274,Pistols!$C:$C,Pistols!H:H,0,0)</f>
        <v>0</v>
      </c>
      <c r="F274" s="2">
        <f>_xlfn.XLOOKUP($A274,Pistols!$C:$C,Pistols!I:I,0,0)</f>
        <v>0</v>
      </c>
      <c r="G274" s="2">
        <f>_xlfn.XLOOKUP($A274,Pistols!$C:$C,Pistols!J:J,0,0)</f>
        <v>0</v>
      </c>
      <c r="H274" s="2">
        <f>_xlfn.XLOOKUP($A274,Pistols!$C:$C,Pistols!K:K,0,0)</f>
        <v>0</v>
      </c>
      <c r="I274" s="2">
        <f>_xlfn.XLOOKUP($A274,Pistols!$C:$C,Pistols!L:L,0,0)</f>
        <v>0</v>
      </c>
      <c r="J274" s="2">
        <f>_xlfn.XLOOKUP($A274,Pistols!$C:$C,Pistols!M:M,0,0)</f>
        <v>0</v>
      </c>
      <c r="K274" s="2">
        <f>_xlfn.XLOOKUP($A274,Pistols!$C:$C,Pistols!N:N,0,0)</f>
        <v>0</v>
      </c>
      <c r="L274" s="3">
        <f>_xlfn.XLOOKUP($A274,Revolvers!$C:$C,Revolvers!O:O,0,0)</f>
        <v>0</v>
      </c>
      <c r="M274" s="3">
        <f>_xlfn.XLOOKUP($A274,Revolvers!$C:$C,Revolvers!P:P,0,0)</f>
        <v>0</v>
      </c>
      <c r="N274" s="3">
        <f>_xlfn.XLOOKUP($A274,Revolvers!$C:$C,Revolvers!Q:Q,0,0)</f>
        <v>0</v>
      </c>
      <c r="O274" s="3">
        <f>_xlfn.XLOOKUP($A274,Revolvers!$C:$C,Revolvers!R:R,0,0)</f>
        <v>0</v>
      </c>
      <c r="P274" s="3">
        <f>_xlfn.XLOOKUP($A274,Revolvers!$C:$C,Revolvers!S:S,0,0)</f>
        <v>0</v>
      </c>
      <c r="Q274" s="3">
        <f>_xlfn.XLOOKUP($A274,Revolvers!$C:$C,Revolvers!T:T,0,0)</f>
        <v>0</v>
      </c>
      <c r="R274" s="3">
        <f>_xlfn.XLOOKUP($A274,Rifles!C:C,Rifles!H:H,0,0)</f>
        <v>25</v>
      </c>
      <c r="S274" s="2">
        <f>_xlfn.XLOOKUP($A274,Shotguns!C:C,Shotguns!H:H,0,0)</f>
        <v>0</v>
      </c>
      <c r="T274" s="3">
        <f t="shared" si="4"/>
        <v>25</v>
      </c>
    </row>
    <row r="275" spans="1:20" x14ac:dyDescent="0.25">
      <c r="A275" s="3">
        <f>Rifles!C275</f>
        <v>15808613</v>
      </c>
      <c r="B275" s="3" t="str">
        <f>_xlfn.XLOOKUP($A275, Rifles!$C$2:$C$419,Rifles!$D$2:$D$419,"N/A",0)</f>
        <v>CAMP CREEK GUNWORKS LLC</v>
      </c>
      <c r="C275" s="3" t="str">
        <f>_xlfn.XLOOKUP($A275, Rifles!$C$2:$C$419,Rifles!F$2:F$419,"N/A",0)</f>
        <v>COLLEGE PARK</v>
      </c>
      <c r="D275" s="3" t="str">
        <f>_xlfn.XLOOKUP($A275, Rifles!$C$2:$C$419,Rifles!G$2:G$419,"N/A",0)</f>
        <v>GA</v>
      </c>
      <c r="E275" s="2">
        <f>_xlfn.XLOOKUP($A275,Pistols!$C:$C,Pistols!H:H,0,0)</f>
        <v>0</v>
      </c>
      <c r="F275" s="2">
        <f>_xlfn.XLOOKUP($A275,Pistols!$C:$C,Pistols!I:I,0,0)</f>
        <v>0</v>
      </c>
      <c r="G275" s="2">
        <f>_xlfn.XLOOKUP($A275,Pistols!$C:$C,Pistols!J:J,0,0)</f>
        <v>0</v>
      </c>
      <c r="H275" s="2">
        <f>_xlfn.XLOOKUP($A275,Pistols!$C:$C,Pistols!K:K,0,0)</f>
        <v>0</v>
      </c>
      <c r="I275" s="2">
        <f>_xlfn.XLOOKUP($A275,Pistols!$C:$C,Pistols!L:L,0,0)</f>
        <v>0</v>
      </c>
      <c r="J275" s="2">
        <f>_xlfn.XLOOKUP($A275,Pistols!$C:$C,Pistols!M:M,0,0)</f>
        <v>0</v>
      </c>
      <c r="K275" s="2">
        <f>_xlfn.XLOOKUP($A275,Pistols!$C:$C,Pistols!N:N,0,0)</f>
        <v>0</v>
      </c>
      <c r="L275" s="3">
        <f>_xlfn.XLOOKUP($A275,Revolvers!$C:$C,Revolvers!O:O,0,0)</f>
        <v>0</v>
      </c>
      <c r="M275" s="3">
        <f>_xlfn.XLOOKUP($A275,Revolvers!$C:$C,Revolvers!P:P,0,0)</f>
        <v>0</v>
      </c>
      <c r="N275" s="3">
        <f>_xlfn.XLOOKUP($A275,Revolvers!$C:$C,Revolvers!Q:Q,0,0)</f>
        <v>0</v>
      </c>
      <c r="O275" s="3">
        <f>_xlfn.XLOOKUP($A275,Revolvers!$C:$C,Revolvers!R:R,0,0)</f>
        <v>0</v>
      </c>
      <c r="P275" s="3">
        <f>_xlfn.XLOOKUP($A275,Revolvers!$C:$C,Revolvers!S:S,0,0)</f>
        <v>0</v>
      </c>
      <c r="Q275" s="3">
        <f>_xlfn.XLOOKUP($A275,Revolvers!$C:$C,Revolvers!T:T,0,0)</f>
        <v>0</v>
      </c>
      <c r="R275" s="3">
        <f>_xlfn.XLOOKUP($A275,Rifles!C:C,Rifles!H:H,0,0)</f>
        <v>4</v>
      </c>
      <c r="S275" s="2">
        <f>_xlfn.XLOOKUP($A275,Shotguns!C:C,Shotguns!H:H,0,0)</f>
        <v>0</v>
      </c>
      <c r="T275" s="3">
        <f t="shared" si="4"/>
        <v>4</v>
      </c>
    </row>
    <row r="276" spans="1:20" x14ac:dyDescent="0.25">
      <c r="A276" s="3">
        <f>Rifles!C276</f>
        <v>15808532</v>
      </c>
      <c r="B276" s="3" t="str">
        <f>_xlfn.XLOOKUP($A276, Rifles!$C$2:$C$419,Rifles!$D$2:$D$419,"N/A",0)</f>
        <v>CAMP, ANTHONY DAVID AND ARTHUR DOUGLAS</v>
      </c>
      <c r="C276" s="3" t="str">
        <f>_xlfn.XLOOKUP($A276, Rifles!$C$2:$C$419,Rifles!F$2:F$419,"N/A",0)</f>
        <v>COVINGTON</v>
      </c>
      <c r="D276" s="3" t="str">
        <f>_xlfn.XLOOKUP($A276, Rifles!$C$2:$C$419,Rifles!G$2:G$419,"N/A",0)</f>
        <v>GA</v>
      </c>
      <c r="E276" s="2">
        <f>_xlfn.XLOOKUP($A276,Pistols!$C:$C,Pistols!H:H,0,0)</f>
        <v>0</v>
      </c>
      <c r="F276" s="2">
        <f>_xlfn.XLOOKUP($A276,Pistols!$C:$C,Pistols!I:I,0,0)</f>
        <v>0</v>
      </c>
      <c r="G276" s="2">
        <f>_xlfn.XLOOKUP($A276,Pistols!$C:$C,Pistols!J:J,0,0)</f>
        <v>0</v>
      </c>
      <c r="H276" s="2">
        <f>_xlfn.XLOOKUP($A276,Pistols!$C:$C,Pistols!K:K,0,0)</f>
        <v>0</v>
      </c>
      <c r="I276" s="2">
        <f>_xlfn.XLOOKUP($A276,Pistols!$C:$C,Pistols!L:L,0,0)</f>
        <v>0</v>
      </c>
      <c r="J276" s="2">
        <f>_xlfn.XLOOKUP($A276,Pistols!$C:$C,Pistols!M:M,0,0)</f>
        <v>0</v>
      </c>
      <c r="K276" s="2">
        <f>_xlfn.XLOOKUP($A276,Pistols!$C:$C,Pistols!N:N,0,0)</f>
        <v>0</v>
      </c>
      <c r="L276" s="3">
        <f>_xlfn.XLOOKUP($A276,Revolvers!$C:$C,Revolvers!O:O,0,0)</f>
        <v>0</v>
      </c>
      <c r="M276" s="3">
        <f>_xlfn.XLOOKUP($A276,Revolvers!$C:$C,Revolvers!P:P,0,0)</f>
        <v>0</v>
      </c>
      <c r="N276" s="3">
        <f>_xlfn.XLOOKUP($A276,Revolvers!$C:$C,Revolvers!Q:Q,0,0)</f>
        <v>0</v>
      </c>
      <c r="O276" s="3">
        <f>_xlfn.XLOOKUP($A276,Revolvers!$C:$C,Revolvers!R:R,0,0)</f>
        <v>0</v>
      </c>
      <c r="P276" s="3">
        <f>_xlfn.XLOOKUP($A276,Revolvers!$C:$C,Revolvers!S:S,0,0)</f>
        <v>0</v>
      </c>
      <c r="Q276" s="3">
        <f>_xlfn.XLOOKUP($A276,Revolvers!$C:$C,Revolvers!T:T,0,0)</f>
        <v>0</v>
      </c>
      <c r="R276" s="3">
        <f>_xlfn.XLOOKUP($A276,Rifles!C:C,Rifles!H:H,0,0)</f>
        <v>4</v>
      </c>
      <c r="S276" s="2">
        <f>_xlfn.XLOOKUP($A276,Shotguns!C:C,Shotguns!H:H,0,0)</f>
        <v>0</v>
      </c>
      <c r="T276" s="3">
        <f t="shared" si="4"/>
        <v>4</v>
      </c>
    </row>
    <row r="277" spans="1:20" x14ac:dyDescent="0.25">
      <c r="A277" s="3">
        <f>Rifles!C277</f>
        <v>15806098</v>
      </c>
      <c r="B277" s="3" t="str">
        <f>_xlfn.XLOOKUP($A277, Rifles!$C$2:$C$419,Rifles!$D$2:$D$419,"N/A",0)</f>
        <v>CHAPMAN, PAUL DWIGHT</v>
      </c>
      <c r="C277" s="3" t="str">
        <f>_xlfn.XLOOKUP($A277, Rifles!$C$2:$C$419,Rifles!F$2:F$419,"N/A",0)</f>
        <v>FLINTSTONE</v>
      </c>
      <c r="D277" s="3" t="str">
        <f>_xlfn.XLOOKUP($A277, Rifles!$C$2:$C$419,Rifles!G$2:G$419,"N/A",0)</f>
        <v>GA</v>
      </c>
      <c r="E277" s="2">
        <f>_xlfn.XLOOKUP($A277,Pistols!$C:$C,Pistols!H:H,0,0)</f>
        <v>0</v>
      </c>
      <c r="F277" s="2">
        <f>_xlfn.XLOOKUP($A277,Pistols!$C:$C,Pistols!I:I,0,0)</f>
        <v>0</v>
      </c>
      <c r="G277" s="2">
        <f>_xlfn.XLOOKUP($A277,Pistols!$C:$C,Pistols!J:J,0,0)</f>
        <v>0</v>
      </c>
      <c r="H277" s="2">
        <f>_xlfn.XLOOKUP($A277,Pistols!$C:$C,Pistols!K:K,0,0)</f>
        <v>0</v>
      </c>
      <c r="I277" s="2">
        <f>_xlfn.XLOOKUP($A277,Pistols!$C:$C,Pistols!L:L,0,0)</f>
        <v>0</v>
      </c>
      <c r="J277" s="2">
        <f>_xlfn.XLOOKUP($A277,Pistols!$C:$C,Pistols!M:M,0,0)</f>
        <v>0</v>
      </c>
      <c r="K277" s="2">
        <f>_xlfn.XLOOKUP($A277,Pistols!$C:$C,Pistols!N:N,0,0)</f>
        <v>0</v>
      </c>
      <c r="L277" s="3">
        <f>_xlfn.XLOOKUP($A277,Revolvers!$C:$C,Revolvers!O:O,0,0)</f>
        <v>0</v>
      </c>
      <c r="M277" s="3">
        <f>_xlfn.XLOOKUP($A277,Revolvers!$C:$C,Revolvers!P:P,0,0)</f>
        <v>0</v>
      </c>
      <c r="N277" s="3">
        <f>_xlfn.XLOOKUP($A277,Revolvers!$C:$C,Revolvers!Q:Q,0,0)</f>
        <v>0</v>
      </c>
      <c r="O277" s="3">
        <f>_xlfn.XLOOKUP($A277,Revolvers!$C:$C,Revolvers!R:R,0,0)</f>
        <v>0</v>
      </c>
      <c r="P277" s="3">
        <f>_xlfn.XLOOKUP($A277,Revolvers!$C:$C,Revolvers!S:S,0,0)</f>
        <v>0</v>
      </c>
      <c r="Q277" s="3">
        <f>_xlfn.XLOOKUP($A277,Revolvers!$C:$C,Revolvers!T:T,0,0)</f>
        <v>0</v>
      </c>
      <c r="R277" s="3">
        <f>_xlfn.XLOOKUP($A277,Rifles!C:C,Rifles!H:H,0,0)</f>
        <v>1</v>
      </c>
      <c r="S277" s="2">
        <f>_xlfn.XLOOKUP($A277,Shotguns!C:C,Shotguns!H:H,0,0)</f>
        <v>0</v>
      </c>
      <c r="T277" s="3">
        <f t="shared" si="4"/>
        <v>1</v>
      </c>
    </row>
    <row r="278" spans="1:20" x14ac:dyDescent="0.25">
      <c r="A278" s="3">
        <f>Rifles!C278</f>
        <v>15808264</v>
      </c>
      <c r="B278" s="3" t="str">
        <f>_xlfn.XLOOKUP($A278, Rifles!$C$2:$C$419,Rifles!$D$2:$D$419,"N/A",0)</f>
        <v>CHESTATEE FIREARMS LLC</v>
      </c>
      <c r="C278" s="3" t="str">
        <f>_xlfn.XLOOKUP($A278, Rifles!$C$2:$C$419,Rifles!F$2:F$419,"N/A",0)</f>
        <v>DAHLONEGA</v>
      </c>
      <c r="D278" s="3" t="str">
        <f>_xlfn.XLOOKUP($A278, Rifles!$C$2:$C$419,Rifles!G$2:G$419,"N/A",0)</f>
        <v>GA</v>
      </c>
      <c r="E278" s="2">
        <f>_xlfn.XLOOKUP($A278,Pistols!$C:$C,Pistols!H:H,0,0)</f>
        <v>0</v>
      </c>
      <c r="F278" s="2">
        <f>_xlfn.XLOOKUP($A278,Pistols!$C:$C,Pistols!I:I,0,0)</f>
        <v>0</v>
      </c>
      <c r="G278" s="2">
        <f>_xlfn.XLOOKUP($A278,Pistols!$C:$C,Pistols!J:J,0,0)</f>
        <v>0</v>
      </c>
      <c r="H278" s="2">
        <f>_xlfn.XLOOKUP($A278,Pistols!$C:$C,Pistols!K:K,0,0)</f>
        <v>0</v>
      </c>
      <c r="I278" s="2">
        <f>_xlfn.XLOOKUP($A278,Pistols!$C:$C,Pistols!L:L,0,0)</f>
        <v>0</v>
      </c>
      <c r="J278" s="2">
        <f>_xlfn.XLOOKUP($A278,Pistols!$C:$C,Pistols!M:M,0,0)</f>
        <v>0</v>
      </c>
      <c r="K278" s="2">
        <f>_xlfn.XLOOKUP($A278,Pistols!$C:$C,Pistols!N:N,0,0)</f>
        <v>0</v>
      </c>
      <c r="L278" s="3">
        <f>_xlfn.XLOOKUP($A278,Revolvers!$C:$C,Revolvers!O:O,0,0)</f>
        <v>0</v>
      </c>
      <c r="M278" s="3">
        <f>_xlfn.XLOOKUP($A278,Revolvers!$C:$C,Revolvers!P:P,0,0)</f>
        <v>0</v>
      </c>
      <c r="N278" s="3">
        <f>_xlfn.XLOOKUP($A278,Revolvers!$C:$C,Revolvers!Q:Q,0,0)</f>
        <v>0</v>
      </c>
      <c r="O278" s="3">
        <f>_xlfn.XLOOKUP($A278,Revolvers!$C:$C,Revolvers!R:R,0,0)</f>
        <v>0</v>
      </c>
      <c r="P278" s="3">
        <f>_xlfn.XLOOKUP($A278,Revolvers!$C:$C,Revolvers!S:S,0,0)</f>
        <v>0</v>
      </c>
      <c r="Q278" s="3">
        <f>_xlfn.XLOOKUP($A278,Revolvers!$C:$C,Revolvers!T:T,0,0)</f>
        <v>0</v>
      </c>
      <c r="R278" s="3">
        <f>_xlfn.XLOOKUP($A278,Rifles!C:C,Rifles!H:H,0,0)</f>
        <v>5</v>
      </c>
      <c r="S278" s="2">
        <f>_xlfn.XLOOKUP($A278,Shotguns!C:C,Shotguns!H:H,0,0)</f>
        <v>0</v>
      </c>
      <c r="T278" s="3">
        <f t="shared" si="4"/>
        <v>5</v>
      </c>
    </row>
    <row r="279" spans="1:20" x14ac:dyDescent="0.25">
      <c r="A279" s="3">
        <f>Rifles!C279</f>
        <v>15807415</v>
      </c>
      <c r="B279" s="3" t="str">
        <f>_xlfn.XLOOKUP($A279, Rifles!$C$2:$C$419,Rifles!$D$2:$D$419,"N/A",0)</f>
        <v>CHEYTAC USA  LLC</v>
      </c>
      <c r="C279" s="3" t="str">
        <f>_xlfn.XLOOKUP($A279, Rifles!$C$2:$C$419,Rifles!F$2:F$419,"N/A",0)</f>
        <v>NASHVILLE</v>
      </c>
      <c r="D279" s="3" t="str">
        <f>_xlfn.XLOOKUP($A279, Rifles!$C$2:$C$419,Rifles!G$2:G$419,"N/A",0)</f>
        <v>GA</v>
      </c>
      <c r="E279" s="2">
        <f>_xlfn.XLOOKUP($A279,Pistols!$C:$C,Pistols!H:H,0,0)</f>
        <v>0</v>
      </c>
      <c r="F279" s="2">
        <f>_xlfn.XLOOKUP($A279,Pistols!$C:$C,Pistols!I:I,0,0)</f>
        <v>0</v>
      </c>
      <c r="G279" s="2">
        <f>_xlfn.XLOOKUP($A279,Pistols!$C:$C,Pistols!J:J,0,0)</f>
        <v>0</v>
      </c>
      <c r="H279" s="2">
        <f>_xlfn.XLOOKUP($A279,Pistols!$C:$C,Pistols!K:K,0,0)</f>
        <v>0</v>
      </c>
      <c r="I279" s="2">
        <f>_xlfn.XLOOKUP($A279,Pistols!$C:$C,Pistols!L:L,0,0)</f>
        <v>0</v>
      </c>
      <c r="J279" s="2">
        <f>_xlfn.XLOOKUP($A279,Pistols!$C:$C,Pistols!M:M,0,0)</f>
        <v>0</v>
      </c>
      <c r="K279" s="2">
        <f>_xlfn.XLOOKUP($A279,Pistols!$C:$C,Pistols!N:N,0,0)</f>
        <v>0</v>
      </c>
      <c r="L279" s="3">
        <f>_xlfn.XLOOKUP($A279,Revolvers!$C:$C,Revolvers!O:O,0,0)</f>
        <v>0</v>
      </c>
      <c r="M279" s="3">
        <f>_xlfn.XLOOKUP($A279,Revolvers!$C:$C,Revolvers!P:P,0,0)</f>
        <v>0</v>
      </c>
      <c r="N279" s="3">
        <f>_xlfn.XLOOKUP($A279,Revolvers!$C:$C,Revolvers!Q:Q,0,0)</f>
        <v>0</v>
      </c>
      <c r="O279" s="3">
        <f>_xlfn.XLOOKUP($A279,Revolvers!$C:$C,Revolvers!R:R,0,0)</f>
        <v>0</v>
      </c>
      <c r="P279" s="3">
        <f>_xlfn.XLOOKUP($A279,Revolvers!$C:$C,Revolvers!S:S,0,0)</f>
        <v>0</v>
      </c>
      <c r="Q279" s="3">
        <f>_xlfn.XLOOKUP($A279,Revolvers!$C:$C,Revolvers!T:T,0,0)</f>
        <v>0</v>
      </c>
      <c r="R279" s="3">
        <f>_xlfn.XLOOKUP($A279,Rifles!C:C,Rifles!H:H,0,0)</f>
        <v>14</v>
      </c>
      <c r="S279" s="2">
        <f>_xlfn.XLOOKUP($A279,Shotguns!C:C,Shotguns!H:H,0,0)</f>
        <v>0</v>
      </c>
      <c r="T279" s="3">
        <f t="shared" si="4"/>
        <v>14</v>
      </c>
    </row>
    <row r="280" spans="1:20" x14ac:dyDescent="0.25">
      <c r="A280" s="3">
        <f>Rifles!C280</f>
        <v>15806316</v>
      </c>
      <c r="B280" s="3" t="str">
        <f>_xlfn.XLOOKUP($A280, Rifles!$C$2:$C$419,Rifles!$D$2:$D$419,"N/A",0)</f>
        <v>CHRISTIAN, JAMES ISSAC III</v>
      </c>
      <c r="C280" s="3" t="str">
        <f>_xlfn.XLOOKUP($A280, Rifles!$C$2:$C$419,Rifles!F$2:F$419,"N/A",0)</f>
        <v>ROCK SPRING</v>
      </c>
      <c r="D280" s="3" t="str">
        <f>_xlfn.XLOOKUP($A280, Rifles!$C$2:$C$419,Rifles!G$2:G$419,"N/A",0)</f>
        <v>GA</v>
      </c>
      <c r="E280" s="2">
        <f>_xlfn.XLOOKUP($A280,Pistols!$C:$C,Pistols!H:H,0,0)</f>
        <v>0</v>
      </c>
      <c r="F280" s="2">
        <f>_xlfn.XLOOKUP($A280,Pistols!$C:$C,Pistols!I:I,0,0)</f>
        <v>0</v>
      </c>
      <c r="G280" s="2">
        <f>_xlfn.XLOOKUP($A280,Pistols!$C:$C,Pistols!J:J,0,0)</f>
        <v>0</v>
      </c>
      <c r="H280" s="2">
        <f>_xlfn.XLOOKUP($A280,Pistols!$C:$C,Pistols!K:K,0,0)</f>
        <v>0</v>
      </c>
      <c r="I280" s="2">
        <f>_xlfn.XLOOKUP($A280,Pistols!$C:$C,Pistols!L:L,0,0)</f>
        <v>0</v>
      </c>
      <c r="J280" s="2">
        <f>_xlfn.XLOOKUP($A280,Pistols!$C:$C,Pistols!M:M,0,0)</f>
        <v>0</v>
      </c>
      <c r="K280" s="2">
        <f>_xlfn.XLOOKUP($A280,Pistols!$C:$C,Pistols!N:N,0,0)</f>
        <v>0</v>
      </c>
      <c r="L280" s="3">
        <f>_xlfn.XLOOKUP($A280,Revolvers!$C:$C,Revolvers!O:O,0,0)</f>
        <v>0</v>
      </c>
      <c r="M280" s="3">
        <f>_xlfn.XLOOKUP($A280,Revolvers!$C:$C,Revolvers!P:P,0,0)</f>
        <v>0</v>
      </c>
      <c r="N280" s="3">
        <f>_xlfn.XLOOKUP($A280,Revolvers!$C:$C,Revolvers!Q:Q,0,0)</f>
        <v>0</v>
      </c>
      <c r="O280" s="3">
        <f>_xlfn.XLOOKUP($A280,Revolvers!$C:$C,Revolvers!R:R,0,0)</f>
        <v>0</v>
      </c>
      <c r="P280" s="3">
        <f>_xlfn.XLOOKUP($A280,Revolvers!$C:$C,Revolvers!S:S,0,0)</f>
        <v>0</v>
      </c>
      <c r="Q280" s="3">
        <f>_xlfn.XLOOKUP($A280,Revolvers!$C:$C,Revolvers!T:T,0,0)</f>
        <v>0</v>
      </c>
      <c r="R280" s="3">
        <f>_xlfn.XLOOKUP($A280,Rifles!C:C,Rifles!H:H,0,0)</f>
        <v>16</v>
      </c>
      <c r="S280" s="2">
        <f>_xlfn.XLOOKUP($A280,Shotguns!C:C,Shotguns!H:H,0,0)</f>
        <v>0</v>
      </c>
      <c r="T280" s="3">
        <f t="shared" si="4"/>
        <v>16</v>
      </c>
    </row>
    <row r="281" spans="1:20" x14ac:dyDescent="0.25">
      <c r="A281" s="3">
        <f>Rifles!C281</f>
        <v>15806154</v>
      </c>
      <c r="B281" s="3" t="str">
        <f>_xlfn.XLOOKUP($A281, Rifles!$C$2:$C$419,Rifles!$D$2:$D$419,"N/A",0)</f>
        <v>COLLIER RIFLES LLC</v>
      </c>
      <c r="C281" s="3" t="str">
        <f>_xlfn.XLOOKUP($A281, Rifles!$C$2:$C$419,Rifles!F$2:F$419,"N/A",0)</f>
        <v>MILLEN</v>
      </c>
      <c r="D281" s="3" t="str">
        <f>_xlfn.XLOOKUP($A281, Rifles!$C$2:$C$419,Rifles!G$2:G$419,"N/A",0)</f>
        <v>GA</v>
      </c>
      <c r="E281" s="2">
        <f>_xlfn.XLOOKUP($A281,Pistols!$C:$C,Pistols!H:H,0,0)</f>
        <v>0</v>
      </c>
      <c r="F281" s="2">
        <f>_xlfn.XLOOKUP($A281,Pistols!$C:$C,Pistols!I:I,0,0)</f>
        <v>0</v>
      </c>
      <c r="G281" s="2">
        <f>_xlfn.XLOOKUP($A281,Pistols!$C:$C,Pistols!J:J,0,0)</f>
        <v>0</v>
      </c>
      <c r="H281" s="2">
        <f>_xlfn.XLOOKUP($A281,Pistols!$C:$C,Pistols!K:K,0,0)</f>
        <v>0</v>
      </c>
      <c r="I281" s="2">
        <f>_xlfn.XLOOKUP($A281,Pistols!$C:$C,Pistols!L:L,0,0)</f>
        <v>0</v>
      </c>
      <c r="J281" s="2">
        <f>_xlfn.XLOOKUP($A281,Pistols!$C:$C,Pistols!M:M,0,0)</f>
        <v>0</v>
      </c>
      <c r="K281" s="2">
        <f>_xlfn.XLOOKUP($A281,Pistols!$C:$C,Pistols!N:N,0,0)</f>
        <v>0</v>
      </c>
      <c r="L281" s="3">
        <f>_xlfn.XLOOKUP($A281,Revolvers!$C:$C,Revolvers!O:O,0,0)</f>
        <v>0</v>
      </c>
      <c r="M281" s="3">
        <f>_xlfn.XLOOKUP($A281,Revolvers!$C:$C,Revolvers!P:P,0,0)</f>
        <v>0</v>
      </c>
      <c r="N281" s="3">
        <f>_xlfn.XLOOKUP($A281,Revolvers!$C:$C,Revolvers!Q:Q,0,0)</f>
        <v>0</v>
      </c>
      <c r="O281" s="3">
        <f>_xlfn.XLOOKUP($A281,Revolvers!$C:$C,Revolvers!R:R,0,0)</f>
        <v>0</v>
      </c>
      <c r="P281" s="3">
        <f>_xlfn.XLOOKUP($A281,Revolvers!$C:$C,Revolvers!S:S,0,0)</f>
        <v>0</v>
      </c>
      <c r="Q281" s="3">
        <f>_xlfn.XLOOKUP($A281,Revolvers!$C:$C,Revolvers!T:T,0,0)</f>
        <v>0</v>
      </c>
      <c r="R281" s="3">
        <f>_xlfn.XLOOKUP($A281,Rifles!C:C,Rifles!H:H,0,0)</f>
        <v>27</v>
      </c>
      <c r="S281" s="2">
        <f>_xlfn.XLOOKUP($A281,Shotguns!C:C,Shotguns!H:H,0,0)</f>
        <v>0</v>
      </c>
      <c r="T281" s="3">
        <f t="shared" si="4"/>
        <v>27</v>
      </c>
    </row>
    <row r="282" spans="1:20" x14ac:dyDescent="0.25">
      <c r="A282" s="3">
        <f>Rifles!C282</f>
        <v>15808273</v>
      </c>
      <c r="B282" s="3" t="str">
        <f>_xlfn.XLOOKUP($A282, Rifles!$C$2:$C$419,Rifles!$D$2:$D$419,"N/A",0)</f>
        <v>COUNTRY BOY ENTERPRISES INC</v>
      </c>
      <c r="C282" s="3" t="str">
        <f>_xlfn.XLOOKUP($A282, Rifles!$C$2:$C$419,Rifles!F$2:F$419,"N/A",0)</f>
        <v>HOMER</v>
      </c>
      <c r="D282" s="3" t="str">
        <f>_xlfn.XLOOKUP($A282, Rifles!$C$2:$C$419,Rifles!G$2:G$419,"N/A",0)</f>
        <v>GA</v>
      </c>
      <c r="E282" s="2">
        <f>_xlfn.XLOOKUP($A282,Pistols!$C:$C,Pistols!H:H,0,0)</f>
        <v>0</v>
      </c>
      <c r="F282" s="2">
        <f>_xlfn.XLOOKUP($A282,Pistols!$C:$C,Pistols!I:I,0,0)</f>
        <v>0</v>
      </c>
      <c r="G282" s="2">
        <f>_xlfn.XLOOKUP($A282,Pistols!$C:$C,Pistols!J:J,0,0)</f>
        <v>0</v>
      </c>
      <c r="H282" s="2">
        <f>_xlfn.XLOOKUP($A282,Pistols!$C:$C,Pistols!K:K,0,0)</f>
        <v>0</v>
      </c>
      <c r="I282" s="2">
        <f>_xlfn.XLOOKUP($A282,Pistols!$C:$C,Pistols!L:L,0,0)</f>
        <v>0</v>
      </c>
      <c r="J282" s="2">
        <f>_xlfn.XLOOKUP($A282,Pistols!$C:$C,Pistols!M:M,0,0)</f>
        <v>0</v>
      </c>
      <c r="K282" s="2">
        <f>_xlfn.XLOOKUP($A282,Pistols!$C:$C,Pistols!N:N,0,0)</f>
        <v>0</v>
      </c>
      <c r="L282" s="3">
        <f>_xlfn.XLOOKUP($A282,Revolvers!$C:$C,Revolvers!O:O,0,0)</f>
        <v>0</v>
      </c>
      <c r="M282" s="3">
        <f>_xlfn.XLOOKUP($A282,Revolvers!$C:$C,Revolvers!P:P,0,0)</f>
        <v>0</v>
      </c>
      <c r="N282" s="3">
        <f>_xlfn.XLOOKUP($A282,Revolvers!$C:$C,Revolvers!Q:Q,0,0)</f>
        <v>0</v>
      </c>
      <c r="O282" s="3">
        <f>_xlfn.XLOOKUP($A282,Revolvers!$C:$C,Revolvers!R:R,0,0)</f>
        <v>0</v>
      </c>
      <c r="P282" s="3">
        <f>_xlfn.XLOOKUP($A282,Revolvers!$C:$C,Revolvers!S:S,0,0)</f>
        <v>0</v>
      </c>
      <c r="Q282" s="3">
        <f>_xlfn.XLOOKUP($A282,Revolvers!$C:$C,Revolvers!T:T,0,0)</f>
        <v>0</v>
      </c>
      <c r="R282" s="3">
        <f>_xlfn.XLOOKUP($A282,Rifles!C:C,Rifles!H:H,0,0)</f>
        <v>1</v>
      </c>
      <c r="S282" s="2">
        <f>_xlfn.XLOOKUP($A282,Shotguns!C:C,Shotguns!H:H,0,0)</f>
        <v>0</v>
      </c>
      <c r="T282" s="3">
        <f t="shared" si="4"/>
        <v>1</v>
      </c>
    </row>
    <row r="283" spans="1:20" x14ac:dyDescent="0.25">
      <c r="A283" s="3">
        <f>Rifles!C283</f>
        <v>15800675</v>
      </c>
      <c r="B283" s="3" t="str">
        <f>_xlfn.XLOOKUP($A283, Rifles!$C$2:$C$419,Rifles!$D$2:$D$419,"N/A",0)</f>
        <v>DANIEL DEFENSE INC</v>
      </c>
      <c r="C283" s="3" t="str">
        <f>_xlfn.XLOOKUP($A283, Rifles!$C$2:$C$419,Rifles!F$2:F$419,"N/A",0)</f>
        <v>BLACK CREEK</v>
      </c>
      <c r="D283" s="3" t="str">
        <f>_xlfn.XLOOKUP($A283, Rifles!$C$2:$C$419,Rifles!G$2:G$419,"N/A",0)</f>
        <v>GA</v>
      </c>
      <c r="E283" s="2">
        <f>_xlfn.XLOOKUP($A283,Pistols!$C:$C,Pistols!H:H,0,0)</f>
        <v>0</v>
      </c>
      <c r="F283" s="2">
        <f>_xlfn.XLOOKUP($A283,Pistols!$C:$C,Pistols!I:I,0,0)</f>
        <v>0</v>
      </c>
      <c r="G283" s="2">
        <f>_xlfn.XLOOKUP($A283,Pistols!$C:$C,Pistols!J:J,0,0)</f>
        <v>0</v>
      </c>
      <c r="H283" s="2">
        <f>_xlfn.XLOOKUP($A283,Pistols!$C:$C,Pistols!K:K,0,0)</f>
        <v>0</v>
      </c>
      <c r="I283" s="2">
        <f>_xlfn.XLOOKUP($A283,Pistols!$C:$C,Pistols!L:L,0,0)</f>
        <v>0</v>
      </c>
      <c r="J283" s="2">
        <f>_xlfn.XLOOKUP($A283,Pistols!$C:$C,Pistols!M:M,0,0)</f>
        <v>0</v>
      </c>
      <c r="K283" s="2">
        <f>_xlfn.XLOOKUP($A283,Pistols!$C:$C,Pistols!N:N,0,0)</f>
        <v>0</v>
      </c>
      <c r="L283" s="3">
        <f>_xlfn.XLOOKUP($A283,Revolvers!$C:$C,Revolvers!O:O,0,0)</f>
        <v>0</v>
      </c>
      <c r="M283" s="3">
        <f>_xlfn.XLOOKUP($A283,Revolvers!$C:$C,Revolvers!P:P,0,0)</f>
        <v>0</v>
      </c>
      <c r="N283" s="3">
        <f>_xlfn.XLOOKUP($A283,Revolvers!$C:$C,Revolvers!Q:Q,0,0)</f>
        <v>0</v>
      </c>
      <c r="O283" s="3">
        <f>_xlfn.XLOOKUP($A283,Revolvers!$C:$C,Revolvers!R:R,0,0)</f>
        <v>0</v>
      </c>
      <c r="P283" s="3">
        <f>_xlfn.XLOOKUP($A283,Revolvers!$C:$C,Revolvers!S:S,0,0)</f>
        <v>0</v>
      </c>
      <c r="Q283" s="3">
        <f>_xlfn.XLOOKUP($A283,Revolvers!$C:$C,Revolvers!T:T,0,0)</f>
        <v>0</v>
      </c>
      <c r="R283" s="3">
        <f>_xlfn.XLOOKUP($A283,Rifles!C:C,Rifles!H:H,0,0)</f>
        <v>5051</v>
      </c>
      <c r="S283" s="2">
        <f>_xlfn.XLOOKUP($A283,Shotguns!C:C,Shotguns!H:H,0,0)</f>
        <v>0</v>
      </c>
      <c r="T283" s="3">
        <f t="shared" si="4"/>
        <v>5051</v>
      </c>
    </row>
    <row r="284" spans="1:20" x14ac:dyDescent="0.25">
      <c r="A284" s="3">
        <f>Rifles!C284</f>
        <v>15806454</v>
      </c>
      <c r="B284" s="3" t="str">
        <f>_xlfn.XLOOKUP($A284, Rifles!$C$2:$C$419,Rifles!$D$2:$D$419,"N/A",0)</f>
        <v>DEFENSE RESEARCH &amp; DEVELOPMENT LLC</v>
      </c>
      <c r="C284" s="3" t="str">
        <f>_xlfn.XLOOKUP($A284, Rifles!$C$2:$C$419,Rifles!F$2:F$419,"N/A",0)</f>
        <v>DALLAS</v>
      </c>
      <c r="D284" s="3" t="str">
        <f>_xlfn.XLOOKUP($A284, Rifles!$C$2:$C$419,Rifles!G$2:G$419,"N/A",0)</f>
        <v>GA</v>
      </c>
      <c r="E284" s="2">
        <f>_xlfn.XLOOKUP($A284,Pistols!$C:$C,Pistols!H:H,0,0)</f>
        <v>0</v>
      </c>
      <c r="F284" s="2">
        <f>_xlfn.XLOOKUP($A284,Pistols!$C:$C,Pistols!I:I,0,0)</f>
        <v>0</v>
      </c>
      <c r="G284" s="2">
        <f>_xlfn.XLOOKUP($A284,Pistols!$C:$C,Pistols!J:J,0,0)</f>
        <v>0</v>
      </c>
      <c r="H284" s="2">
        <f>_xlfn.XLOOKUP($A284,Pistols!$C:$C,Pistols!K:K,0,0)</f>
        <v>0</v>
      </c>
      <c r="I284" s="2">
        <f>_xlfn.XLOOKUP($A284,Pistols!$C:$C,Pistols!L:L,0,0)</f>
        <v>0</v>
      </c>
      <c r="J284" s="2">
        <f>_xlfn.XLOOKUP($A284,Pistols!$C:$C,Pistols!M:M,0,0)</f>
        <v>0</v>
      </c>
      <c r="K284" s="2">
        <f>_xlfn.XLOOKUP($A284,Pistols!$C:$C,Pistols!N:N,0,0)</f>
        <v>0</v>
      </c>
      <c r="L284" s="3">
        <f>_xlfn.XLOOKUP($A284,Revolvers!$C:$C,Revolvers!O:O,0,0)</f>
        <v>0</v>
      </c>
      <c r="M284" s="3">
        <f>_xlfn.XLOOKUP($A284,Revolvers!$C:$C,Revolvers!P:P,0,0)</f>
        <v>0</v>
      </c>
      <c r="N284" s="3">
        <f>_xlfn.XLOOKUP($A284,Revolvers!$C:$C,Revolvers!Q:Q,0,0)</f>
        <v>0</v>
      </c>
      <c r="O284" s="3">
        <f>_xlfn.XLOOKUP($A284,Revolvers!$C:$C,Revolvers!R:R,0,0)</f>
        <v>0</v>
      </c>
      <c r="P284" s="3">
        <f>_xlfn.XLOOKUP($A284,Revolvers!$C:$C,Revolvers!S:S,0,0)</f>
        <v>0</v>
      </c>
      <c r="Q284" s="3">
        <f>_xlfn.XLOOKUP($A284,Revolvers!$C:$C,Revolvers!T:T,0,0)</f>
        <v>0</v>
      </c>
      <c r="R284" s="3">
        <f>_xlfn.XLOOKUP($A284,Rifles!C:C,Rifles!H:H,0,0)</f>
        <v>274</v>
      </c>
      <c r="S284" s="2">
        <f>_xlfn.XLOOKUP($A284,Shotguns!C:C,Shotguns!H:H,0,0)</f>
        <v>0</v>
      </c>
      <c r="T284" s="3">
        <f t="shared" si="4"/>
        <v>274</v>
      </c>
    </row>
    <row r="285" spans="1:20" x14ac:dyDescent="0.25">
      <c r="A285" s="3">
        <f>Rifles!C285</f>
        <v>15806917</v>
      </c>
      <c r="B285" s="3" t="str">
        <f>_xlfn.XLOOKUP($A285, Rifles!$C$2:$C$419,Rifles!$D$2:$D$419,"N/A",0)</f>
        <v>DELTA THREE TACTICAL LLC</v>
      </c>
      <c r="C285" s="3" t="str">
        <f>_xlfn.XLOOKUP($A285, Rifles!$C$2:$C$419,Rifles!F$2:F$419,"N/A",0)</f>
        <v>JEFFERSON</v>
      </c>
      <c r="D285" s="3" t="str">
        <f>_xlfn.XLOOKUP($A285, Rifles!$C$2:$C$419,Rifles!G$2:G$419,"N/A",0)</f>
        <v>GA</v>
      </c>
      <c r="E285" s="2">
        <f>_xlfn.XLOOKUP($A285,Pistols!$C:$C,Pistols!H:H,0,0)</f>
        <v>0</v>
      </c>
      <c r="F285" s="2">
        <f>_xlfn.XLOOKUP($A285,Pistols!$C:$C,Pistols!I:I,0,0)</f>
        <v>0</v>
      </c>
      <c r="G285" s="2">
        <f>_xlfn.XLOOKUP($A285,Pistols!$C:$C,Pistols!J:J,0,0)</f>
        <v>0</v>
      </c>
      <c r="H285" s="2">
        <f>_xlfn.XLOOKUP($A285,Pistols!$C:$C,Pistols!K:K,0,0)</f>
        <v>0</v>
      </c>
      <c r="I285" s="2">
        <f>_xlfn.XLOOKUP($A285,Pistols!$C:$C,Pistols!L:L,0,0)</f>
        <v>0</v>
      </c>
      <c r="J285" s="2">
        <f>_xlfn.XLOOKUP($A285,Pistols!$C:$C,Pistols!M:M,0,0)</f>
        <v>0</v>
      </c>
      <c r="K285" s="2">
        <f>_xlfn.XLOOKUP($A285,Pistols!$C:$C,Pistols!N:N,0,0)</f>
        <v>0</v>
      </c>
      <c r="L285" s="3">
        <f>_xlfn.XLOOKUP($A285,Revolvers!$C:$C,Revolvers!O:O,0,0)</f>
        <v>0</v>
      </c>
      <c r="M285" s="3">
        <f>_xlfn.XLOOKUP($A285,Revolvers!$C:$C,Revolvers!P:P,0,0)</f>
        <v>0</v>
      </c>
      <c r="N285" s="3">
        <f>_xlfn.XLOOKUP($A285,Revolvers!$C:$C,Revolvers!Q:Q,0,0)</f>
        <v>0</v>
      </c>
      <c r="O285" s="3">
        <f>_xlfn.XLOOKUP($A285,Revolvers!$C:$C,Revolvers!R:R,0,0)</f>
        <v>0</v>
      </c>
      <c r="P285" s="3">
        <f>_xlfn.XLOOKUP($A285,Revolvers!$C:$C,Revolvers!S:S,0,0)</f>
        <v>0</v>
      </c>
      <c r="Q285" s="3">
        <f>_xlfn.XLOOKUP($A285,Revolvers!$C:$C,Revolvers!T:T,0,0)</f>
        <v>0</v>
      </c>
      <c r="R285" s="3">
        <f>_xlfn.XLOOKUP($A285,Rifles!C:C,Rifles!H:H,0,0)</f>
        <v>15</v>
      </c>
      <c r="S285" s="2">
        <f>_xlfn.XLOOKUP($A285,Shotguns!C:C,Shotguns!H:H,0,0)</f>
        <v>0</v>
      </c>
      <c r="T285" s="3">
        <f t="shared" si="4"/>
        <v>15</v>
      </c>
    </row>
    <row r="286" spans="1:20" x14ac:dyDescent="0.25">
      <c r="A286" s="3">
        <f>Rifles!C286</f>
        <v>15806176</v>
      </c>
      <c r="B286" s="3" t="str">
        <f>_xlfn.XLOOKUP($A286, Rifles!$C$2:$C$419,Rifles!$D$2:$D$419,"N/A",0)</f>
        <v>DRUMMOND, ROBERT LAVON</v>
      </c>
      <c r="C286" s="3" t="str">
        <f>_xlfn.XLOOKUP($A286, Rifles!$C$2:$C$419,Rifles!F$2:F$419,"N/A",0)</f>
        <v>ACWORTH</v>
      </c>
      <c r="D286" s="3" t="str">
        <f>_xlfn.XLOOKUP($A286, Rifles!$C$2:$C$419,Rifles!G$2:G$419,"N/A",0)</f>
        <v>GA</v>
      </c>
      <c r="E286" s="2">
        <f>_xlfn.XLOOKUP($A286,Pistols!$C:$C,Pistols!H:H,0,0)</f>
        <v>0</v>
      </c>
      <c r="F286" s="2">
        <f>_xlfn.XLOOKUP($A286,Pistols!$C:$C,Pistols!I:I,0,0)</f>
        <v>0</v>
      </c>
      <c r="G286" s="2">
        <f>_xlfn.XLOOKUP($A286,Pistols!$C:$C,Pistols!J:J,0,0)</f>
        <v>0</v>
      </c>
      <c r="H286" s="2">
        <f>_xlfn.XLOOKUP($A286,Pistols!$C:$C,Pistols!K:K,0,0)</f>
        <v>0</v>
      </c>
      <c r="I286" s="2">
        <f>_xlfn.XLOOKUP($A286,Pistols!$C:$C,Pistols!L:L,0,0)</f>
        <v>0</v>
      </c>
      <c r="J286" s="2">
        <f>_xlfn.XLOOKUP($A286,Pistols!$C:$C,Pistols!M:M,0,0)</f>
        <v>0</v>
      </c>
      <c r="K286" s="2">
        <f>_xlfn.XLOOKUP($A286,Pistols!$C:$C,Pistols!N:N,0,0)</f>
        <v>0</v>
      </c>
      <c r="L286" s="3">
        <f>_xlfn.XLOOKUP($A286,Revolvers!$C:$C,Revolvers!O:O,0,0)</f>
        <v>0</v>
      </c>
      <c r="M286" s="3">
        <f>_xlfn.XLOOKUP($A286,Revolvers!$C:$C,Revolvers!P:P,0,0)</f>
        <v>0</v>
      </c>
      <c r="N286" s="3">
        <f>_xlfn.XLOOKUP($A286,Revolvers!$C:$C,Revolvers!Q:Q,0,0)</f>
        <v>0</v>
      </c>
      <c r="O286" s="3">
        <f>_xlfn.XLOOKUP($A286,Revolvers!$C:$C,Revolvers!R:R,0,0)</f>
        <v>0</v>
      </c>
      <c r="P286" s="3">
        <f>_xlfn.XLOOKUP($A286,Revolvers!$C:$C,Revolvers!S:S,0,0)</f>
        <v>0</v>
      </c>
      <c r="Q286" s="3">
        <f>_xlfn.XLOOKUP($A286,Revolvers!$C:$C,Revolvers!T:T,0,0)</f>
        <v>0</v>
      </c>
      <c r="R286" s="3">
        <f>_xlfn.XLOOKUP($A286,Rifles!C:C,Rifles!H:H,0,0)</f>
        <v>1</v>
      </c>
      <c r="S286" s="2">
        <f>_xlfn.XLOOKUP($A286,Shotguns!C:C,Shotguns!H:H,0,0)</f>
        <v>0</v>
      </c>
      <c r="T286" s="3">
        <f t="shared" si="4"/>
        <v>1</v>
      </c>
    </row>
    <row r="287" spans="1:20" x14ac:dyDescent="0.25">
      <c r="A287" s="3">
        <f>Rifles!C287</f>
        <v>15804577</v>
      </c>
      <c r="B287" s="3" t="str">
        <f>_xlfn.XLOOKUP($A287, Rifles!$C$2:$C$419,Rifles!$D$2:$D$419,"N/A",0)</f>
        <v>DULONG, RONALD STEVENS</v>
      </c>
      <c r="C287" s="3" t="str">
        <f>_xlfn.XLOOKUP($A287, Rifles!$C$2:$C$419,Rifles!F$2:F$419,"N/A",0)</f>
        <v>MACON</v>
      </c>
      <c r="D287" s="3" t="str">
        <f>_xlfn.XLOOKUP($A287, Rifles!$C$2:$C$419,Rifles!G$2:G$419,"N/A",0)</f>
        <v>GA</v>
      </c>
      <c r="E287" s="2">
        <f>_xlfn.XLOOKUP($A287,Pistols!$C:$C,Pistols!H:H,0,0)</f>
        <v>0</v>
      </c>
      <c r="F287" s="2">
        <f>_xlfn.XLOOKUP($A287,Pistols!$C:$C,Pistols!I:I,0,0)</f>
        <v>0</v>
      </c>
      <c r="G287" s="2">
        <f>_xlfn.XLOOKUP($A287,Pistols!$C:$C,Pistols!J:J,0,0)</f>
        <v>0</v>
      </c>
      <c r="H287" s="2">
        <f>_xlfn.XLOOKUP($A287,Pistols!$C:$C,Pistols!K:K,0,0)</f>
        <v>0</v>
      </c>
      <c r="I287" s="2">
        <f>_xlfn.XLOOKUP($A287,Pistols!$C:$C,Pistols!L:L,0,0)</f>
        <v>0</v>
      </c>
      <c r="J287" s="2">
        <f>_xlfn.XLOOKUP($A287,Pistols!$C:$C,Pistols!M:M,0,0)</f>
        <v>0</v>
      </c>
      <c r="K287" s="2">
        <f>_xlfn.XLOOKUP($A287,Pistols!$C:$C,Pistols!N:N,0,0)</f>
        <v>0</v>
      </c>
      <c r="L287" s="3">
        <f>_xlfn.XLOOKUP($A287,Revolvers!$C:$C,Revolvers!O:O,0,0)</f>
        <v>0</v>
      </c>
      <c r="M287" s="3">
        <f>_xlfn.XLOOKUP($A287,Revolvers!$C:$C,Revolvers!P:P,0,0)</f>
        <v>0</v>
      </c>
      <c r="N287" s="3">
        <f>_xlfn.XLOOKUP($A287,Revolvers!$C:$C,Revolvers!Q:Q,0,0)</f>
        <v>0</v>
      </c>
      <c r="O287" s="3">
        <f>_xlfn.XLOOKUP($A287,Revolvers!$C:$C,Revolvers!R:R,0,0)</f>
        <v>0</v>
      </c>
      <c r="P287" s="3">
        <f>_xlfn.XLOOKUP($A287,Revolvers!$C:$C,Revolvers!S:S,0,0)</f>
        <v>0</v>
      </c>
      <c r="Q287" s="3">
        <f>_xlfn.XLOOKUP($A287,Revolvers!$C:$C,Revolvers!T:T,0,0)</f>
        <v>0</v>
      </c>
      <c r="R287" s="3">
        <f>_xlfn.XLOOKUP($A287,Rifles!C:C,Rifles!H:H,0,0)</f>
        <v>496</v>
      </c>
      <c r="S287" s="2">
        <f>_xlfn.XLOOKUP($A287,Shotguns!C:C,Shotguns!H:H,0,0)</f>
        <v>0</v>
      </c>
      <c r="T287" s="3">
        <f t="shared" si="4"/>
        <v>496</v>
      </c>
    </row>
    <row r="288" spans="1:20" x14ac:dyDescent="0.25">
      <c r="A288" s="3">
        <f>Rifles!C288</f>
        <v>15807891</v>
      </c>
      <c r="B288" s="3" t="str">
        <f>_xlfn.XLOOKUP($A288, Rifles!$C$2:$C$419,Rifles!$D$2:$D$419,"N/A",0)</f>
        <v>FORT DANIEL INC</v>
      </c>
      <c r="C288" s="3" t="str">
        <f>_xlfn.XLOOKUP($A288, Rifles!$C$2:$C$419,Rifles!F$2:F$419,"N/A",0)</f>
        <v>LAWRENCEVILLE</v>
      </c>
      <c r="D288" s="3" t="str">
        <f>_xlfn.XLOOKUP($A288, Rifles!$C$2:$C$419,Rifles!G$2:G$419,"N/A",0)</f>
        <v>GA</v>
      </c>
      <c r="E288" s="2">
        <f>_xlfn.XLOOKUP($A288,Pistols!$C:$C,Pistols!H:H,0,0)</f>
        <v>0</v>
      </c>
      <c r="F288" s="2">
        <f>_xlfn.XLOOKUP($A288,Pistols!$C:$C,Pistols!I:I,0,0)</f>
        <v>0</v>
      </c>
      <c r="G288" s="2">
        <f>_xlfn.XLOOKUP($A288,Pistols!$C:$C,Pistols!J:J,0,0)</f>
        <v>0</v>
      </c>
      <c r="H288" s="2">
        <f>_xlfn.XLOOKUP($A288,Pistols!$C:$C,Pistols!K:K,0,0)</f>
        <v>0</v>
      </c>
      <c r="I288" s="2">
        <f>_xlfn.XLOOKUP($A288,Pistols!$C:$C,Pistols!L:L,0,0)</f>
        <v>0</v>
      </c>
      <c r="J288" s="2">
        <f>_xlfn.XLOOKUP($A288,Pistols!$C:$C,Pistols!M:M,0,0)</f>
        <v>0</v>
      </c>
      <c r="K288" s="2">
        <f>_xlfn.XLOOKUP($A288,Pistols!$C:$C,Pistols!N:N,0,0)</f>
        <v>0</v>
      </c>
      <c r="L288" s="3">
        <f>_xlfn.XLOOKUP($A288,Revolvers!$C:$C,Revolvers!O:O,0,0)</f>
        <v>0</v>
      </c>
      <c r="M288" s="3">
        <f>_xlfn.XLOOKUP($A288,Revolvers!$C:$C,Revolvers!P:P,0,0)</f>
        <v>0</v>
      </c>
      <c r="N288" s="3">
        <f>_xlfn.XLOOKUP($A288,Revolvers!$C:$C,Revolvers!Q:Q,0,0)</f>
        <v>0</v>
      </c>
      <c r="O288" s="3">
        <f>_xlfn.XLOOKUP($A288,Revolvers!$C:$C,Revolvers!R:R,0,0)</f>
        <v>0</v>
      </c>
      <c r="P288" s="3">
        <f>_xlfn.XLOOKUP($A288,Revolvers!$C:$C,Revolvers!S:S,0,0)</f>
        <v>0</v>
      </c>
      <c r="Q288" s="3">
        <f>_xlfn.XLOOKUP($A288,Revolvers!$C:$C,Revolvers!T:T,0,0)</f>
        <v>0</v>
      </c>
      <c r="R288" s="3">
        <f>_xlfn.XLOOKUP($A288,Rifles!C:C,Rifles!H:H,0,0)</f>
        <v>11</v>
      </c>
      <c r="S288" s="2">
        <f>_xlfn.XLOOKUP($A288,Shotguns!C:C,Shotguns!H:H,0,0)</f>
        <v>0</v>
      </c>
      <c r="T288" s="3">
        <f t="shared" si="4"/>
        <v>11</v>
      </c>
    </row>
    <row r="289" spans="1:20" x14ac:dyDescent="0.25">
      <c r="A289" s="3">
        <f>Rifles!C289</f>
        <v>15807427</v>
      </c>
      <c r="B289" s="3" t="str">
        <f>_xlfn.XLOOKUP($A289, Rifles!$C$2:$C$419,Rifles!$D$2:$D$419,"N/A",0)</f>
        <v>GALLETTA, JOHN L JR</v>
      </c>
      <c r="C289" s="3" t="str">
        <f>_xlfn.XLOOKUP($A289, Rifles!$C$2:$C$419,Rifles!F$2:F$419,"N/A",0)</f>
        <v>PORT WENTWORTH</v>
      </c>
      <c r="D289" s="3" t="str">
        <f>_xlfn.XLOOKUP($A289, Rifles!$C$2:$C$419,Rifles!G$2:G$419,"N/A",0)</f>
        <v>GA</v>
      </c>
      <c r="E289" s="2">
        <f>_xlfn.XLOOKUP($A289,Pistols!$C:$C,Pistols!H:H,0,0)</f>
        <v>0</v>
      </c>
      <c r="F289" s="2">
        <f>_xlfn.XLOOKUP($A289,Pistols!$C:$C,Pistols!I:I,0,0)</f>
        <v>0</v>
      </c>
      <c r="G289" s="2">
        <f>_xlfn.XLOOKUP($A289,Pistols!$C:$C,Pistols!J:J,0,0)</f>
        <v>0</v>
      </c>
      <c r="H289" s="2">
        <f>_xlfn.XLOOKUP($A289,Pistols!$C:$C,Pistols!K:K,0,0)</f>
        <v>0</v>
      </c>
      <c r="I289" s="2">
        <f>_xlfn.XLOOKUP($A289,Pistols!$C:$C,Pistols!L:L,0,0)</f>
        <v>0</v>
      </c>
      <c r="J289" s="2">
        <f>_xlfn.XLOOKUP($A289,Pistols!$C:$C,Pistols!M:M,0,0)</f>
        <v>0</v>
      </c>
      <c r="K289" s="2">
        <f>_xlfn.XLOOKUP($A289,Pistols!$C:$C,Pistols!N:N,0,0)</f>
        <v>0</v>
      </c>
      <c r="L289" s="3">
        <f>_xlfn.XLOOKUP($A289,Revolvers!$C:$C,Revolvers!O:O,0,0)</f>
        <v>0</v>
      </c>
      <c r="M289" s="3">
        <f>_xlfn.XLOOKUP($A289,Revolvers!$C:$C,Revolvers!P:P,0,0)</f>
        <v>0</v>
      </c>
      <c r="N289" s="3">
        <f>_xlfn.XLOOKUP($A289,Revolvers!$C:$C,Revolvers!Q:Q,0,0)</f>
        <v>0</v>
      </c>
      <c r="O289" s="3">
        <f>_xlfn.XLOOKUP($A289,Revolvers!$C:$C,Revolvers!R:R,0,0)</f>
        <v>0</v>
      </c>
      <c r="P289" s="3">
        <f>_xlfn.XLOOKUP($A289,Revolvers!$C:$C,Revolvers!S:S,0,0)</f>
        <v>0</v>
      </c>
      <c r="Q289" s="3">
        <f>_xlfn.XLOOKUP($A289,Revolvers!$C:$C,Revolvers!T:T,0,0)</f>
        <v>0</v>
      </c>
      <c r="R289" s="3">
        <f>_xlfn.XLOOKUP($A289,Rifles!C:C,Rifles!H:H,0,0)</f>
        <v>182</v>
      </c>
      <c r="S289" s="2">
        <f>_xlfn.XLOOKUP($A289,Shotguns!C:C,Shotguns!H:H,0,0)</f>
        <v>0</v>
      </c>
      <c r="T289" s="3">
        <f t="shared" si="4"/>
        <v>182</v>
      </c>
    </row>
    <row r="290" spans="1:20" x14ac:dyDescent="0.25">
      <c r="A290" s="3">
        <f>Rifles!C290</f>
        <v>15807319</v>
      </c>
      <c r="B290" s="3" t="str">
        <f>_xlfn.XLOOKUP($A290, Rifles!$C$2:$C$419,Rifles!$D$2:$D$419,"N/A",0)</f>
        <v>GUN PRO SHOPS LLC, THE</v>
      </c>
      <c r="C290" s="3" t="str">
        <f>_xlfn.XLOOKUP($A290, Rifles!$C$2:$C$419,Rifles!F$2:F$419,"N/A",0)</f>
        <v>ELLIJAY</v>
      </c>
      <c r="D290" s="3" t="str">
        <f>_xlfn.XLOOKUP($A290, Rifles!$C$2:$C$419,Rifles!G$2:G$419,"N/A",0)</f>
        <v>GA</v>
      </c>
      <c r="E290" s="2">
        <f>_xlfn.XLOOKUP($A290,Pistols!$C:$C,Pistols!H:H,0,0)</f>
        <v>0</v>
      </c>
      <c r="F290" s="2">
        <f>_xlfn.XLOOKUP($A290,Pistols!$C:$C,Pistols!I:I,0,0)</f>
        <v>0</v>
      </c>
      <c r="G290" s="2">
        <f>_xlfn.XLOOKUP($A290,Pistols!$C:$C,Pistols!J:J,0,0)</f>
        <v>0</v>
      </c>
      <c r="H290" s="2">
        <f>_xlfn.XLOOKUP($A290,Pistols!$C:$C,Pistols!K:K,0,0)</f>
        <v>0</v>
      </c>
      <c r="I290" s="2">
        <f>_xlfn.XLOOKUP($A290,Pistols!$C:$C,Pistols!L:L,0,0)</f>
        <v>0</v>
      </c>
      <c r="J290" s="2">
        <f>_xlfn.XLOOKUP($A290,Pistols!$C:$C,Pistols!M:M,0,0)</f>
        <v>0</v>
      </c>
      <c r="K290" s="2">
        <f>_xlfn.XLOOKUP($A290,Pistols!$C:$C,Pistols!N:N,0,0)</f>
        <v>0</v>
      </c>
      <c r="L290" s="3">
        <f>_xlfn.XLOOKUP($A290,Revolvers!$C:$C,Revolvers!O:O,0,0)</f>
        <v>0</v>
      </c>
      <c r="M290" s="3">
        <f>_xlfn.XLOOKUP($A290,Revolvers!$C:$C,Revolvers!P:P,0,0)</f>
        <v>0</v>
      </c>
      <c r="N290" s="3">
        <f>_xlfn.XLOOKUP($A290,Revolvers!$C:$C,Revolvers!Q:Q,0,0)</f>
        <v>0</v>
      </c>
      <c r="O290" s="3">
        <f>_xlfn.XLOOKUP($A290,Revolvers!$C:$C,Revolvers!R:R,0,0)</f>
        <v>0</v>
      </c>
      <c r="P290" s="3">
        <f>_xlfn.XLOOKUP($A290,Revolvers!$C:$C,Revolvers!S:S,0,0)</f>
        <v>0</v>
      </c>
      <c r="Q290" s="3">
        <f>_xlfn.XLOOKUP($A290,Revolvers!$C:$C,Revolvers!T:T,0,0)</f>
        <v>0</v>
      </c>
      <c r="R290" s="3">
        <f>_xlfn.XLOOKUP($A290,Rifles!C:C,Rifles!H:H,0,0)</f>
        <v>11</v>
      </c>
      <c r="S290" s="2">
        <f>_xlfn.XLOOKUP($A290,Shotguns!C:C,Shotguns!H:H,0,0)</f>
        <v>0</v>
      </c>
      <c r="T290" s="3">
        <f t="shared" si="4"/>
        <v>11</v>
      </c>
    </row>
    <row r="291" spans="1:20" x14ac:dyDescent="0.25">
      <c r="A291" s="3">
        <f>Rifles!C291</f>
        <v>15805973</v>
      </c>
      <c r="B291" s="3" t="str">
        <f>_xlfn.XLOOKUP($A291, Rifles!$C$2:$C$419,Rifles!$D$2:$D$419,"N/A",0)</f>
        <v>HEAD DOWN PRODUCTS LLC</v>
      </c>
      <c r="C291" s="3" t="str">
        <f>_xlfn.XLOOKUP($A291, Rifles!$C$2:$C$419,Rifles!F$2:F$419,"N/A",0)</f>
        <v>DALLAS</v>
      </c>
      <c r="D291" s="3" t="str">
        <f>_xlfn.XLOOKUP($A291, Rifles!$C$2:$C$419,Rifles!G$2:G$419,"N/A",0)</f>
        <v>GA</v>
      </c>
      <c r="E291" s="2">
        <f>_xlfn.XLOOKUP($A291,Pistols!$C:$C,Pistols!H:H,0,0)</f>
        <v>0</v>
      </c>
      <c r="F291" s="2">
        <f>_xlfn.XLOOKUP($A291,Pistols!$C:$C,Pistols!I:I,0,0)</f>
        <v>0</v>
      </c>
      <c r="G291" s="2">
        <f>_xlfn.XLOOKUP($A291,Pistols!$C:$C,Pistols!J:J,0,0)</f>
        <v>0</v>
      </c>
      <c r="H291" s="2">
        <f>_xlfn.XLOOKUP($A291,Pistols!$C:$C,Pistols!K:K,0,0)</f>
        <v>0</v>
      </c>
      <c r="I291" s="2">
        <f>_xlfn.XLOOKUP($A291,Pistols!$C:$C,Pistols!L:L,0,0)</f>
        <v>0</v>
      </c>
      <c r="J291" s="2">
        <f>_xlfn.XLOOKUP($A291,Pistols!$C:$C,Pistols!M:M,0,0)</f>
        <v>0</v>
      </c>
      <c r="K291" s="2">
        <f>_xlfn.XLOOKUP($A291,Pistols!$C:$C,Pistols!N:N,0,0)</f>
        <v>0</v>
      </c>
      <c r="L291" s="3">
        <f>_xlfn.XLOOKUP($A291,Revolvers!$C:$C,Revolvers!O:O,0,0)</f>
        <v>0</v>
      </c>
      <c r="M291" s="3">
        <f>_xlfn.XLOOKUP($A291,Revolvers!$C:$C,Revolvers!P:P,0,0)</f>
        <v>0</v>
      </c>
      <c r="N291" s="3">
        <f>_xlfn.XLOOKUP($A291,Revolvers!$C:$C,Revolvers!Q:Q,0,0)</f>
        <v>0</v>
      </c>
      <c r="O291" s="3">
        <f>_xlfn.XLOOKUP($A291,Revolvers!$C:$C,Revolvers!R:R,0,0)</f>
        <v>0</v>
      </c>
      <c r="P291" s="3">
        <f>_xlfn.XLOOKUP($A291,Revolvers!$C:$C,Revolvers!S:S,0,0)</f>
        <v>0</v>
      </c>
      <c r="Q291" s="3">
        <f>_xlfn.XLOOKUP($A291,Revolvers!$C:$C,Revolvers!T:T,0,0)</f>
        <v>0</v>
      </c>
      <c r="R291" s="3">
        <f>_xlfn.XLOOKUP($A291,Rifles!C:C,Rifles!H:H,0,0)</f>
        <v>266</v>
      </c>
      <c r="S291" s="2">
        <f>_xlfn.XLOOKUP($A291,Shotguns!C:C,Shotguns!H:H,0,0)</f>
        <v>0</v>
      </c>
      <c r="T291" s="3">
        <f t="shared" si="4"/>
        <v>266</v>
      </c>
    </row>
    <row r="292" spans="1:20" x14ac:dyDescent="0.25">
      <c r="A292" s="3">
        <f>Rifles!C292</f>
        <v>15800115</v>
      </c>
      <c r="B292" s="3" t="str">
        <f>_xlfn.XLOOKUP($A292, Rifles!$C$2:$C$419,Rifles!$D$2:$D$419,"N/A",0)</f>
        <v>HERITAGE CUSTOM ARMS, LLC</v>
      </c>
      <c r="C292" s="3" t="str">
        <f>_xlfn.XLOOKUP($A292, Rifles!$C$2:$C$419,Rifles!F$2:F$419,"N/A",0)</f>
        <v>ROSSVILLE</v>
      </c>
      <c r="D292" s="3" t="str">
        <f>_xlfn.XLOOKUP($A292, Rifles!$C$2:$C$419,Rifles!G$2:G$419,"N/A",0)</f>
        <v>GA</v>
      </c>
      <c r="E292" s="2">
        <f>_xlfn.XLOOKUP($A292,Pistols!$C:$C,Pistols!H:H,0,0)</f>
        <v>0</v>
      </c>
      <c r="F292" s="2">
        <f>_xlfn.XLOOKUP($A292,Pistols!$C:$C,Pistols!I:I,0,0)</f>
        <v>0</v>
      </c>
      <c r="G292" s="2">
        <f>_xlfn.XLOOKUP($A292,Pistols!$C:$C,Pistols!J:J,0,0)</f>
        <v>0</v>
      </c>
      <c r="H292" s="2">
        <f>_xlfn.XLOOKUP($A292,Pistols!$C:$C,Pistols!K:K,0,0)</f>
        <v>0</v>
      </c>
      <c r="I292" s="2">
        <f>_xlfn.XLOOKUP($A292,Pistols!$C:$C,Pistols!L:L,0,0)</f>
        <v>0</v>
      </c>
      <c r="J292" s="2">
        <f>_xlfn.XLOOKUP($A292,Pistols!$C:$C,Pistols!M:M,0,0)</f>
        <v>0</v>
      </c>
      <c r="K292" s="2">
        <f>_xlfn.XLOOKUP($A292,Pistols!$C:$C,Pistols!N:N,0,0)</f>
        <v>0</v>
      </c>
      <c r="L292" s="3">
        <f>_xlfn.XLOOKUP($A292,Revolvers!$C:$C,Revolvers!O:O,0,0)</f>
        <v>0</v>
      </c>
      <c r="M292" s="3">
        <f>_xlfn.XLOOKUP($A292,Revolvers!$C:$C,Revolvers!P:P,0,0)</f>
        <v>0</v>
      </c>
      <c r="N292" s="3">
        <f>_xlfn.XLOOKUP($A292,Revolvers!$C:$C,Revolvers!Q:Q,0,0)</f>
        <v>0</v>
      </c>
      <c r="O292" s="3">
        <f>_xlfn.XLOOKUP($A292,Revolvers!$C:$C,Revolvers!R:R,0,0)</f>
        <v>0</v>
      </c>
      <c r="P292" s="3">
        <f>_xlfn.XLOOKUP($A292,Revolvers!$C:$C,Revolvers!S:S,0,0)</f>
        <v>0</v>
      </c>
      <c r="Q292" s="3">
        <f>_xlfn.XLOOKUP($A292,Revolvers!$C:$C,Revolvers!T:T,0,0)</f>
        <v>0</v>
      </c>
      <c r="R292" s="3">
        <f>_xlfn.XLOOKUP($A292,Rifles!C:C,Rifles!H:H,0,0)</f>
        <v>1</v>
      </c>
      <c r="S292" s="2">
        <f>_xlfn.XLOOKUP($A292,Shotguns!C:C,Shotguns!H:H,0,0)</f>
        <v>0</v>
      </c>
      <c r="T292" s="3">
        <f t="shared" si="4"/>
        <v>1</v>
      </c>
    </row>
    <row r="293" spans="1:20" x14ac:dyDescent="0.25">
      <c r="A293" s="3">
        <f>Rifles!C293</f>
        <v>15801270</v>
      </c>
      <c r="B293" s="3" t="str">
        <f>_xlfn.XLOOKUP($A293, Rifles!$C$2:$C$419,Rifles!$D$2:$D$419,"N/A",0)</f>
        <v>HISTORIC ARMS LLC</v>
      </c>
      <c r="C293" s="3" t="str">
        <f>_xlfn.XLOOKUP($A293, Rifles!$C$2:$C$419,Rifles!F$2:F$419,"N/A",0)</f>
        <v>FRANKLIN</v>
      </c>
      <c r="D293" s="3" t="str">
        <f>_xlfn.XLOOKUP($A293, Rifles!$C$2:$C$419,Rifles!G$2:G$419,"N/A",0)</f>
        <v>GA</v>
      </c>
      <c r="E293" s="2">
        <f>_xlfn.XLOOKUP($A293,Pistols!$C:$C,Pistols!H:H,0,0)</f>
        <v>0</v>
      </c>
      <c r="F293" s="2">
        <f>_xlfn.XLOOKUP($A293,Pistols!$C:$C,Pistols!I:I,0,0)</f>
        <v>0</v>
      </c>
      <c r="G293" s="2">
        <f>_xlfn.XLOOKUP($A293,Pistols!$C:$C,Pistols!J:J,0,0)</f>
        <v>0</v>
      </c>
      <c r="H293" s="2">
        <f>_xlfn.XLOOKUP($A293,Pistols!$C:$C,Pistols!K:K,0,0)</f>
        <v>0</v>
      </c>
      <c r="I293" s="2">
        <f>_xlfn.XLOOKUP($A293,Pistols!$C:$C,Pistols!L:L,0,0)</f>
        <v>0</v>
      </c>
      <c r="J293" s="2">
        <f>_xlfn.XLOOKUP($A293,Pistols!$C:$C,Pistols!M:M,0,0)</f>
        <v>0</v>
      </c>
      <c r="K293" s="2">
        <f>_xlfn.XLOOKUP($A293,Pistols!$C:$C,Pistols!N:N,0,0)</f>
        <v>0</v>
      </c>
      <c r="L293" s="3">
        <f>_xlfn.XLOOKUP($A293,Revolvers!$C:$C,Revolvers!O:O,0,0)</f>
        <v>0</v>
      </c>
      <c r="M293" s="3">
        <f>_xlfn.XLOOKUP($A293,Revolvers!$C:$C,Revolvers!P:P,0,0)</f>
        <v>0</v>
      </c>
      <c r="N293" s="3">
        <f>_xlfn.XLOOKUP($A293,Revolvers!$C:$C,Revolvers!Q:Q,0,0)</f>
        <v>0</v>
      </c>
      <c r="O293" s="3">
        <f>_xlfn.XLOOKUP($A293,Revolvers!$C:$C,Revolvers!R:R,0,0)</f>
        <v>0</v>
      </c>
      <c r="P293" s="3">
        <f>_xlfn.XLOOKUP($A293,Revolvers!$C:$C,Revolvers!S:S,0,0)</f>
        <v>0</v>
      </c>
      <c r="Q293" s="3">
        <f>_xlfn.XLOOKUP($A293,Revolvers!$C:$C,Revolvers!T:T,0,0)</f>
        <v>0</v>
      </c>
      <c r="R293" s="3">
        <f>_xlfn.XLOOKUP($A293,Rifles!C:C,Rifles!H:H,0,0)</f>
        <v>17</v>
      </c>
      <c r="S293" s="2">
        <f>_xlfn.XLOOKUP($A293,Shotguns!C:C,Shotguns!H:H,0,0)</f>
        <v>0</v>
      </c>
      <c r="T293" s="3">
        <f t="shared" si="4"/>
        <v>17</v>
      </c>
    </row>
    <row r="294" spans="1:20" x14ac:dyDescent="0.25">
      <c r="A294" s="3">
        <f>Rifles!C294</f>
        <v>15807443</v>
      </c>
      <c r="B294" s="3" t="str">
        <f>_xlfn.XLOOKUP($A294, Rifles!$C$2:$C$419,Rifles!$D$2:$D$419,"N/A",0)</f>
        <v>INTEGRITY ARMS &amp; SURVIVAL, LLC</v>
      </c>
      <c r="C294" s="3" t="str">
        <f>_xlfn.XLOOKUP($A294, Rifles!$C$2:$C$419,Rifles!F$2:F$419,"N/A",0)</f>
        <v>WATKINSVILLE</v>
      </c>
      <c r="D294" s="3" t="str">
        <f>_xlfn.XLOOKUP($A294, Rifles!$C$2:$C$419,Rifles!G$2:G$419,"N/A",0)</f>
        <v>GA</v>
      </c>
      <c r="E294" s="2">
        <f>_xlfn.XLOOKUP($A294,Pistols!$C:$C,Pistols!H:H,0,0)</f>
        <v>0</v>
      </c>
      <c r="F294" s="2">
        <f>_xlfn.XLOOKUP($A294,Pistols!$C:$C,Pistols!I:I,0,0)</f>
        <v>0</v>
      </c>
      <c r="G294" s="2">
        <f>_xlfn.XLOOKUP($A294,Pistols!$C:$C,Pistols!J:J,0,0)</f>
        <v>0</v>
      </c>
      <c r="H294" s="2">
        <f>_xlfn.XLOOKUP($A294,Pistols!$C:$C,Pistols!K:K,0,0)</f>
        <v>0</v>
      </c>
      <c r="I294" s="2">
        <f>_xlfn.XLOOKUP($A294,Pistols!$C:$C,Pistols!L:L,0,0)</f>
        <v>0</v>
      </c>
      <c r="J294" s="2">
        <f>_xlfn.XLOOKUP($A294,Pistols!$C:$C,Pistols!M:M,0,0)</f>
        <v>0</v>
      </c>
      <c r="K294" s="2">
        <f>_xlfn.XLOOKUP($A294,Pistols!$C:$C,Pistols!N:N,0,0)</f>
        <v>0</v>
      </c>
      <c r="L294" s="3">
        <f>_xlfn.XLOOKUP($A294,Revolvers!$C:$C,Revolvers!O:O,0,0)</f>
        <v>0</v>
      </c>
      <c r="M294" s="3">
        <f>_xlfn.XLOOKUP($A294,Revolvers!$C:$C,Revolvers!P:P,0,0)</f>
        <v>0</v>
      </c>
      <c r="N294" s="3">
        <f>_xlfn.XLOOKUP($A294,Revolvers!$C:$C,Revolvers!Q:Q,0,0)</f>
        <v>0</v>
      </c>
      <c r="O294" s="3">
        <f>_xlfn.XLOOKUP($A294,Revolvers!$C:$C,Revolvers!R:R,0,0)</f>
        <v>0</v>
      </c>
      <c r="P294" s="3">
        <f>_xlfn.XLOOKUP($A294,Revolvers!$C:$C,Revolvers!S:S,0,0)</f>
        <v>0</v>
      </c>
      <c r="Q294" s="3">
        <f>_xlfn.XLOOKUP($A294,Revolvers!$C:$C,Revolvers!T:T,0,0)</f>
        <v>0</v>
      </c>
      <c r="R294" s="3">
        <f>_xlfn.XLOOKUP($A294,Rifles!C:C,Rifles!H:H,0,0)</f>
        <v>41</v>
      </c>
      <c r="S294" s="2">
        <f>_xlfn.XLOOKUP($A294,Shotguns!C:C,Shotguns!H:H,0,0)</f>
        <v>0</v>
      </c>
      <c r="T294" s="3">
        <f t="shared" si="4"/>
        <v>41</v>
      </c>
    </row>
    <row r="295" spans="1:20" x14ac:dyDescent="0.25">
      <c r="A295" s="3">
        <f>Rifles!C295</f>
        <v>15803294</v>
      </c>
      <c r="B295" s="3" t="str">
        <f>_xlfn.XLOOKUP($A295, Rifles!$C$2:$C$419,Rifles!$D$2:$D$419,"N/A",0)</f>
        <v>J WHIDDEN RIFLEWORKS LLC</v>
      </c>
      <c r="C295" s="3" t="str">
        <f>_xlfn.XLOOKUP($A295, Rifles!$C$2:$C$419,Rifles!F$2:F$419,"N/A",0)</f>
        <v>NASHVILLE</v>
      </c>
      <c r="D295" s="3" t="str">
        <f>_xlfn.XLOOKUP($A295, Rifles!$C$2:$C$419,Rifles!G$2:G$419,"N/A",0)</f>
        <v>GA</v>
      </c>
      <c r="E295" s="2">
        <f>_xlfn.XLOOKUP($A295,Pistols!$C:$C,Pistols!H:H,0,0)</f>
        <v>0</v>
      </c>
      <c r="F295" s="2">
        <f>_xlfn.XLOOKUP($A295,Pistols!$C:$C,Pistols!I:I,0,0)</f>
        <v>0</v>
      </c>
      <c r="G295" s="2">
        <f>_xlfn.XLOOKUP($A295,Pistols!$C:$C,Pistols!J:J,0,0)</f>
        <v>0</v>
      </c>
      <c r="H295" s="2">
        <f>_xlfn.XLOOKUP($A295,Pistols!$C:$C,Pistols!K:K,0,0)</f>
        <v>0</v>
      </c>
      <c r="I295" s="2">
        <f>_xlfn.XLOOKUP($A295,Pistols!$C:$C,Pistols!L:L,0,0)</f>
        <v>0</v>
      </c>
      <c r="J295" s="2">
        <f>_xlfn.XLOOKUP($A295,Pistols!$C:$C,Pistols!M:M,0,0)</f>
        <v>0</v>
      </c>
      <c r="K295" s="2">
        <f>_xlfn.XLOOKUP($A295,Pistols!$C:$C,Pistols!N:N,0,0)</f>
        <v>0</v>
      </c>
      <c r="L295" s="3">
        <f>_xlfn.XLOOKUP($A295,Revolvers!$C:$C,Revolvers!O:O,0,0)</f>
        <v>0</v>
      </c>
      <c r="M295" s="3">
        <f>_xlfn.XLOOKUP($A295,Revolvers!$C:$C,Revolvers!P:P,0,0)</f>
        <v>0</v>
      </c>
      <c r="N295" s="3">
        <f>_xlfn.XLOOKUP($A295,Revolvers!$C:$C,Revolvers!Q:Q,0,0)</f>
        <v>0</v>
      </c>
      <c r="O295" s="3">
        <f>_xlfn.XLOOKUP($A295,Revolvers!$C:$C,Revolvers!R:R,0,0)</f>
        <v>0</v>
      </c>
      <c r="P295" s="3">
        <f>_xlfn.XLOOKUP($A295,Revolvers!$C:$C,Revolvers!S:S,0,0)</f>
        <v>0</v>
      </c>
      <c r="Q295" s="3">
        <f>_xlfn.XLOOKUP($A295,Revolvers!$C:$C,Revolvers!T:T,0,0)</f>
        <v>0</v>
      </c>
      <c r="R295" s="3">
        <f>_xlfn.XLOOKUP($A295,Rifles!C:C,Rifles!H:H,0,0)</f>
        <v>16</v>
      </c>
      <c r="S295" s="2">
        <f>_xlfn.XLOOKUP($A295,Shotguns!C:C,Shotguns!H:H,0,0)</f>
        <v>0</v>
      </c>
      <c r="T295" s="3">
        <f t="shared" si="4"/>
        <v>16</v>
      </c>
    </row>
    <row r="296" spans="1:20" x14ac:dyDescent="0.25">
      <c r="A296" s="3">
        <f>Rifles!C296</f>
        <v>15806481</v>
      </c>
      <c r="B296" s="3" t="str">
        <f>_xlfn.XLOOKUP($A296, Rifles!$C$2:$C$419,Rifles!$D$2:$D$419,"N/A",0)</f>
        <v>KAVOD CUSTOM LLC</v>
      </c>
      <c r="C296" s="3" t="str">
        <f>_xlfn.XLOOKUP($A296, Rifles!$C$2:$C$419,Rifles!F$2:F$419,"N/A",0)</f>
        <v>VIDALIA</v>
      </c>
      <c r="D296" s="3" t="str">
        <f>_xlfn.XLOOKUP($A296, Rifles!$C$2:$C$419,Rifles!G$2:G$419,"N/A",0)</f>
        <v>GA</v>
      </c>
      <c r="E296" s="2">
        <f>_xlfn.XLOOKUP($A296,Pistols!$C:$C,Pistols!H:H,0,0)</f>
        <v>0</v>
      </c>
      <c r="F296" s="2">
        <f>_xlfn.XLOOKUP($A296,Pistols!$C:$C,Pistols!I:I,0,0)</f>
        <v>0</v>
      </c>
      <c r="G296" s="2">
        <f>_xlfn.XLOOKUP($A296,Pistols!$C:$C,Pistols!J:J,0,0)</f>
        <v>0</v>
      </c>
      <c r="H296" s="2">
        <f>_xlfn.XLOOKUP($A296,Pistols!$C:$C,Pistols!K:K,0,0)</f>
        <v>0</v>
      </c>
      <c r="I296" s="2">
        <f>_xlfn.XLOOKUP($A296,Pistols!$C:$C,Pistols!L:L,0,0)</f>
        <v>0</v>
      </c>
      <c r="J296" s="2">
        <f>_xlfn.XLOOKUP($A296,Pistols!$C:$C,Pistols!M:M,0,0)</f>
        <v>0</v>
      </c>
      <c r="K296" s="2">
        <f>_xlfn.XLOOKUP($A296,Pistols!$C:$C,Pistols!N:N,0,0)</f>
        <v>0</v>
      </c>
      <c r="L296" s="3">
        <f>_xlfn.XLOOKUP($A296,Revolvers!$C:$C,Revolvers!O:O,0,0)</f>
        <v>0</v>
      </c>
      <c r="M296" s="3">
        <f>_xlfn.XLOOKUP($A296,Revolvers!$C:$C,Revolvers!P:P,0,0)</f>
        <v>0</v>
      </c>
      <c r="N296" s="3">
        <f>_xlfn.XLOOKUP($A296,Revolvers!$C:$C,Revolvers!Q:Q,0,0)</f>
        <v>0</v>
      </c>
      <c r="O296" s="3">
        <f>_xlfn.XLOOKUP($A296,Revolvers!$C:$C,Revolvers!R:R,0,0)</f>
        <v>0</v>
      </c>
      <c r="P296" s="3">
        <f>_xlfn.XLOOKUP($A296,Revolvers!$C:$C,Revolvers!S:S,0,0)</f>
        <v>0</v>
      </c>
      <c r="Q296" s="3">
        <f>_xlfn.XLOOKUP($A296,Revolvers!$C:$C,Revolvers!T:T,0,0)</f>
        <v>0</v>
      </c>
      <c r="R296" s="3">
        <f>_xlfn.XLOOKUP($A296,Rifles!C:C,Rifles!H:H,0,0)</f>
        <v>109</v>
      </c>
      <c r="S296" s="2">
        <f>_xlfn.XLOOKUP($A296,Shotguns!C:C,Shotguns!H:H,0,0)</f>
        <v>0</v>
      </c>
      <c r="T296" s="3">
        <f t="shared" si="4"/>
        <v>109</v>
      </c>
    </row>
    <row r="297" spans="1:20" x14ac:dyDescent="0.25">
      <c r="A297" s="3">
        <f>Rifles!C297</f>
        <v>15807905</v>
      </c>
      <c r="B297" s="3" t="str">
        <f>_xlfn.XLOOKUP($A297, Rifles!$C$2:$C$419,Rifles!$D$2:$D$419,"N/A",0)</f>
        <v>KINETIC FIREARMS LLC</v>
      </c>
      <c r="C297" s="3" t="str">
        <f>_xlfn.XLOOKUP($A297, Rifles!$C$2:$C$419,Rifles!F$2:F$419,"N/A",0)</f>
        <v>WOODSTOCK</v>
      </c>
      <c r="D297" s="3" t="str">
        <f>_xlfn.XLOOKUP($A297, Rifles!$C$2:$C$419,Rifles!G$2:G$419,"N/A",0)</f>
        <v>GA</v>
      </c>
      <c r="E297" s="2">
        <f>_xlfn.XLOOKUP($A297,Pistols!$C:$C,Pistols!H:H,0,0)</f>
        <v>0</v>
      </c>
      <c r="F297" s="2">
        <f>_xlfn.XLOOKUP($A297,Pistols!$C:$C,Pistols!I:I,0,0)</f>
        <v>0</v>
      </c>
      <c r="G297" s="2">
        <f>_xlfn.XLOOKUP($A297,Pistols!$C:$C,Pistols!J:J,0,0)</f>
        <v>0</v>
      </c>
      <c r="H297" s="2">
        <f>_xlfn.XLOOKUP($A297,Pistols!$C:$C,Pistols!K:K,0,0)</f>
        <v>0</v>
      </c>
      <c r="I297" s="2">
        <f>_xlfn.XLOOKUP($A297,Pistols!$C:$C,Pistols!L:L,0,0)</f>
        <v>0</v>
      </c>
      <c r="J297" s="2">
        <f>_xlfn.XLOOKUP($A297,Pistols!$C:$C,Pistols!M:M,0,0)</f>
        <v>0</v>
      </c>
      <c r="K297" s="2">
        <f>_xlfn.XLOOKUP($A297,Pistols!$C:$C,Pistols!N:N,0,0)</f>
        <v>0</v>
      </c>
      <c r="L297" s="3">
        <f>_xlfn.XLOOKUP($A297,Revolvers!$C:$C,Revolvers!O:O,0,0)</f>
        <v>0</v>
      </c>
      <c r="M297" s="3">
        <f>_xlfn.XLOOKUP($A297,Revolvers!$C:$C,Revolvers!P:P,0,0)</f>
        <v>0</v>
      </c>
      <c r="N297" s="3">
        <f>_xlfn.XLOOKUP($A297,Revolvers!$C:$C,Revolvers!Q:Q,0,0)</f>
        <v>0</v>
      </c>
      <c r="O297" s="3">
        <f>_xlfn.XLOOKUP($A297,Revolvers!$C:$C,Revolvers!R:R,0,0)</f>
        <v>0</v>
      </c>
      <c r="P297" s="3">
        <f>_xlfn.XLOOKUP($A297,Revolvers!$C:$C,Revolvers!S:S,0,0)</f>
        <v>0</v>
      </c>
      <c r="Q297" s="3">
        <f>_xlfn.XLOOKUP($A297,Revolvers!$C:$C,Revolvers!T:T,0,0)</f>
        <v>0</v>
      </c>
      <c r="R297" s="3">
        <f>_xlfn.XLOOKUP($A297,Rifles!C:C,Rifles!H:H,0,0)</f>
        <v>1</v>
      </c>
      <c r="S297" s="2">
        <f>_xlfn.XLOOKUP($A297,Shotguns!C:C,Shotguns!H:H,0,0)</f>
        <v>0</v>
      </c>
      <c r="T297" s="3">
        <f t="shared" si="4"/>
        <v>1</v>
      </c>
    </row>
    <row r="298" spans="1:20" x14ac:dyDescent="0.25">
      <c r="A298" s="3">
        <f>Rifles!C298</f>
        <v>15808622</v>
      </c>
      <c r="B298" s="3" t="str">
        <f>_xlfn.XLOOKUP($A298, Rifles!$C$2:$C$419,Rifles!$D$2:$D$419,"N/A",0)</f>
        <v>LONG CREEK FIREARMS INVESTMENTS LLC</v>
      </c>
      <c r="C298" s="3" t="str">
        <f>_xlfn.XLOOKUP($A298, Rifles!$C$2:$C$419,Rifles!F$2:F$419,"N/A",0)</f>
        <v>CALHOUN</v>
      </c>
      <c r="D298" s="3" t="str">
        <f>_xlfn.XLOOKUP($A298, Rifles!$C$2:$C$419,Rifles!G$2:G$419,"N/A",0)</f>
        <v>GA</v>
      </c>
      <c r="E298" s="2">
        <f>_xlfn.XLOOKUP($A298,Pistols!$C:$C,Pistols!H:H,0,0)</f>
        <v>0</v>
      </c>
      <c r="F298" s="2">
        <f>_xlfn.XLOOKUP($A298,Pistols!$C:$C,Pistols!I:I,0,0)</f>
        <v>0</v>
      </c>
      <c r="G298" s="2">
        <f>_xlfn.XLOOKUP($A298,Pistols!$C:$C,Pistols!J:J,0,0)</f>
        <v>0</v>
      </c>
      <c r="H298" s="2">
        <f>_xlfn.XLOOKUP($A298,Pistols!$C:$C,Pistols!K:K,0,0)</f>
        <v>0</v>
      </c>
      <c r="I298" s="2">
        <f>_xlfn.XLOOKUP($A298,Pistols!$C:$C,Pistols!L:L,0,0)</f>
        <v>0</v>
      </c>
      <c r="J298" s="2">
        <f>_xlfn.XLOOKUP($A298,Pistols!$C:$C,Pistols!M:M,0,0)</f>
        <v>0</v>
      </c>
      <c r="K298" s="2">
        <f>_xlfn.XLOOKUP($A298,Pistols!$C:$C,Pistols!N:N,0,0)</f>
        <v>0</v>
      </c>
      <c r="L298" s="3">
        <f>_xlfn.XLOOKUP($A298,Revolvers!$C:$C,Revolvers!O:O,0,0)</f>
        <v>0</v>
      </c>
      <c r="M298" s="3">
        <f>_xlfn.XLOOKUP($A298,Revolvers!$C:$C,Revolvers!P:P,0,0)</f>
        <v>0</v>
      </c>
      <c r="N298" s="3">
        <f>_xlfn.XLOOKUP($A298,Revolvers!$C:$C,Revolvers!Q:Q,0,0)</f>
        <v>0</v>
      </c>
      <c r="O298" s="3">
        <f>_xlfn.XLOOKUP($A298,Revolvers!$C:$C,Revolvers!R:R,0,0)</f>
        <v>0</v>
      </c>
      <c r="P298" s="3">
        <f>_xlfn.XLOOKUP($A298,Revolvers!$C:$C,Revolvers!S:S,0,0)</f>
        <v>0</v>
      </c>
      <c r="Q298" s="3">
        <f>_xlfn.XLOOKUP($A298,Revolvers!$C:$C,Revolvers!T:T,0,0)</f>
        <v>0</v>
      </c>
      <c r="R298" s="3">
        <f>_xlfn.XLOOKUP($A298,Rifles!C:C,Rifles!H:H,0,0)</f>
        <v>1</v>
      </c>
      <c r="S298" s="2">
        <f>_xlfn.XLOOKUP($A298,Shotguns!C:C,Shotguns!H:H,0,0)</f>
        <v>0</v>
      </c>
      <c r="T298" s="3">
        <f t="shared" si="4"/>
        <v>1</v>
      </c>
    </row>
    <row r="299" spans="1:20" x14ac:dyDescent="0.25">
      <c r="A299" s="3">
        <f>Rifles!C299</f>
        <v>15805501</v>
      </c>
      <c r="B299" s="3" t="str">
        <f>_xlfn.XLOOKUP($A299, Rifles!$C$2:$C$419,Rifles!$D$2:$D$419,"N/A",0)</f>
        <v>MA CUSTOMS LLC</v>
      </c>
      <c r="C299" s="3" t="str">
        <f>_xlfn.XLOOKUP($A299, Rifles!$C$2:$C$419,Rifles!F$2:F$419,"N/A",0)</f>
        <v>JESUP</v>
      </c>
      <c r="D299" s="3" t="str">
        <f>_xlfn.XLOOKUP($A299, Rifles!$C$2:$C$419,Rifles!G$2:G$419,"N/A",0)</f>
        <v>GA</v>
      </c>
      <c r="E299" s="2">
        <f>_xlfn.XLOOKUP($A299,Pistols!$C:$C,Pistols!H:H,0,0)</f>
        <v>0</v>
      </c>
      <c r="F299" s="2">
        <f>_xlfn.XLOOKUP($A299,Pistols!$C:$C,Pistols!I:I,0,0)</f>
        <v>0</v>
      </c>
      <c r="G299" s="2">
        <f>_xlfn.XLOOKUP($A299,Pistols!$C:$C,Pistols!J:J,0,0)</f>
        <v>0</v>
      </c>
      <c r="H299" s="2">
        <f>_xlfn.XLOOKUP($A299,Pistols!$C:$C,Pistols!K:K,0,0)</f>
        <v>0</v>
      </c>
      <c r="I299" s="2">
        <f>_xlfn.XLOOKUP($A299,Pistols!$C:$C,Pistols!L:L,0,0)</f>
        <v>0</v>
      </c>
      <c r="J299" s="2">
        <f>_xlfn.XLOOKUP($A299,Pistols!$C:$C,Pistols!M:M,0,0)</f>
        <v>0</v>
      </c>
      <c r="K299" s="2">
        <f>_xlfn.XLOOKUP($A299,Pistols!$C:$C,Pistols!N:N,0,0)</f>
        <v>0</v>
      </c>
      <c r="L299" s="3">
        <f>_xlfn.XLOOKUP($A299,Revolvers!$C:$C,Revolvers!O:O,0,0)</f>
        <v>0</v>
      </c>
      <c r="M299" s="3">
        <f>_xlfn.XLOOKUP($A299,Revolvers!$C:$C,Revolvers!P:P,0,0)</f>
        <v>0</v>
      </c>
      <c r="N299" s="3">
        <f>_xlfn.XLOOKUP($A299,Revolvers!$C:$C,Revolvers!Q:Q,0,0)</f>
        <v>0</v>
      </c>
      <c r="O299" s="3">
        <f>_xlfn.XLOOKUP($A299,Revolvers!$C:$C,Revolvers!R:R,0,0)</f>
        <v>0</v>
      </c>
      <c r="P299" s="3">
        <f>_xlfn.XLOOKUP($A299,Revolvers!$C:$C,Revolvers!S:S,0,0)</f>
        <v>0</v>
      </c>
      <c r="Q299" s="3">
        <f>_xlfn.XLOOKUP($A299,Revolvers!$C:$C,Revolvers!T:T,0,0)</f>
        <v>0</v>
      </c>
      <c r="R299" s="3">
        <f>_xlfn.XLOOKUP($A299,Rifles!C:C,Rifles!H:H,0,0)</f>
        <v>38</v>
      </c>
      <c r="S299" s="2">
        <f>_xlfn.XLOOKUP($A299,Shotguns!C:C,Shotguns!H:H,0,0)</f>
        <v>0</v>
      </c>
      <c r="T299" s="3">
        <f t="shared" si="4"/>
        <v>38</v>
      </c>
    </row>
    <row r="300" spans="1:20" x14ac:dyDescent="0.25">
      <c r="A300" s="3">
        <f>Rifles!C300</f>
        <v>15805361</v>
      </c>
      <c r="B300" s="3" t="str">
        <f>_xlfn.XLOOKUP($A300, Rifles!$C$2:$C$419,Rifles!$D$2:$D$419,"N/A",0)</f>
        <v>MARCH, DAVID ALAN</v>
      </c>
      <c r="C300" s="3" t="str">
        <f>_xlfn.XLOOKUP($A300, Rifles!$C$2:$C$419,Rifles!F$2:F$419,"N/A",0)</f>
        <v>KINGSTON</v>
      </c>
      <c r="D300" s="3" t="str">
        <f>_xlfn.XLOOKUP($A300, Rifles!$C$2:$C$419,Rifles!G$2:G$419,"N/A",0)</f>
        <v>GA</v>
      </c>
      <c r="E300" s="2">
        <f>_xlfn.XLOOKUP($A300,Pistols!$C:$C,Pistols!H:H,0,0)</f>
        <v>0</v>
      </c>
      <c r="F300" s="2">
        <f>_xlfn.XLOOKUP($A300,Pistols!$C:$C,Pistols!I:I,0,0)</f>
        <v>0</v>
      </c>
      <c r="G300" s="2">
        <f>_xlfn.XLOOKUP($A300,Pistols!$C:$C,Pistols!J:J,0,0)</f>
        <v>0</v>
      </c>
      <c r="H300" s="2">
        <f>_xlfn.XLOOKUP($A300,Pistols!$C:$C,Pistols!K:K,0,0)</f>
        <v>0</v>
      </c>
      <c r="I300" s="2">
        <f>_xlfn.XLOOKUP($A300,Pistols!$C:$C,Pistols!L:L,0,0)</f>
        <v>0</v>
      </c>
      <c r="J300" s="2">
        <f>_xlfn.XLOOKUP($A300,Pistols!$C:$C,Pistols!M:M,0,0)</f>
        <v>0</v>
      </c>
      <c r="K300" s="2">
        <f>_xlfn.XLOOKUP($A300,Pistols!$C:$C,Pistols!N:N,0,0)</f>
        <v>0</v>
      </c>
      <c r="L300" s="3">
        <f>_xlfn.XLOOKUP($A300,Revolvers!$C:$C,Revolvers!O:O,0,0)</f>
        <v>0</v>
      </c>
      <c r="M300" s="3">
        <f>_xlfn.XLOOKUP($A300,Revolvers!$C:$C,Revolvers!P:P,0,0)</f>
        <v>0</v>
      </c>
      <c r="N300" s="3">
        <f>_xlfn.XLOOKUP($A300,Revolvers!$C:$C,Revolvers!Q:Q,0,0)</f>
        <v>0</v>
      </c>
      <c r="O300" s="3">
        <f>_xlfn.XLOOKUP($A300,Revolvers!$C:$C,Revolvers!R:R,0,0)</f>
        <v>0</v>
      </c>
      <c r="P300" s="3">
        <f>_xlfn.XLOOKUP($A300,Revolvers!$C:$C,Revolvers!S:S,0,0)</f>
        <v>0</v>
      </c>
      <c r="Q300" s="3">
        <f>_xlfn.XLOOKUP($A300,Revolvers!$C:$C,Revolvers!T:T,0,0)</f>
        <v>0</v>
      </c>
      <c r="R300" s="3">
        <f>_xlfn.XLOOKUP($A300,Rifles!C:C,Rifles!H:H,0,0)</f>
        <v>4</v>
      </c>
      <c r="S300" s="2">
        <f>_xlfn.XLOOKUP($A300,Shotguns!C:C,Shotguns!H:H,0,0)</f>
        <v>0</v>
      </c>
      <c r="T300" s="3">
        <f t="shared" si="4"/>
        <v>4</v>
      </c>
    </row>
    <row r="301" spans="1:20" x14ac:dyDescent="0.25">
      <c r="A301" s="3">
        <f>Rifles!C301</f>
        <v>15804952</v>
      </c>
      <c r="B301" s="3" t="str">
        <f>_xlfn.XLOOKUP($A301, Rifles!$C$2:$C$419,Rifles!$D$2:$D$419,"N/A",0)</f>
        <v>MASTERPIECE ARMS HOLDING COMPANY</v>
      </c>
      <c r="C301" s="3" t="str">
        <f>_xlfn.XLOOKUP($A301, Rifles!$C$2:$C$419,Rifles!F$2:F$419,"N/A",0)</f>
        <v>COMER</v>
      </c>
      <c r="D301" s="3" t="str">
        <f>_xlfn.XLOOKUP($A301, Rifles!$C$2:$C$419,Rifles!G$2:G$419,"N/A",0)</f>
        <v>GA</v>
      </c>
      <c r="E301" s="2">
        <f>_xlfn.XLOOKUP($A301,Pistols!$C:$C,Pistols!H:H,0,0)</f>
        <v>0</v>
      </c>
      <c r="F301" s="2">
        <f>_xlfn.XLOOKUP($A301,Pistols!$C:$C,Pistols!I:I,0,0)</f>
        <v>0</v>
      </c>
      <c r="G301" s="2">
        <f>_xlfn.XLOOKUP($A301,Pistols!$C:$C,Pistols!J:J,0,0)</f>
        <v>0</v>
      </c>
      <c r="H301" s="2">
        <f>_xlfn.XLOOKUP($A301,Pistols!$C:$C,Pistols!K:K,0,0)</f>
        <v>0</v>
      </c>
      <c r="I301" s="2">
        <f>_xlfn.XLOOKUP($A301,Pistols!$C:$C,Pistols!L:L,0,0)</f>
        <v>0</v>
      </c>
      <c r="J301" s="2">
        <f>_xlfn.XLOOKUP($A301,Pistols!$C:$C,Pistols!M:M,0,0)</f>
        <v>0</v>
      </c>
      <c r="K301" s="2">
        <f>_xlfn.XLOOKUP($A301,Pistols!$C:$C,Pistols!N:N,0,0)</f>
        <v>0</v>
      </c>
      <c r="L301" s="3">
        <f>_xlfn.XLOOKUP($A301,Revolvers!$C:$C,Revolvers!O:O,0,0)</f>
        <v>0</v>
      </c>
      <c r="M301" s="3">
        <f>_xlfn.XLOOKUP($A301,Revolvers!$C:$C,Revolvers!P:P,0,0)</f>
        <v>0</v>
      </c>
      <c r="N301" s="3">
        <f>_xlfn.XLOOKUP($A301,Revolvers!$C:$C,Revolvers!Q:Q,0,0)</f>
        <v>0</v>
      </c>
      <c r="O301" s="3">
        <f>_xlfn.XLOOKUP($A301,Revolvers!$C:$C,Revolvers!R:R,0,0)</f>
        <v>0</v>
      </c>
      <c r="P301" s="3">
        <f>_xlfn.XLOOKUP($A301,Revolvers!$C:$C,Revolvers!S:S,0,0)</f>
        <v>0</v>
      </c>
      <c r="Q301" s="3">
        <f>_xlfn.XLOOKUP($A301,Revolvers!$C:$C,Revolvers!T:T,0,0)</f>
        <v>0</v>
      </c>
      <c r="R301" s="3">
        <f>_xlfn.XLOOKUP($A301,Rifles!C:C,Rifles!H:H,0,0)</f>
        <v>508</v>
      </c>
      <c r="S301" s="2">
        <f>_xlfn.XLOOKUP($A301,Shotguns!C:C,Shotguns!H:H,0,0)</f>
        <v>0</v>
      </c>
      <c r="T301" s="3">
        <f t="shared" si="4"/>
        <v>508</v>
      </c>
    </row>
    <row r="302" spans="1:20" x14ac:dyDescent="0.25">
      <c r="A302" s="3">
        <f>Rifles!C302</f>
        <v>15808029</v>
      </c>
      <c r="B302" s="3" t="str">
        <f>_xlfn.XLOOKUP($A302, Rifles!$C$2:$C$419,Rifles!$D$2:$D$419,"N/A",0)</f>
        <v>MCGARITY, ROBERT B</v>
      </c>
      <c r="C302" s="3" t="str">
        <f>_xlfn.XLOOKUP($A302, Rifles!$C$2:$C$419,Rifles!F$2:F$419,"N/A",0)</f>
        <v>GRAY</v>
      </c>
      <c r="D302" s="3" t="str">
        <f>_xlfn.XLOOKUP($A302, Rifles!$C$2:$C$419,Rifles!G$2:G$419,"N/A",0)</f>
        <v>GA</v>
      </c>
      <c r="E302" s="2">
        <f>_xlfn.XLOOKUP($A302,Pistols!$C:$C,Pistols!H:H,0,0)</f>
        <v>0</v>
      </c>
      <c r="F302" s="2">
        <f>_xlfn.XLOOKUP($A302,Pistols!$C:$C,Pistols!I:I,0,0)</f>
        <v>0</v>
      </c>
      <c r="G302" s="2">
        <f>_xlfn.XLOOKUP($A302,Pistols!$C:$C,Pistols!J:J,0,0)</f>
        <v>0</v>
      </c>
      <c r="H302" s="2">
        <f>_xlfn.XLOOKUP($A302,Pistols!$C:$C,Pistols!K:K,0,0)</f>
        <v>0</v>
      </c>
      <c r="I302" s="2">
        <f>_xlfn.XLOOKUP($A302,Pistols!$C:$C,Pistols!L:L,0,0)</f>
        <v>0</v>
      </c>
      <c r="J302" s="2">
        <f>_xlfn.XLOOKUP($A302,Pistols!$C:$C,Pistols!M:M,0,0)</f>
        <v>0</v>
      </c>
      <c r="K302" s="2">
        <f>_xlfn.XLOOKUP($A302,Pistols!$C:$C,Pistols!N:N,0,0)</f>
        <v>0</v>
      </c>
      <c r="L302" s="3">
        <f>_xlfn.XLOOKUP($A302,Revolvers!$C:$C,Revolvers!O:O,0,0)</f>
        <v>0</v>
      </c>
      <c r="M302" s="3">
        <f>_xlfn.XLOOKUP($A302,Revolvers!$C:$C,Revolvers!P:P,0,0)</f>
        <v>0</v>
      </c>
      <c r="N302" s="3">
        <f>_xlfn.XLOOKUP($A302,Revolvers!$C:$C,Revolvers!Q:Q,0,0)</f>
        <v>0</v>
      </c>
      <c r="O302" s="3">
        <f>_xlfn.XLOOKUP($A302,Revolvers!$C:$C,Revolvers!R:R,0,0)</f>
        <v>0</v>
      </c>
      <c r="P302" s="3">
        <f>_xlfn.XLOOKUP($A302,Revolvers!$C:$C,Revolvers!S:S,0,0)</f>
        <v>0</v>
      </c>
      <c r="Q302" s="3">
        <f>_xlfn.XLOOKUP($A302,Revolvers!$C:$C,Revolvers!T:T,0,0)</f>
        <v>0</v>
      </c>
      <c r="R302" s="3">
        <f>_xlfn.XLOOKUP($A302,Rifles!C:C,Rifles!H:H,0,0)</f>
        <v>12</v>
      </c>
      <c r="S302" s="2">
        <f>_xlfn.XLOOKUP($A302,Shotguns!C:C,Shotguns!H:H,0,0)</f>
        <v>0</v>
      </c>
      <c r="T302" s="3">
        <f t="shared" si="4"/>
        <v>12</v>
      </c>
    </row>
    <row r="303" spans="1:20" x14ac:dyDescent="0.25">
      <c r="A303" s="3">
        <f>Rifles!C303</f>
        <v>15807416</v>
      </c>
      <c r="B303" s="3" t="str">
        <f>_xlfn.XLOOKUP($A303, Rifles!$C$2:$C$419,Rifles!$D$2:$D$419,"N/A",0)</f>
        <v>MONTGOMERY EMORY HERSCHEL</v>
      </c>
      <c r="C303" s="3" t="str">
        <f>_xlfn.XLOOKUP($A303, Rifles!$C$2:$C$419,Rifles!F$2:F$419,"N/A",0)</f>
        <v>TOOMSBORO</v>
      </c>
      <c r="D303" s="3" t="str">
        <f>_xlfn.XLOOKUP($A303, Rifles!$C$2:$C$419,Rifles!G$2:G$419,"N/A",0)</f>
        <v>GA</v>
      </c>
      <c r="E303" s="2">
        <f>_xlfn.XLOOKUP($A303,Pistols!$C:$C,Pistols!H:H,0,0)</f>
        <v>0</v>
      </c>
      <c r="F303" s="2">
        <f>_xlfn.XLOOKUP($A303,Pistols!$C:$C,Pistols!I:I,0,0)</f>
        <v>0</v>
      </c>
      <c r="G303" s="2">
        <f>_xlfn.XLOOKUP($A303,Pistols!$C:$C,Pistols!J:J,0,0)</f>
        <v>0</v>
      </c>
      <c r="H303" s="2">
        <f>_xlfn.XLOOKUP($A303,Pistols!$C:$C,Pistols!K:K,0,0)</f>
        <v>0</v>
      </c>
      <c r="I303" s="2">
        <f>_xlfn.XLOOKUP($A303,Pistols!$C:$C,Pistols!L:L,0,0)</f>
        <v>0</v>
      </c>
      <c r="J303" s="2">
        <f>_xlfn.XLOOKUP($A303,Pistols!$C:$C,Pistols!M:M,0,0)</f>
        <v>0</v>
      </c>
      <c r="K303" s="2">
        <f>_xlfn.XLOOKUP($A303,Pistols!$C:$C,Pistols!N:N,0,0)</f>
        <v>0</v>
      </c>
      <c r="L303" s="3">
        <f>_xlfn.XLOOKUP($A303,Revolvers!$C:$C,Revolvers!O:O,0,0)</f>
        <v>0</v>
      </c>
      <c r="M303" s="3">
        <f>_xlfn.XLOOKUP($A303,Revolvers!$C:$C,Revolvers!P:P,0,0)</f>
        <v>0</v>
      </c>
      <c r="N303" s="3">
        <f>_xlfn.XLOOKUP($A303,Revolvers!$C:$C,Revolvers!Q:Q,0,0)</f>
        <v>0</v>
      </c>
      <c r="O303" s="3">
        <f>_xlfn.XLOOKUP($A303,Revolvers!$C:$C,Revolvers!R:R,0,0)</f>
        <v>0</v>
      </c>
      <c r="P303" s="3">
        <f>_xlfn.XLOOKUP($A303,Revolvers!$C:$C,Revolvers!S:S,0,0)</f>
        <v>0</v>
      </c>
      <c r="Q303" s="3">
        <f>_xlfn.XLOOKUP($A303,Revolvers!$C:$C,Revolvers!T:T,0,0)</f>
        <v>0</v>
      </c>
      <c r="R303" s="3">
        <f>_xlfn.XLOOKUP($A303,Rifles!C:C,Rifles!H:H,0,0)</f>
        <v>14</v>
      </c>
      <c r="S303" s="2">
        <f>_xlfn.XLOOKUP($A303,Shotguns!C:C,Shotguns!H:H,0,0)</f>
        <v>0</v>
      </c>
      <c r="T303" s="3">
        <f t="shared" si="4"/>
        <v>14</v>
      </c>
    </row>
    <row r="304" spans="1:20" x14ac:dyDescent="0.25">
      <c r="A304" s="3">
        <f>Rifles!C304</f>
        <v>15806045</v>
      </c>
      <c r="B304" s="3" t="str">
        <f>_xlfn.XLOOKUP($A304, Rifles!$C$2:$C$419,Rifles!$D$2:$D$419,"N/A",0)</f>
        <v>ORTIZ CUSTOM GUNS LLC</v>
      </c>
      <c r="C304" s="3" t="str">
        <f>_xlfn.XLOOKUP($A304, Rifles!$C$2:$C$419,Rifles!F$2:F$419,"N/A",0)</f>
        <v>SAVANNAH</v>
      </c>
      <c r="D304" s="3" t="str">
        <f>_xlfn.XLOOKUP($A304, Rifles!$C$2:$C$419,Rifles!G$2:G$419,"N/A",0)</f>
        <v>GA</v>
      </c>
      <c r="E304" s="2">
        <f>_xlfn.XLOOKUP($A304,Pistols!$C:$C,Pistols!H:H,0,0)</f>
        <v>0</v>
      </c>
      <c r="F304" s="2">
        <f>_xlfn.XLOOKUP($A304,Pistols!$C:$C,Pistols!I:I,0,0)</f>
        <v>0</v>
      </c>
      <c r="G304" s="2">
        <f>_xlfn.XLOOKUP($A304,Pistols!$C:$C,Pistols!J:J,0,0)</f>
        <v>0</v>
      </c>
      <c r="H304" s="2">
        <f>_xlfn.XLOOKUP($A304,Pistols!$C:$C,Pistols!K:K,0,0)</f>
        <v>0</v>
      </c>
      <c r="I304" s="2">
        <f>_xlfn.XLOOKUP($A304,Pistols!$C:$C,Pistols!L:L,0,0)</f>
        <v>0</v>
      </c>
      <c r="J304" s="2">
        <f>_xlfn.XLOOKUP($A304,Pistols!$C:$C,Pistols!M:M,0,0)</f>
        <v>0</v>
      </c>
      <c r="K304" s="2">
        <f>_xlfn.XLOOKUP($A304,Pistols!$C:$C,Pistols!N:N,0,0)</f>
        <v>0</v>
      </c>
      <c r="L304" s="3">
        <f>_xlfn.XLOOKUP($A304,Revolvers!$C:$C,Revolvers!O:O,0,0)</f>
        <v>0</v>
      </c>
      <c r="M304" s="3">
        <f>_xlfn.XLOOKUP($A304,Revolvers!$C:$C,Revolvers!P:P,0,0)</f>
        <v>0</v>
      </c>
      <c r="N304" s="3">
        <f>_xlfn.XLOOKUP($A304,Revolvers!$C:$C,Revolvers!Q:Q,0,0)</f>
        <v>0</v>
      </c>
      <c r="O304" s="3">
        <f>_xlfn.XLOOKUP($A304,Revolvers!$C:$C,Revolvers!R:R,0,0)</f>
        <v>0</v>
      </c>
      <c r="P304" s="3">
        <f>_xlfn.XLOOKUP($A304,Revolvers!$C:$C,Revolvers!S:S,0,0)</f>
        <v>0</v>
      </c>
      <c r="Q304" s="3">
        <f>_xlfn.XLOOKUP($A304,Revolvers!$C:$C,Revolvers!T:T,0,0)</f>
        <v>0</v>
      </c>
      <c r="R304" s="3">
        <f>_xlfn.XLOOKUP($A304,Rifles!C:C,Rifles!H:H,0,0)</f>
        <v>2</v>
      </c>
      <c r="S304" s="2">
        <f>_xlfn.XLOOKUP($A304,Shotguns!C:C,Shotguns!H:H,0,0)</f>
        <v>0</v>
      </c>
      <c r="T304" s="3">
        <f t="shared" si="4"/>
        <v>2</v>
      </c>
    </row>
    <row r="305" spans="1:20" x14ac:dyDescent="0.25">
      <c r="A305" s="3">
        <f>Rifles!C305</f>
        <v>15807234</v>
      </c>
      <c r="B305" s="3" t="str">
        <f>_xlfn.XLOOKUP($A305, Rifles!$C$2:$C$419,Rifles!$D$2:$D$419,"N/A",0)</f>
        <v>ROGERS GUN WORKS, INC</v>
      </c>
      <c r="C305" s="3" t="str">
        <f>_xlfn.XLOOKUP($A305, Rifles!$C$2:$C$419,Rifles!F$2:F$419,"N/A",0)</f>
        <v>FAYETTEVILLE</v>
      </c>
      <c r="D305" s="3" t="str">
        <f>_xlfn.XLOOKUP($A305, Rifles!$C$2:$C$419,Rifles!G$2:G$419,"N/A",0)</f>
        <v>GA</v>
      </c>
      <c r="E305" s="2">
        <f>_xlfn.XLOOKUP($A305,Pistols!$C:$C,Pistols!H:H,0,0)</f>
        <v>0</v>
      </c>
      <c r="F305" s="2">
        <f>_xlfn.XLOOKUP($A305,Pistols!$C:$C,Pistols!I:I,0,0)</f>
        <v>0</v>
      </c>
      <c r="G305" s="2">
        <f>_xlfn.XLOOKUP($A305,Pistols!$C:$C,Pistols!J:J,0,0)</f>
        <v>0</v>
      </c>
      <c r="H305" s="2">
        <f>_xlfn.XLOOKUP($A305,Pistols!$C:$C,Pistols!K:K,0,0)</f>
        <v>0</v>
      </c>
      <c r="I305" s="2">
        <f>_xlfn.XLOOKUP($A305,Pistols!$C:$C,Pistols!L:L,0,0)</f>
        <v>0</v>
      </c>
      <c r="J305" s="2">
        <f>_xlfn.XLOOKUP($A305,Pistols!$C:$C,Pistols!M:M,0,0)</f>
        <v>0</v>
      </c>
      <c r="K305" s="2">
        <f>_xlfn.XLOOKUP($A305,Pistols!$C:$C,Pistols!N:N,0,0)</f>
        <v>0</v>
      </c>
      <c r="L305" s="3">
        <f>_xlfn.XLOOKUP($A305,Revolvers!$C:$C,Revolvers!O:O,0,0)</f>
        <v>0</v>
      </c>
      <c r="M305" s="3">
        <f>_xlfn.XLOOKUP($A305,Revolvers!$C:$C,Revolvers!P:P,0,0)</f>
        <v>0</v>
      </c>
      <c r="N305" s="3">
        <f>_xlfn.XLOOKUP($A305,Revolvers!$C:$C,Revolvers!Q:Q,0,0)</f>
        <v>0</v>
      </c>
      <c r="O305" s="3">
        <f>_xlfn.XLOOKUP($A305,Revolvers!$C:$C,Revolvers!R:R,0,0)</f>
        <v>0</v>
      </c>
      <c r="P305" s="3">
        <f>_xlfn.XLOOKUP($A305,Revolvers!$C:$C,Revolvers!S:S,0,0)</f>
        <v>0</v>
      </c>
      <c r="Q305" s="3">
        <f>_xlfn.XLOOKUP($A305,Revolvers!$C:$C,Revolvers!T:T,0,0)</f>
        <v>0</v>
      </c>
      <c r="R305" s="3">
        <f>_xlfn.XLOOKUP($A305,Rifles!C:C,Rifles!H:H,0,0)</f>
        <v>1</v>
      </c>
      <c r="S305" s="2">
        <f>_xlfn.XLOOKUP($A305,Shotguns!C:C,Shotguns!H:H,0,0)</f>
        <v>0</v>
      </c>
      <c r="T305" s="3">
        <f t="shared" si="4"/>
        <v>1</v>
      </c>
    </row>
    <row r="306" spans="1:20" x14ac:dyDescent="0.25">
      <c r="A306" s="3">
        <f>Rifles!C306</f>
        <v>15806820</v>
      </c>
      <c r="B306" s="3" t="str">
        <f>_xlfn.XLOOKUP($A306, Rifles!$C$2:$C$419,Rifles!$D$2:$D$419,"N/A",0)</f>
        <v>SECTION 8 LLC</v>
      </c>
      <c r="C306" s="3" t="str">
        <f>_xlfn.XLOOKUP($A306, Rifles!$C$2:$C$419,Rifles!F$2:F$419,"N/A",0)</f>
        <v>JACKSON</v>
      </c>
      <c r="D306" s="3" t="str">
        <f>_xlfn.XLOOKUP($A306, Rifles!$C$2:$C$419,Rifles!G$2:G$419,"N/A",0)</f>
        <v>GA</v>
      </c>
      <c r="E306" s="2">
        <f>_xlfn.XLOOKUP($A306,Pistols!$C:$C,Pistols!H:H,0,0)</f>
        <v>0</v>
      </c>
      <c r="F306" s="2">
        <f>_xlfn.XLOOKUP($A306,Pistols!$C:$C,Pistols!I:I,0,0)</f>
        <v>0</v>
      </c>
      <c r="G306" s="2">
        <f>_xlfn.XLOOKUP($A306,Pistols!$C:$C,Pistols!J:J,0,0)</f>
        <v>0</v>
      </c>
      <c r="H306" s="2">
        <f>_xlfn.XLOOKUP($A306,Pistols!$C:$C,Pistols!K:K,0,0)</f>
        <v>0</v>
      </c>
      <c r="I306" s="2">
        <f>_xlfn.XLOOKUP($A306,Pistols!$C:$C,Pistols!L:L,0,0)</f>
        <v>0</v>
      </c>
      <c r="J306" s="2">
        <f>_xlfn.XLOOKUP($A306,Pistols!$C:$C,Pistols!M:M,0,0)</f>
        <v>0</v>
      </c>
      <c r="K306" s="2">
        <f>_xlfn.XLOOKUP($A306,Pistols!$C:$C,Pistols!N:N,0,0)</f>
        <v>0</v>
      </c>
      <c r="L306" s="3">
        <f>_xlfn.XLOOKUP($A306,Revolvers!$C:$C,Revolvers!O:O,0,0)</f>
        <v>0</v>
      </c>
      <c r="M306" s="3">
        <f>_xlfn.XLOOKUP($A306,Revolvers!$C:$C,Revolvers!P:P,0,0)</f>
        <v>0</v>
      </c>
      <c r="N306" s="3">
        <f>_xlfn.XLOOKUP($A306,Revolvers!$C:$C,Revolvers!Q:Q,0,0)</f>
        <v>0</v>
      </c>
      <c r="O306" s="3">
        <f>_xlfn.XLOOKUP($A306,Revolvers!$C:$C,Revolvers!R:R,0,0)</f>
        <v>0</v>
      </c>
      <c r="P306" s="3">
        <f>_xlfn.XLOOKUP($A306,Revolvers!$C:$C,Revolvers!S:S,0,0)</f>
        <v>0</v>
      </c>
      <c r="Q306" s="3">
        <f>_xlfn.XLOOKUP($A306,Revolvers!$C:$C,Revolvers!T:T,0,0)</f>
        <v>0</v>
      </c>
      <c r="R306" s="3">
        <f>_xlfn.XLOOKUP($A306,Rifles!C:C,Rifles!H:H,0,0)</f>
        <v>3</v>
      </c>
      <c r="S306" s="2">
        <f>_xlfn.XLOOKUP($A306,Shotguns!C:C,Shotguns!H:H,0,0)</f>
        <v>0</v>
      </c>
      <c r="T306" s="3">
        <f t="shared" si="4"/>
        <v>3</v>
      </c>
    </row>
    <row r="307" spans="1:20" x14ac:dyDescent="0.25">
      <c r="A307" s="3">
        <f>Rifles!C307</f>
        <v>15806362</v>
      </c>
      <c r="B307" s="3" t="str">
        <f>_xlfn.XLOOKUP($A307, Rifles!$C$2:$C$419,Rifles!$D$2:$D$419,"N/A",0)</f>
        <v>SEMPER FI ARMS LLC</v>
      </c>
      <c r="C307" s="3" t="str">
        <f>_xlfn.XLOOKUP($A307, Rifles!$C$2:$C$419,Rifles!F$2:F$419,"N/A",0)</f>
        <v>CANTON</v>
      </c>
      <c r="D307" s="3" t="str">
        <f>_xlfn.XLOOKUP($A307, Rifles!$C$2:$C$419,Rifles!G$2:G$419,"N/A",0)</f>
        <v>GA</v>
      </c>
      <c r="E307" s="2">
        <f>_xlfn.XLOOKUP($A307,Pistols!$C:$C,Pistols!H:H,0,0)</f>
        <v>0</v>
      </c>
      <c r="F307" s="2">
        <f>_xlfn.XLOOKUP($A307,Pistols!$C:$C,Pistols!I:I,0,0)</f>
        <v>0</v>
      </c>
      <c r="G307" s="2">
        <f>_xlfn.XLOOKUP($A307,Pistols!$C:$C,Pistols!J:J,0,0)</f>
        <v>0</v>
      </c>
      <c r="H307" s="2">
        <f>_xlfn.XLOOKUP($A307,Pistols!$C:$C,Pistols!K:K,0,0)</f>
        <v>0</v>
      </c>
      <c r="I307" s="2">
        <f>_xlfn.XLOOKUP($A307,Pistols!$C:$C,Pistols!L:L,0,0)</f>
        <v>0</v>
      </c>
      <c r="J307" s="2">
        <f>_xlfn.XLOOKUP($A307,Pistols!$C:$C,Pistols!M:M,0,0)</f>
        <v>0</v>
      </c>
      <c r="K307" s="2">
        <f>_xlfn.XLOOKUP($A307,Pistols!$C:$C,Pistols!N:N,0,0)</f>
        <v>0</v>
      </c>
      <c r="L307" s="3">
        <f>_xlfn.XLOOKUP($A307,Revolvers!$C:$C,Revolvers!O:O,0,0)</f>
        <v>0</v>
      </c>
      <c r="M307" s="3">
        <f>_xlfn.XLOOKUP($A307,Revolvers!$C:$C,Revolvers!P:P,0,0)</f>
        <v>0</v>
      </c>
      <c r="N307" s="3">
        <f>_xlfn.XLOOKUP($A307,Revolvers!$C:$C,Revolvers!Q:Q,0,0)</f>
        <v>0</v>
      </c>
      <c r="O307" s="3">
        <f>_xlfn.XLOOKUP($A307,Revolvers!$C:$C,Revolvers!R:R,0,0)</f>
        <v>0</v>
      </c>
      <c r="P307" s="3">
        <f>_xlfn.XLOOKUP($A307,Revolvers!$C:$C,Revolvers!S:S,0,0)</f>
        <v>0</v>
      </c>
      <c r="Q307" s="3">
        <f>_xlfn.XLOOKUP($A307,Revolvers!$C:$C,Revolvers!T:T,0,0)</f>
        <v>0</v>
      </c>
      <c r="R307" s="3">
        <f>_xlfn.XLOOKUP($A307,Rifles!C:C,Rifles!H:H,0,0)</f>
        <v>3</v>
      </c>
      <c r="S307" s="2">
        <f>_xlfn.XLOOKUP($A307,Shotguns!C:C,Shotguns!H:H,0,0)</f>
        <v>0</v>
      </c>
      <c r="T307" s="3">
        <f>K307+P307+R307+S307</f>
        <v>3</v>
      </c>
    </row>
    <row r="308" spans="1:20" x14ac:dyDescent="0.25">
      <c r="A308" s="3">
        <f>Rifles!C308</f>
        <v>15804927</v>
      </c>
      <c r="B308" s="3" t="str">
        <f>_xlfn.XLOOKUP($A308, Rifles!$C$2:$C$419,Rifles!$D$2:$D$419,"N/A",0)</f>
        <v>WALKER TOOL &amp; MFG, INC</v>
      </c>
      <c r="C308" s="3" t="str">
        <f>_xlfn.XLOOKUP($A308, Rifles!$C$2:$C$419,Rifles!F$2:F$419,"N/A",0)</f>
        <v>SHADY DALE</v>
      </c>
      <c r="D308" s="3" t="str">
        <f>_xlfn.XLOOKUP($A308, Rifles!$C$2:$C$419,Rifles!G$2:G$419,"N/A",0)</f>
        <v>GA</v>
      </c>
      <c r="E308" s="2">
        <f>_xlfn.XLOOKUP($A308,Pistols!$C:$C,Pistols!H:H,0,0)</f>
        <v>0</v>
      </c>
      <c r="F308" s="2">
        <f>_xlfn.XLOOKUP($A308,Pistols!$C:$C,Pistols!I:I,0,0)</f>
        <v>0</v>
      </c>
      <c r="G308" s="2">
        <f>_xlfn.XLOOKUP($A308,Pistols!$C:$C,Pistols!J:J,0,0)</f>
        <v>0</v>
      </c>
      <c r="H308" s="2">
        <f>_xlfn.XLOOKUP($A308,Pistols!$C:$C,Pistols!K:K,0,0)</f>
        <v>0</v>
      </c>
      <c r="I308" s="2">
        <f>_xlfn.XLOOKUP($A308,Pistols!$C:$C,Pistols!L:L,0,0)</f>
        <v>0</v>
      </c>
      <c r="J308" s="2">
        <f>_xlfn.XLOOKUP($A308,Pistols!$C:$C,Pistols!M:M,0,0)</f>
        <v>0</v>
      </c>
      <c r="K308" s="2">
        <f>_xlfn.XLOOKUP($A308,Pistols!$C:$C,Pistols!N:N,0,0)</f>
        <v>0</v>
      </c>
      <c r="L308" s="3">
        <f>_xlfn.XLOOKUP($A308,Revolvers!$C:$C,Revolvers!O:O,0,0)</f>
        <v>0</v>
      </c>
      <c r="M308" s="3">
        <f>_xlfn.XLOOKUP($A308,Revolvers!$C:$C,Revolvers!P:P,0,0)</f>
        <v>0</v>
      </c>
      <c r="N308" s="3">
        <f>_xlfn.XLOOKUP($A308,Revolvers!$C:$C,Revolvers!Q:Q,0,0)</f>
        <v>0</v>
      </c>
      <c r="O308" s="3">
        <f>_xlfn.XLOOKUP($A308,Revolvers!$C:$C,Revolvers!R:R,0,0)</f>
        <v>0</v>
      </c>
      <c r="P308" s="3">
        <f>_xlfn.XLOOKUP($A308,Revolvers!$C:$C,Revolvers!S:S,0,0)</f>
        <v>0</v>
      </c>
      <c r="Q308" s="3">
        <f>_xlfn.XLOOKUP($A308,Revolvers!$C:$C,Revolvers!T:T,0,0)</f>
        <v>0</v>
      </c>
      <c r="R308" s="3">
        <f>_xlfn.XLOOKUP($A308,Rifles!C:C,Rifles!H:H,0,0)</f>
        <v>5</v>
      </c>
      <c r="S308" s="2">
        <f>_xlfn.XLOOKUP($A308,Shotguns!C:C,Shotguns!H:H,0,0)</f>
        <v>0</v>
      </c>
      <c r="T308" s="3">
        <f t="shared" ref="T308:T314" si="5">K308+P308+R308+S308</f>
        <v>5</v>
      </c>
    </row>
    <row r="309" spans="1:20" x14ac:dyDescent="0.25">
      <c r="A309" s="3">
        <f>Rifles!C309</f>
        <v>99900486</v>
      </c>
      <c r="B309" s="3" t="str">
        <f>_xlfn.XLOOKUP($A309, Rifles!$C$2:$C$419,Rifles!$D$2:$D$419,"N/A",0)</f>
        <v>BENCE DEFENSE LLC</v>
      </c>
      <c r="C309" s="3" t="str">
        <f>_xlfn.XLOOKUP($A309, Rifles!$C$2:$C$419,Rifles!F$2:F$419,"N/A",0)</f>
        <v>KURTISTOWN</v>
      </c>
      <c r="D309" s="3" t="str">
        <f>_xlfn.XLOOKUP($A309, Rifles!$C$2:$C$419,Rifles!G$2:G$419,"N/A",0)</f>
        <v>HI</v>
      </c>
      <c r="E309" s="2">
        <f>_xlfn.XLOOKUP($A309,Pistols!$C:$C,Pistols!H:H,0,0)</f>
        <v>0</v>
      </c>
      <c r="F309" s="2">
        <f>_xlfn.XLOOKUP($A309,Pistols!$C:$C,Pistols!I:I,0,0)</f>
        <v>0</v>
      </c>
      <c r="G309" s="2">
        <f>_xlfn.XLOOKUP($A309,Pistols!$C:$C,Pistols!J:J,0,0)</f>
        <v>0</v>
      </c>
      <c r="H309" s="2">
        <f>_xlfn.XLOOKUP($A309,Pistols!$C:$C,Pistols!K:K,0,0)</f>
        <v>0</v>
      </c>
      <c r="I309" s="2">
        <f>_xlfn.XLOOKUP($A309,Pistols!$C:$C,Pistols!L:L,0,0)</f>
        <v>0</v>
      </c>
      <c r="J309" s="2">
        <f>_xlfn.XLOOKUP($A309,Pistols!$C:$C,Pistols!M:M,0,0)</f>
        <v>0</v>
      </c>
      <c r="K309" s="2">
        <f>_xlfn.XLOOKUP($A309,Pistols!$C:$C,Pistols!N:N,0,0)</f>
        <v>0</v>
      </c>
      <c r="L309" s="3">
        <f>_xlfn.XLOOKUP($A309,Revolvers!$C:$C,Revolvers!O:O,0,0)</f>
        <v>0</v>
      </c>
      <c r="M309" s="3">
        <f>_xlfn.XLOOKUP($A309,Revolvers!$C:$C,Revolvers!P:P,0,0)</f>
        <v>0</v>
      </c>
      <c r="N309" s="3">
        <f>_xlfn.XLOOKUP($A309,Revolvers!$C:$C,Revolvers!Q:Q,0,0)</f>
        <v>0</v>
      </c>
      <c r="O309" s="3">
        <f>_xlfn.XLOOKUP($A309,Revolvers!$C:$C,Revolvers!R:R,0,0)</f>
        <v>0</v>
      </c>
      <c r="P309" s="3">
        <f>_xlfn.XLOOKUP($A309,Revolvers!$C:$C,Revolvers!S:S,0,0)</f>
        <v>0</v>
      </c>
      <c r="Q309" s="3">
        <f>_xlfn.XLOOKUP($A309,Revolvers!$C:$C,Revolvers!T:T,0,0)</f>
        <v>0</v>
      </c>
      <c r="R309" s="3">
        <f>_xlfn.XLOOKUP($A309,Rifles!C:C,Rifles!H:H,0,0)</f>
        <v>7</v>
      </c>
      <c r="S309" s="2">
        <f>_xlfn.XLOOKUP($A309,Shotguns!C:C,Shotguns!H:H,0,0)</f>
        <v>0</v>
      </c>
      <c r="T309" s="3">
        <f t="shared" si="5"/>
        <v>7</v>
      </c>
    </row>
    <row r="310" spans="1:20" x14ac:dyDescent="0.25">
      <c r="A310" s="3">
        <f>Rifles!C310</f>
        <v>99900511</v>
      </c>
      <c r="B310" s="3" t="str">
        <f>_xlfn.XLOOKUP($A310, Rifles!$C$2:$C$419,Rifles!$D$2:$D$419,"N/A",0)</f>
        <v>X-RING SECURITY &amp; FIREARMS TRAINING CO INC</v>
      </c>
      <c r="C310" s="3" t="str">
        <f>_xlfn.XLOOKUP($A310, Rifles!$C$2:$C$419,Rifles!F$2:F$419,"N/A",0)</f>
        <v>WAIPAHU</v>
      </c>
      <c r="D310" s="3" t="str">
        <f>_xlfn.XLOOKUP($A310, Rifles!$C$2:$C$419,Rifles!G$2:G$419,"N/A",0)</f>
        <v>HI</v>
      </c>
      <c r="E310" s="2">
        <f>_xlfn.XLOOKUP($A310,Pistols!$C:$C,Pistols!H:H,0,0)</f>
        <v>0</v>
      </c>
      <c r="F310" s="2">
        <f>_xlfn.XLOOKUP($A310,Pistols!$C:$C,Pistols!I:I,0,0)</f>
        <v>0</v>
      </c>
      <c r="G310" s="2">
        <f>_xlfn.XLOOKUP($A310,Pistols!$C:$C,Pistols!J:J,0,0)</f>
        <v>0</v>
      </c>
      <c r="H310" s="2">
        <f>_xlfn.XLOOKUP($A310,Pistols!$C:$C,Pistols!K:K,0,0)</f>
        <v>0</v>
      </c>
      <c r="I310" s="2">
        <f>_xlfn.XLOOKUP($A310,Pistols!$C:$C,Pistols!L:L,0,0)</f>
        <v>0</v>
      </c>
      <c r="J310" s="2">
        <f>_xlfn.XLOOKUP($A310,Pistols!$C:$C,Pistols!M:M,0,0)</f>
        <v>0</v>
      </c>
      <c r="K310" s="2">
        <f>_xlfn.XLOOKUP($A310,Pistols!$C:$C,Pistols!N:N,0,0)</f>
        <v>0</v>
      </c>
      <c r="L310" s="3">
        <f>_xlfn.XLOOKUP($A310,Revolvers!$C:$C,Revolvers!O:O,0,0)</f>
        <v>0</v>
      </c>
      <c r="M310" s="3">
        <f>_xlfn.XLOOKUP($A310,Revolvers!$C:$C,Revolvers!P:P,0,0)</f>
        <v>0</v>
      </c>
      <c r="N310" s="3">
        <f>_xlfn.XLOOKUP($A310,Revolvers!$C:$C,Revolvers!Q:Q,0,0)</f>
        <v>0</v>
      </c>
      <c r="O310" s="3">
        <f>_xlfn.XLOOKUP($A310,Revolvers!$C:$C,Revolvers!R:R,0,0)</f>
        <v>0</v>
      </c>
      <c r="P310" s="3">
        <f>_xlfn.XLOOKUP($A310,Revolvers!$C:$C,Revolvers!S:S,0,0)</f>
        <v>0</v>
      </c>
      <c r="Q310" s="3">
        <f>_xlfn.XLOOKUP($A310,Revolvers!$C:$C,Revolvers!T:T,0,0)</f>
        <v>0</v>
      </c>
      <c r="R310" s="3">
        <f>_xlfn.XLOOKUP($A310,Rifles!C:C,Rifles!H:H,0,0)</f>
        <v>36</v>
      </c>
      <c r="S310" s="2">
        <f>_xlfn.XLOOKUP($A310,Shotguns!C:C,Shotguns!H:H,0,0)</f>
        <v>0</v>
      </c>
      <c r="T310" s="3">
        <f t="shared" si="5"/>
        <v>36</v>
      </c>
    </row>
    <row r="311" spans="1:20" x14ac:dyDescent="0.25">
      <c r="A311" s="3">
        <f>Rifles!C311</f>
        <v>54200445</v>
      </c>
      <c r="B311" s="3" t="str">
        <f>_xlfn.XLOOKUP($A311, Rifles!$C$2:$C$419,Rifles!$D$2:$D$419,"N/A",0)</f>
        <v>ACCUCAST INC</v>
      </c>
      <c r="C311" s="3" t="str">
        <f>_xlfn.XLOOKUP($A311, Rifles!$C$2:$C$419,Rifles!F$2:F$419,"N/A",0)</f>
        <v>OTTUMWA</v>
      </c>
      <c r="D311" s="3" t="str">
        <f>_xlfn.XLOOKUP($A311, Rifles!$C$2:$C$419,Rifles!G$2:G$419,"N/A",0)</f>
        <v>IA</v>
      </c>
      <c r="E311" s="2">
        <f>_xlfn.XLOOKUP($A311,Pistols!$C:$C,Pistols!H:H,0,0)</f>
        <v>0</v>
      </c>
      <c r="F311" s="2">
        <f>_xlfn.XLOOKUP($A311,Pistols!$C:$C,Pistols!I:I,0,0)</f>
        <v>0</v>
      </c>
      <c r="G311" s="2">
        <f>_xlfn.XLOOKUP($A311,Pistols!$C:$C,Pistols!J:J,0,0)</f>
        <v>0</v>
      </c>
      <c r="H311" s="2">
        <f>_xlfn.XLOOKUP($A311,Pistols!$C:$C,Pistols!K:K,0,0)</f>
        <v>0</v>
      </c>
      <c r="I311" s="2">
        <f>_xlfn.XLOOKUP($A311,Pistols!$C:$C,Pistols!L:L,0,0)</f>
        <v>0</v>
      </c>
      <c r="J311" s="2">
        <f>_xlfn.XLOOKUP($A311,Pistols!$C:$C,Pistols!M:M,0,0)</f>
        <v>0</v>
      </c>
      <c r="K311" s="2">
        <f>_xlfn.XLOOKUP($A311,Pistols!$C:$C,Pistols!N:N,0,0)</f>
        <v>0</v>
      </c>
      <c r="L311" s="3">
        <f>_xlfn.XLOOKUP($A311,Revolvers!$C:$C,Revolvers!O:O,0,0)</f>
        <v>0</v>
      </c>
      <c r="M311" s="3">
        <f>_xlfn.XLOOKUP($A311,Revolvers!$C:$C,Revolvers!P:P,0,0)</f>
        <v>0</v>
      </c>
      <c r="N311" s="3">
        <f>_xlfn.XLOOKUP($A311,Revolvers!$C:$C,Revolvers!Q:Q,0,0)</f>
        <v>0</v>
      </c>
      <c r="O311" s="3">
        <f>_xlfn.XLOOKUP($A311,Revolvers!$C:$C,Revolvers!R:R,0,0)</f>
        <v>0</v>
      </c>
      <c r="P311" s="3">
        <f>_xlfn.XLOOKUP($A311,Revolvers!$C:$C,Revolvers!S:S,0,0)</f>
        <v>0</v>
      </c>
      <c r="Q311" s="3">
        <f>_xlfn.XLOOKUP($A311,Revolvers!$C:$C,Revolvers!T:T,0,0)</f>
        <v>0</v>
      </c>
      <c r="R311" s="3">
        <f>_xlfn.XLOOKUP($A311,Rifles!C:C,Rifles!H:H,0,0)</f>
        <v>2</v>
      </c>
      <c r="S311" s="2">
        <f>_xlfn.XLOOKUP($A311,Shotguns!C:C,Shotguns!H:H,0,0)</f>
        <v>0</v>
      </c>
      <c r="T311" s="3">
        <f t="shared" si="5"/>
        <v>2</v>
      </c>
    </row>
    <row r="312" spans="1:20" x14ac:dyDescent="0.25">
      <c r="A312" s="3">
        <f>Rifles!C312</f>
        <v>54201699</v>
      </c>
      <c r="B312" s="3" t="str">
        <f>_xlfn.XLOOKUP($A312, Rifles!$C$2:$C$419,Rifles!$D$2:$D$419,"N/A",0)</f>
        <v>BETTIN, TODD</v>
      </c>
      <c r="C312" s="3" t="str">
        <f>_xlfn.XLOOKUP($A312, Rifles!$C$2:$C$419,Rifles!F$2:F$419,"N/A",0)</f>
        <v>LAKE VIEW</v>
      </c>
      <c r="D312" s="3" t="str">
        <f>_xlfn.XLOOKUP($A312, Rifles!$C$2:$C$419,Rifles!G$2:G$419,"N/A",0)</f>
        <v>IA</v>
      </c>
      <c r="E312" s="2">
        <f>_xlfn.XLOOKUP($A312,Pistols!$C:$C,Pistols!H:H,0,0)</f>
        <v>0</v>
      </c>
      <c r="F312" s="2">
        <f>_xlfn.XLOOKUP($A312,Pistols!$C:$C,Pistols!I:I,0,0)</f>
        <v>0</v>
      </c>
      <c r="G312" s="2">
        <f>_xlfn.XLOOKUP($A312,Pistols!$C:$C,Pistols!J:J,0,0)</f>
        <v>0</v>
      </c>
      <c r="H312" s="2">
        <f>_xlfn.XLOOKUP($A312,Pistols!$C:$C,Pistols!K:K,0,0)</f>
        <v>0</v>
      </c>
      <c r="I312" s="2">
        <f>_xlfn.XLOOKUP($A312,Pistols!$C:$C,Pistols!L:L,0,0)</f>
        <v>0</v>
      </c>
      <c r="J312" s="2">
        <f>_xlfn.XLOOKUP($A312,Pistols!$C:$C,Pistols!M:M,0,0)</f>
        <v>0</v>
      </c>
      <c r="K312" s="2">
        <f>_xlfn.XLOOKUP($A312,Pistols!$C:$C,Pistols!N:N,0,0)</f>
        <v>0</v>
      </c>
      <c r="L312" s="3">
        <f>_xlfn.XLOOKUP($A312,Revolvers!$C:$C,Revolvers!O:O,0,0)</f>
        <v>0</v>
      </c>
      <c r="M312" s="3">
        <f>_xlfn.XLOOKUP($A312,Revolvers!$C:$C,Revolvers!P:P,0,0)</f>
        <v>0</v>
      </c>
      <c r="N312" s="3">
        <f>_xlfn.XLOOKUP($A312,Revolvers!$C:$C,Revolvers!Q:Q,0,0)</f>
        <v>0</v>
      </c>
      <c r="O312" s="3">
        <f>_xlfn.XLOOKUP($A312,Revolvers!$C:$C,Revolvers!R:R,0,0)</f>
        <v>0</v>
      </c>
      <c r="P312" s="3">
        <f>_xlfn.XLOOKUP($A312,Revolvers!$C:$C,Revolvers!S:S,0,0)</f>
        <v>0</v>
      </c>
      <c r="Q312" s="3">
        <f>_xlfn.XLOOKUP($A312,Revolvers!$C:$C,Revolvers!T:T,0,0)</f>
        <v>0</v>
      </c>
      <c r="R312" s="3">
        <f>_xlfn.XLOOKUP($A312,Rifles!C:C,Rifles!H:H,0,0)</f>
        <v>11</v>
      </c>
      <c r="S312" s="2">
        <f>_xlfn.XLOOKUP($A312,Shotguns!C:C,Shotguns!H:H,0,0)</f>
        <v>0</v>
      </c>
      <c r="T312" s="3">
        <f t="shared" si="5"/>
        <v>11</v>
      </c>
    </row>
    <row r="313" spans="1:20" x14ac:dyDescent="0.25">
      <c r="A313" s="3">
        <f>Rifles!C313</f>
        <v>54202927</v>
      </c>
      <c r="B313" s="3" t="str">
        <f>_xlfn.XLOOKUP($A313, Rifles!$C$2:$C$419,Rifles!$D$2:$D$419,"N/A",0)</f>
        <v>DUCK CREEK ARMORY INC</v>
      </c>
      <c r="C313" s="3" t="str">
        <f>_xlfn.XLOOKUP($A313, Rifles!$C$2:$C$419,Rifles!F$2:F$419,"N/A",0)</f>
        <v>DAVENPORT</v>
      </c>
      <c r="D313" s="3" t="str">
        <f>_xlfn.XLOOKUP($A313, Rifles!$C$2:$C$419,Rifles!G$2:G$419,"N/A",0)</f>
        <v>IA</v>
      </c>
      <c r="E313" s="2">
        <f>_xlfn.XLOOKUP($A313,Pistols!$C:$C,Pistols!H:H,0,0)</f>
        <v>0</v>
      </c>
      <c r="F313" s="2">
        <f>_xlfn.XLOOKUP($A313,Pistols!$C:$C,Pistols!I:I,0,0)</f>
        <v>0</v>
      </c>
      <c r="G313" s="2">
        <f>_xlfn.XLOOKUP($A313,Pistols!$C:$C,Pistols!J:J,0,0)</f>
        <v>0</v>
      </c>
      <c r="H313" s="2">
        <f>_xlfn.XLOOKUP($A313,Pistols!$C:$C,Pistols!K:K,0,0)</f>
        <v>0</v>
      </c>
      <c r="I313" s="2">
        <f>_xlfn.XLOOKUP($A313,Pistols!$C:$C,Pistols!L:L,0,0)</f>
        <v>0</v>
      </c>
      <c r="J313" s="2">
        <f>_xlfn.XLOOKUP($A313,Pistols!$C:$C,Pistols!M:M,0,0)</f>
        <v>0</v>
      </c>
      <c r="K313" s="2">
        <f>_xlfn.XLOOKUP($A313,Pistols!$C:$C,Pistols!N:N,0,0)</f>
        <v>0</v>
      </c>
      <c r="L313" s="3">
        <f>_xlfn.XLOOKUP($A313,Revolvers!$C:$C,Revolvers!O:O,0,0)</f>
        <v>0</v>
      </c>
      <c r="M313" s="3">
        <f>_xlfn.XLOOKUP($A313,Revolvers!$C:$C,Revolvers!P:P,0,0)</f>
        <v>0</v>
      </c>
      <c r="N313" s="3">
        <f>_xlfn.XLOOKUP($A313,Revolvers!$C:$C,Revolvers!Q:Q,0,0)</f>
        <v>0</v>
      </c>
      <c r="O313" s="3">
        <f>_xlfn.XLOOKUP($A313,Revolvers!$C:$C,Revolvers!R:R,0,0)</f>
        <v>0</v>
      </c>
      <c r="P313" s="3">
        <f>_xlfn.XLOOKUP($A313,Revolvers!$C:$C,Revolvers!S:S,0,0)</f>
        <v>0</v>
      </c>
      <c r="Q313" s="3">
        <f>_xlfn.XLOOKUP($A313,Revolvers!$C:$C,Revolvers!T:T,0,0)</f>
        <v>0</v>
      </c>
      <c r="R313" s="3">
        <f>_xlfn.XLOOKUP($A313,Rifles!C:C,Rifles!H:H,0,0)</f>
        <v>30</v>
      </c>
      <c r="S313" s="2">
        <f>_xlfn.XLOOKUP($A313,Shotguns!C:C,Shotguns!H:H,0,0)</f>
        <v>0</v>
      </c>
      <c r="T313" s="3">
        <f t="shared" si="5"/>
        <v>30</v>
      </c>
    </row>
    <row r="314" spans="1:20" x14ac:dyDescent="0.25">
      <c r="A314" s="3">
        <f>Rifles!C314</f>
        <v>54202967</v>
      </c>
      <c r="B314" s="3" t="str">
        <f>_xlfn.XLOOKUP($A314, Rifles!$C$2:$C$419,Rifles!$D$2:$D$419,"N/A",0)</f>
        <v>FARRO'S LEAD FARM LLC</v>
      </c>
      <c r="C314" s="3" t="str">
        <f>_xlfn.XLOOKUP($A314, Rifles!$C$2:$C$419,Rifles!F$2:F$419,"N/A",0)</f>
        <v>LOW MOOR</v>
      </c>
      <c r="D314" s="3" t="str">
        <f>_xlfn.XLOOKUP($A314, Rifles!$C$2:$C$419,Rifles!G$2:G$419,"N/A",0)</f>
        <v>IA</v>
      </c>
      <c r="E314" s="2">
        <f>_xlfn.XLOOKUP($A314,Pistols!$C:$C,Pistols!H:H,0,0)</f>
        <v>0</v>
      </c>
      <c r="F314" s="2">
        <f>_xlfn.XLOOKUP($A314,Pistols!$C:$C,Pistols!I:I,0,0)</f>
        <v>0</v>
      </c>
      <c r="G314" s="2">
        <f>_xlfn.XLOOKUP($A314,Pistols!$C:$C,Pistols!J:J,0,0)</f>
        <v>0</v>
      </c>
      <c r="H314" s="2">
        <f>_xlfn.XLOOKUP($A314,Pistols!$C:$C,Pistols!K:K,0,0)</f>
        <v>0</v>
      </c>
      <c r="I314" s="2">
        <f>_xlfn.XLOOKUP($A314,Pistols!$C:$C,Pistols!L:L,0,0)</f>
        <v>0</v>
      </c>
      <c r="J314" s="2">
        <f>_xlfn.XLOOKUP($A314,Pistols!$C:$C,Pistols!M:M,0,0)</f>
        <v>0</v>
      </c>
      <c r="K314" s="2">
        <f>_xlfn.XLOOKUP($A314,Pistols!$C:$C,Pistols!N:N,0,0)</f>
        <v>0</v>
      </c>
      <c r="L314" s="3">
        <f>_xlfn.XLOOKUP($A314,Revolvers!$C:$C,Revolvers!O:O,0,0)</f>
        <v>0</v>
      </c>
      <c r="M314" s="3">
        <f>_xlfn.XLOOKUP($A314,Revolvers!$C:$C,Revolvers!P:P,0,0)</f>
        <v>0</v>
      </c>
      <c r="N314" s="3">
        <f>_xlfn.XLOOKUP($A314,Revolvers!$C:$C,Revolvers!Q:Q,0,0)</f>
        <v>0</v>
      </c>
      <c r="O314" s="3">
        <f>_xlfn.XLOOKUP($A314,Revolvers!$C:$C,Revolvers!R:R,0,0)</f>
        <v>0</v>
      </c>
      <c r="P314" s="3">
        <f>_xlfn.XLOOKUP($A314,Revolvers!$C:$C,Revolvers!S:S,0,0)</f>
        <v>0</v>
      </c>
      <c r="Q314" s="3">
        <f>_xlfn.XLOOKUP($A314,Revolvers!$C:$C,Revolvers!T:T,0,0)</f>
        <v>0</v>
      </c>
      <c r="R314" s="3">
        <f>_xlfn.XLOOKUP($A314,Rifles!C:C,Rifles!H:H,0,0)</f>
        <v>5</v>
      </c>
      <c r="S314" s="2">
        <f>_xlfn.XLOOKUP($A314,Shotguns!C:C,Shotguns!H:H,0,0)</f>
        <v>0</v>
      </c>
      <c r="T314" s="3">
        <f t="shared" si="5"/>
        <v>5</v>
      </c>
    </row>
    <row r="315" spans="1:20" x14ac:dyDescent="0.25">
      <c r="A315" s="3">
        <f>Rifles!C315</f>
        <v>54200356</v>
      </c>
      <c r="B315" s="3" t="str">
        <f>_xlfn.XLOOKUP($A315, Rifles!$C$2:$C$419,Rifles!$D$2:$D$419,"N/A",0)</f>
        <v>GAGE, GEORGE DEAN</v>
      </c>
      <c r="C315" s="3" t="str">
        <f>_xlfn.XLOOKUP($A315, Rifles!$C$2:$C$419,Rifles!F$2:F$419,"N/A",0)</f>
        <v>CLARINDA</v>
      </c>
      <c r="D315" s="3" t="str">
        <f>_xlfn.XLOOKUP($A315, Rifles!$C$2:$C$419,Rifles!G$2:G$419,"N/A",0)</f>
        <v>IA</v>
      </c>
      <c r="E315" s="2">
        <f>_xlfn.XLOOKUP($A315,Pistols!$C:$C,Pistols!H:H,0,0)</f>
        <v>0</v>
      </c>
      <c r="F315" s="2">
        <f>_xlfn.XLOOKUP($A315,Pistols!$C:$C,Pistols!I:I,0,0)</f>
        <v>0</v>
      </c>
      <c r="G315" s="2">
        <f>_xlfn.XLOOKUP($A315,Pistols!$C:$C,Pistols!J:J,0,0)</f>
        <v>0</v>
      </c>
      <c r="H315" s="2">
        <f>_xlfn.XLOOKUP($A315,Pistols!$C:$C,Pistols!K:K,0,0)</f>
        <v>0</v>
      </c>
      <c r="I315" s="2">
        <f>_xlfn.XLOOKUP($A315,Pistols!$C:$C,Pistols!L:L,0,0)</f>
        <v>0</v>
      </c>
      <c r="J315" s="2">
        <f>_xlfn.XLOOKUP($A315,Pistols!$C:$C,Pistols!M:M,0,0)</f>
        <v>0</v>
      </c>
      <c r="K315" s="2">
        <f>_xlfn.XLOOKUP($A315,Pistols!$C:$C,Pistols!N:N,0,0)</f>
        <v>0</v>
      </c>
      <c r="L315" s="3">
        <f>_xlfn.XLOOKUP($A315,Revolvers!$C:$C,Revolvers!O:O,0,0)</f>
        <v>0</v>
      </c>
      <c r="M315" s="3">
        <f>_xlfn.XLOOKUP($A315,Revolvers!$C:$C,Revolvers!P:P,0,0)</f>
        <v>0</v>
      </c>
      <c r="N315" s="3">
        <f>_xlfn.XLOOKUP($A315,Revolvers!$C:$C,Revolvers!Q:Q,0,0)</f>
        <v>0</v>
      </c>
      <c r="O315" s="3">
        <f>_xlfn.XLOOKUP($A315,Revolvers!$C:$C,Revolvers!R:R,0,0)</f>
        <v>0</v>
      </c>
      <c r="P315" s="3">
        <f>_xlfn.XLOOKUP($A315,Revolvers!$C:$C,Revolvers!S:S,0,0)</f>
        <v>0</v>
      </c>
      <c r="Q315" s="3">
        <f>_xlfn.XLOOKUP($A315,Revolvers!$C:$C,Revolvers!T:T,0,0)</f>
        <v>0</v>
      </c>
      <c r="R315" s="3">
        <f>_xlfn.XLOOKUP($A315,Rifles!C:C,Rifles!H:H,0,0)</f>
        <v>3</v>
      </c>
      <c r="S315" s="2">
        <f>_xlfn.XLOOKUP($A315,Shotguns!C:C,Shotguns!H:H,0,0)</f>
        <v>0</v>
      </c>
      <c r="T315" s="3">
        <f>K315+P315+R315+S315</f>
        <v>3</v>
      </c>
    </row>
    <row r="316" spans="1:20" x14ac:dyDescent="0.25">
      <c r="A316" s="3">
        <f>Rifles!C316</f>
        <v>54200689</v>
      </c>
      <c r="B316" s="3" t="str">
        <f>_xlfn.XLOOKUP($A316, Rifles!$C$2:$C$419,Rifles!$D$2:$D$419,"N/A",0)</f>
        <v>JARD INC</v>
      </c>
      <c r="C316" s="3" t="str">
        <f>_xlfn.XLOOKUP($A316, Rifles!$C$2:$C$419,Rifles!F$2:F$419,"N/A",0)</f>
        <v>SHELDON</v>
      </c>
      <c r="D316" s="3" t="str">
        <f>_xlfn.XLOOKUP($A316, Rifles!$C$2:$C$419,Rifles!G$2:G$419,"N/A",0)</f>
        <v>IA</v>
      </c>
      <c r="E316" s="2">
        <f>_xlfn.XLOOKUP($A316,Pistols!$C:$C,Pistols!H:H,0,0)</f>
        <v>0</v>
      </c>
      <c r="F316" s="2">
        <f>_xlfn.XLOOKUP($A316,Pistols!$C:$C,Pistols!I:I,0,0)</f>
        <v>0</v>
      </c>
      <c r="G316" s="2">
        <f>_xlfn.XLOOKUP($A316,Pistols!$C:$C,Pistols!J:J,0,0)</f>
        <v>0</v>
      </c>
      <c r="H316" s="2">
        <f>_xlfn.XLOOKUP($A316,Pistols!$C:$C,Pistols!K:K,0,0)</f>
        <v>0</v>
      </c>
      <c r="I316" s="2">
        <f>_xlfn.XLOOKUP($A316,Pistols!$C:$C,Pistols!L:L,0,0)</f>
        <v>0</v>
      </c>
      <c r="J316" s="2">
        <f>_xlfn.XLOOKUP($A316,Pistols!$C:$C,Pistols!M:M,0,0)</f>
        <v>0</v>
      </c>
      <c r="K316" s="2">
        <f>_xlfn.XLOOKUP($A316,Pistols!$C:$C,Pistols!N:N,0,0)</f>
        <v>0</v>
      </c>
      <c r="L316" s="3">
        <f>_xlfn.XLOOKUP($A316,Revolvers!$C:$C,Revolvers!O:O,0,0)</f>
        <v>0</v>
      </c>
      <c r="M316" s="3">
        <f>_xlfn.XLOOKUP($A316,Revolvers!$C:$C,Revolvers!P:P,0,0)</f>
        <v>0</v>
      </c>
      <c r="N316" s="3">
        <f>_xlfn.XLOOKUP($A316,Revolvers!$C:$C,Revolvers!Q:Q,0,0)</f>
        <v>0</v>
      </c>
      <c r="O316" s="3">
        <f>_xlfn.XLOOKUP($A316,Revolvers!$C:$C,Revolvers!R:R,0,0)</f>
        <v>0</v>
      </c>
      <c r="P316" s="3">
        <f>_xlfn.XLOOKUP($A316,Revolvers!$C:$C,Revolvers!S:S,0,0)</f>
        <v>0</v>
      </c>
      <c r="Q316" s="3">
        <f>_xlfn.XLOOKUP($A316,Revolvers!$C:$C,Revolvers!T:T,0,0)</f>
        <v>0</v>
      </c>
      <c r="R316" s="3">
        <f>_xlfn.XLOOKUP($A316,Rifles!C:C,Rifles!H:H,0,0)</f>
        <v>14</v>
      </c>
      <c r="S316" s="2">
        <f>_xlfn.XLOOKUP($A316,Shotguns!C:C,Shotguns!H:H,0,0)</f>
        <v>0</v>
      </c>
      <c r="T316" s="3">
        <f t="shared" ref="T316:T379" si="6">K316+P316+R316+S316</f>
        <v>14</v>
      </c>
    </row>
    <row r="317" spans="1:20" x14ac:dyDescent="0.25">
      <c r="A317" s="3">
        <f>Rifles!C317</f>
        <v>54202498</v>
      </c>
      <c r="B317" s="3" t="str">
        <f>_xlfn.XLOOKUP($A317, Rifles!$C$2:$C$419,Rifles!$D$2:$D$419,"N/A",0)</f>
        <v>KNOWLER, MARK ANTHONY</v>
      </c>
      <c r="C317" s="3" t="str">
        <f>_xlfn.XLOOKUP($A317, Rifles!$C$2:$C$419,Rifles!F$2:F$419,"N/A",0)</f>
        <v>SIGOURNEY</v>
      </c>
      <c r="D317" s="3" t="str">
        <f>_xlfn.XLOOKUP($A317, Rifles!$C$2:$C$419,Rifles!G$2:G$419,"N/A",0)</f>
        <v>IA</v>
      </c>
      <c r="E317" s="2">
        <f>_xlfn.XLOOKUP($A317,Pistols!$C:$C,Pistols!H:H,0,0)</f>
        <v>0</v>
      </c>
      <c r="F317" s="2">
        <f>_xlfn.XLOOKUP($A317,Pistols!$C:$C,Pistols!I:I,0,0)</f>
        <v>0</v>
      </c>
      <c r="G317" s="2">
        <f>_xlfn.XLOOKUP($A317,Pistols!$C:$C,Pistols!J:J,0,0)</f>
        <v>0</v>
      </c>
      <c r="H317" s="2">
        <f>_xlfn.XLOOKUP($A317,Pistols!$C:$C,Pistols!K:K,0,0)</f>
        <v>0</v>
      </c>
      <c r="I317" s="2">
        <f>_xlfn.XLOOKUP($A317,Pistols!$C:$C,Pistols!L:L,0,0)</f>
        <v>0</v>
      </c>
      <c r="J317" s="2">
        <f>_xlfn.XLOOKUP($A317,Pistols!$C:$C,Pistols!M:M,0,0)</f>
        <v>0</v>
      </c>
      <c r="K317" s="2">
        <f>_xlfn.XLOOKUP($A317,Pistols!$C:$C,Pistols!N:N,0,0)</f>
        <v>0</v>
      </c>
      <c r="L317" s="3">
        <f>_xlfn.XLOOKUP($A317,Revolvers!$C:$C,Revolvers!O:O,0,0)</f>
        <v>0</v>
      </c>
      <c r="M317" s="3">
        <f>_xlfn.XLOOKUP($A317,Revolvers!$C:$C,Revolvers!P:P,0,0)</f>
        <v>0</v>
      </c>
      <c r="N317" s="3">
        <f>_xlfn.XLOOKUP($A317,Revolvers!$C:$C,Revolvers!Q:Q,0,0)</f>
        <v>0</v>
      </c>
      <c r="O317" s="3">
        <f>_xlfn.XLOOKUP($A317,Revolvers!$C:$C,Revolvers!R:R,0,0)</f>
        <v>0</v>
      </c>
      <c r="P317" s="3">
        <f>_xlfn.XLOOKUP($A317,Revolvers!$C:$C,Revolvers!S:S,0,0)</f>
        <v>0</v>
      </c>
      <c r="Q317" s="3">
        <f>_xlfn.XLOOKUP($A317,Revolvers!$C:$C,Revolvers!T:T,0,0)</f>
        <v>0</v>
      </c>
      <c r="R317" s="3">
        <f>_xlfn.XLOOKUP($A317,Rifles!C:C,Rifles!H:H,0,0)</f>
        <v>4</v>
      </c>
      <c r="S317" s="2">
        <f>_xlfn.XLOOKUP($A317,Shotguns!C:C,Shotguns!H:H,0,0)</f>
        <v>0</v>
      </c>
      <c r="T317" s="3">
        <f t="shared" si="6"/>
        <v>4</v>
      </c>
    </row>
    <row r="318" spans="1:20" x14ac:dyDescent="0.25">
      <c r="A318" s="3">
        <f>Rifles!C318</f>
        <v>54201706</v>
      </c>
      <c r="B318" s="3" t="str">
        <f>_xlfn.XLOOKUP($A318, Rifles!$C$2:$C$419,Rifles!$D$2:$D$419,"N/A",0)</f>
        <v>LES BAER CUSTOM INC</v>
      </c>
      <c r="C318" s="3" t="str">
        <f>_xlfn.XLOOKUP($A318, Rifles!$C$2:$C$419,Rifles!F$2:F$419,"N/A",0)</f>
        <v>LE CLAIRE</v>
      </c>
      <c r="D318" s="3" t="str">
        <f>_xlfn.XLOOKUP($A318, Rifles!$C$2:$C$419,Rifles!G$2:G$419,"N/A",0)</f>
        <v>IA</v>
      </c>
      <c r="E318" s="2">
        <f>_xlfn.XLOOKUP($A318,Pistols!$C:$C,Pistols!H:H,0,0)</f>
        <v>0</v>
      </c>
      <c r="F318" s="2">
        <f>_xlfn.XLOOKUP($A318,Pistols!$C:$C,Pistols!I:I,0,0)</f>
        <v>0</v>
      </c>
      <c r="G318" s="2">
        <f>_xlfn.XLOOKUP($A318,Pistols!$C:$C,Pistols!J:J,0,0)</f>
        <v>0</v>
      </c>
      <c r="H318" s="2">
        <f>_xlfn.XLOOKUP($A318,Pistols!$C:$C,Pistols!K:K,0,0)</f>
        <v>0</v>
      </c>
      <c r="I318" s="2">
        <f>_xlfn.XLOOKUP($A318,Pistols!$C:$C,Pistols!L:L,0,0)</f>
        <v>0</v>
      </c>
      <c r="J318" s="2">
        <f>_xlfn.XLOOKUP($A318,Pistols!$C:$C,Pistols!M:M,0,0)</f>
        <v>0</v>
      </c>
      <c r="K318" s="2">
        <f>_xlfn.XLOOKUP($A318,Pistols!$C:$C,Pistols!N:N,0,0)</f>
        <v>0</v>
      </c>
      <c r="L318" s="3">
        <f>_xlfn.XLOOKUP($A318,Revolvers!$C:$C,Revolvers!O:O,0,0)</f>
        <v>0</v>
      </c>
      <c r="M318" s="3">
        <f>_xlfn.XLOOKUP($A318,Revolvers!$C:$C,Revolvers!P:P,0,0)</f>
        <v>0</v>
      </c>
      <c r="N318" s="3">
        <f>_xlfn.XLOOKUP($A318,Revolvers!$C:$C,Revolvers!Q:Q,0,0)</f>
        <v>0</v>
      </c>
      <c r="O318" s="3">
        <f>_xlfn.XLOOKUP($A318,Revolvers!$C:$C,Revolvers!R:R,0,0)</f>
        <v>0</v>
      </c>
      <c r="P318" s="3">
        <f>_xlfn.XLOOKUP($A318,Revolvers!$C:$C,Revolvers!S:S,0,0)</f>
        <v>0</v>
      </c>
      <c r="Q318" s="3">
        <f>_xlfn.XLOOKUP($A318,Revolvers!$C:$C,Revolvers!T:T,0,0)</f>
        <v>0</v>
      </c>
      <c r="R318" s="3">
        <f>_xlfn.XLOOKUP($A318,Rifles!C:C,Rifles!H:H,0,0)</f>
        <v>664</v>
      </c>
      <c r="S318" s="2">
        <f>_xlfn.XLOOKUP($A318,Shotguns!C:C,Shotguns!H:H,0,0)</f>
        <v>0</v>
      </c>
      <c r="T318" s="3">
        <f t="shared" si="6"/>
        <v>664</v>
      </c>
    </row>
    <row r="319" spans="1:20" x14ac:dyDescent="0.25">
      <c r="A319" s="3">
        <f>Rifles!C319</f>
        <v>54202120</v>
      </c>
      <c r="B319" s="3" t="str">
        <f>_xlfn.XLOOKUP($A319, Rifles!$C$2:$C$419,Rifles!$D$2:$D$419,"N/A",0)</f>
        <v>MCFARLAND, KENNETH DANIEL</v>
      </c>
      <c r="C319" s="3" t="str">
        <f>_xlfn.XLOOKUP($A319, Rifles!$C$2:$C$419,Rifles!F$2:F$419,"N/A",0)</f>
        <v>FREDERICKSBURG</v>
      </c>
      <c r="D319" s="3" t="str">
        <f>_xlfn.XLOOKUP($A319, Rifles!$C$2:$C$419,Rifles!G$2:G$419,"N/A",0)</f>
        <v>IA</v>
      </c>
      <c r="E319" s="2">
        <f>_xlfn.XLOOKUP($A319,Pistols!$C:$C,Pistols!H:H,0,0)</f>
        <v>0</v>
      </c>
      <c r="F319" s="2">
        <f>_xlfn.XLOOKUP($A319,Pistols!$C:$C,Pistols!I:I,0,0)</f>
        <v>0</v>
      </c>
      <c r="G319" s="2">
        <f>_xlfn.XLOOKUP($A319,Pistols!$C:$C,Pistols!J:J,0,0)</f>
        <v>0</v>
      </c>
      <c r="H319" s="2">
        <f>_xlfn.XLOOKUP($A319,Pistols!$C:$C,Pistols!K:K,0,0)</f>
        <v>0</v>
      </c>
      <c r="I319" s="2">
        <f>_xlfn.XLOOKUP($A319,Pistols!$C:$C,Pistols!L:L,0,0)</f>
        <v>0</v>
      </c>
      <c r="J319" s="2">
        <f>_xlfn.XLOOKUP($A319,Pistols!$C:$C,Pistols!M:M,0,0)</f>
        <v>0</v>
      </c>
      <c r="K319" s="2">
        <f>_xlfn.XLOOKUP($A319,Pistols!$C:$C,Pistols!N:N,0,0)</f>
        <v>0</v>
      </c>
      <c r="L319" s="3">
        <f>_xlfn.XLOOKUP($A319,Revolvers!$C:$C,Revolvers!O:O,0,0)</f>
        <v>0</v>
      </c>
      <c r="M319" s="3">
        <f>_xlfn.XLOOKUP($A319,Revolvers!$C:$C,Revolvers!P:P,0,0)</f>
        <v>0</v>
      </c>
      <c r="N319" s="3">
        <f>_xlfn.XLOOKUP($A319,Revolvers!$C:$C,Revolvers!Q:Q,0,0)</f>
        <v>0</v>
      </c>
      <c r="O319" s="3">
        <f>_xlfn.XLOOKUP($A319,Revolvers!$C:$C,Revolvers!R:R,0,0)</f>
        <v>0</v>
      </c>
      <c r="P319" s="3">
        <f>_xlfn.XLOOKUP($A319,Revolvers!$C:$C,Revolvers!S:S,0,0)</f>
        <v>0</v>
      </c>
      <c r="Q319" s="3">
        <f>_xlfn.XLOOKUP($A319,Revolvers!$C:$C,Revolvers!T:T,0,0)</f>
        <v>0</v>
      </c>
      <c r="R319" s="3">
        <f>_xlfn.XLOOKUP($A319,Rifles!C:C,Rifles!H:H,0,0)</f>
        <v>2</v>
      </c>
      <c r="S319" s="2">
        <f>_xlfn.XLOOKUP($A319,Shotguns!C:C,Shotguns!H:H,0,0)</f>
        <v>0</v>
      </c>
      <c r="T319" s="3">
        <f t="shared" si="6"/>
        <v>2</v>
      </c>
    </row>
    <row r="320" spans="1:20" x14ac:dyDescent="0.25">
      <c r="A320" s="3">
        <f>Rifles!C320</f>
        <v>54201425</v>
      </c>
      <c r="B320" s="3" t="str">
        <f>_xlfn.XLOOKUP($A320, Rifles!$C$2:$C$419,Rifles!$D$2:$D$419,"N/A",0)</f>
        <v>MIDWEST METAL CREATIONS, LLC</v>
      </c>
      <c r="C320" s="3" t="str">
        <f>_xlfn.XLOOKUP($A320, Rifles!$C$2:$C$419,Rifles!F$2:F$419,"N/A",0)</f>
        <v>LISBON</v>
      </c>
      <c r="D320" s="3" t="str">
        <f>_xlfn.XLOOKUP($A320, Rifles!$C$2:$C$419,Rifles!G$2:G$419,"N/A",0)</f>
        <v>IA</v>
      </c>
      <c r="E320" s="2">
        <f>_xlfn.XLOOKUP($A320,Pistols!$C:$C,Pistols!H:H,0,0)</f>
        <v>0</v>
      </c>
      <c r="F320" s="2">
        <f>_xlfn.XLOOKUP($A320,Pistols!$C:$C,Pistols!I:I,0,0)</f>
        <v>0</v>
      </c>
      <c r="G320" s="2">
        <f>_xlfn.XLOOKUP($A320,Pistols!$C:$C,Pistols!J:J,0,0)</f>
        <v>0</v>
      </c>
      <c r="H320" s="2">
        <f>_xlfn.XLOOKUP($A320,Pistols!$C:$C,Pistols!K:K,0,0)</f>
        <v>0</v>
      </c>
      <c r="I320" s="2">
        <f>_xlfn.XLOOKUP($A320,Pistols!$C:$C,Pistols!L:L,0,0)</f>
        <v>0</v>
      </c>
      <c r="J320" s="2">
        <f>_xlfn.XLOOKUP($A320,Pistols!$C:$C,Pistols!M:M,0,0)</f>
        <v>0</v>
      </c>
      <c r="K320" s="2">
        <f>_xlfn.XLOOKUP($A320,Pistols!$C:$C,Pistols!N:N,0,0)</f>
        <v>0</v>
      </c>
      <c r="L320" s="3">
        <f>_xlfn.XLOOKUP($A320,Revolvers!$C:$C,Revolvers!O:O,0,0)</f>
        <v>0</v>
      </c>
      <c r="M320" s="3">
        <f>_xlfn.XLOOKUP($A320,Revolvers!$C:$C,Revolvers!P:P,0,0)</f>
        <v>0</v>
      </c>
      <c r="N320" s="3">
        <f>_xlfn.XLOOKUP($A320,Revolvers!$C:$C,Revolvers!Q:Q,0,0)</f>
        <v>0</v>
      </c>
      <c r="O320" s="3">
        <f>_xlfn.XLOOKUP($A320,Revolvers!$C:$C,Revolvers!R:R,0,0)</f>
        <v>0</v>
      </c>
      <c r="P320" s="3">
        <f>_xlfn.XLOOKUP($A320,Revolvers!$C:$C,Revolvers!S:S,0,0)</f>
        <v>0</v>
      </c>
      <c r="Q320" s="3">
        <f>_xlfn.XLOOKUP($A320,Revolvers!$C:$C,Revolvers!T:T,0,0)</f>
        <v>0</v>
      </c>
      <c r="R320" s="3">
        <f>_xlfn.XLOOKUP($A320,Rifles!C:C,Rifles!H:H,0,0)</f>
        <v>36</v>
      </c>
      <c r="S320" s="2">
        <f>_xlfn.XLOOKUP($A320,Shotguns!C:C,Shotguns!H:H,0,0)</f>
        <v>0</v>
      </c>
      <c r="T320" s="3">
        <f t="shared" si="6"/>
        <v>36</v>
      </c>
    </row>
    <row r="321" spans="1:20" x14ac:dyDescent="0.25">
      <c r="A321" s="3">
        <f>Rifles!C321</f>
        <v>54202875</v>
      </c>
      <c r="B321" s="3" t="str">
        <f>_xlfn.XLOOKUP($A321, Rifles!$C$2:$C$419,Rifles!$D$2:$D$419,"N/A",0)</f>
        <v>OWENS, RYAN WILLIAM</v>
      </c>
      <c r="C321" s="3" t="str">
        <f>_xlfn.XLOOKUP($A321, Rifles!$C$2:$C$419,Rifles!F$2:F$419,"N/A",0)</f>
        <v>CEDAR FALLS</v>
      </c>
      <c r="D321" s="3" t="str">
        <f>_xlfn.XLOOKUP($A321, Rifles!$C$2:$C$419,Rifles!G$2:G$419,"N/A",0)</f>
        <v>IA</v>
      </c>
      <c r="E321" s="2">
        <f>_xlfn.XLOOKUP($A321,Pistols!$C:$C,Pistols!H:H,0,0)</f>
        <v>0</v>
      </c>
      <c r="F321" s="2">
        <f>_xlfn.XLOOKUP($A321,Pistols!$C:$C,Pistols!I:I,0,0)</f>
        <v>0</v>
      </c>
      <c r="G321" s="2">
        <f>_xlfn.XLOOKUP($A321,Pistols!$C:$C,Pistols!J:J,0,0)</f>
        <v>0</v>
      </c>
      <c r="H321" s="2">
        <f>_xlfn.XLOOKUP($A321,Pistols!$C:$C,Pistols!K:K,0,0)</f>
        <v>0</v>
      </c>
      <c r="I321" s="2">
        <f>_xlfn.XLOOKUP($A321,Pistols!$C:$C,Pistols!L:L,0,0)</f>
        <v>0</v>
      </c>
      <c r="J321" s="2">
        <f>_xlfn.XLOOKUP($A321,Pistols!$C:$C,Pistols!M:M,0,0)</f>
        <v>0</v>
      </c>
      <c r="K321" s="2">
        <f>_xlfn.XLOOKUP($A321,Pistols!$C:$C,Pistols!N:N,0,0)</f>
        <v>0</v>
      </c>
      <c r="L321" s="3">
        <f>_xlfn.XLOOKUP($A321,Revolvers!$C:$C,Revolvers!O:O,0,0)</f>
        <v>0</v>
      </c>
      <c r="M321" s="3">
        <f>_xlfn.XLOOKUP($A321,Revolvers!$C:$C,Revolvers!P:P,0,0)</f>
        <v>0</v>
      </c>
      <c r="N321" s="3">
        <f>_xlfn.XLOOKUP($A321,Revolvers!$C:$C,Revolvers!Q:Q,0,0)</f>
        <v>0</v>
      </c>
      <c r="O321" s="3">
        <f>_xlfn.XLOOKUP($A321,Revolvers!$C:$C,Revolvers!R:R,0,0)</f>
        <v>0</v>
      </c>
      <c r="P321" s="3">
        <f>_xlfn.XLOOKUP($A321,Revolvers!$C:$C,Revolvers!S:S,0,0)</f>
        <v>0</v>
      </c>
      <c r="Q321" s="3">
        <f>_xlfn.XLOOKUP($A321,Revolvers!$C:$C,Revolvers!T:T,0,0)</f>
        <v>0</v>
      </c>
      <c r="R321" s="3">
        <f>_xlfn.XLOOKUP($A321,Rifles!C:C,Rifles!H:H,0,0)</f>
        <v>1</v>
      </c>
      <c r="S321" s="2">
        <f>_xlfn.XLOOKUP($A321,Shotguns!C:C,Shotguns!H:H,0,0)</f>
        <v>0</v>
      </c>
      <c r="T321" s="3">
        <f t="shared" si="6"/>
        <v>1</v>
      </c>
    </row>
    <row r="322" spans="1:20" x14ac:dyDescent="0.25">
      <c r="A322" s="3">
        <f>Rifles!C322</f>
        <v>54202424</v>
      </c>
      <c r="B322" s="3" t="str">
        <f>_xlfn.XLOOKUP($A322, Rifles!$C$2:$C$419,Rifles!$D$2:$D$419,"N/A",0)</f>
        <v>PIERCISION RIFLES LLC</v>
      </c>
      <c r="C322" s="3" t="str">
        <f>_xlfn.XLOOKUP($A322, Rifles!$C$2:$C$419,Rifles!F$2:F$419,"N/A",0)</f>
        <v>LANSING</v>
      </c>
      <c r="D322" s="3" t="str">
        <f>_xlfn.XLOOKUP($A322, Rifles!$C$2:$C$419,Rifles!G$2:G$419,"N/A",0)</f>
        <v>IA</v>
      </c>
      <c r="E322" s="2">
        <f>_xlfn.XLOOKUP($A322,Pistols!$C:$C,Pistols!H:H,0,0)</f>
        <v>0</v>
      </c>
      <c r="F322" s="2">
        <f>_xlfn.XLOOKUP($A322,Pistols!$C:$C,Pistols!I:I,0,0)</f>
        <v>0</v>
      </c>
      <c r="G322" s="2">
        <f>_xlfn.XLOOKUP($A322,Pistols!$C:$C,Pistols!J:J,0,0)</f>
        <v>0</v>
      </c>
      <c r="H322" s="2">
        <f>_xlfn.XLOOKUP($A322,Pistols!$C:$C,Pistols!K:K,0,0)</f>
        <v>0</v>
      </c>
      <c r="I322" s="2">
        <f>_xlfn.XLOOKUP($A322,Pistols!$C:$C,Pistols!L:L,0,0)</f>
        <v>0</v>
      </c>
      <c r="J322" s="2">
        <f>_xlfn.XLOOKUP($A322,Pistols!$C:$C,Pistols!M:M,0,0)</f>
        <v>0</v>
      </c>
      <c r="K322" s="2">
        <f>_xlfn.XLOOKUP($A322,Pistols!$C:$C,Pistols!N:N,0,0)</f>
        <v>0</v>
      </c>
      <c r="L322" s="3">
        <f>_xlfn.XLOOKUP($A322,Revolvers!$C:$C,Revolvers!O:O,0,0)</f>
        <v>0</v>
      </c>
      <c r="M322" s="3">
        <f>_xlfn.XLOOKUP($A322,Revolvers!$C:$C,Revolvers!P:P,0,0)</f>
        <v>0</v>
      </c>
      <c r="N322" s="3">
        <f>_xlfn.XLOOKUP($A322,Revolvers!$C:$C,Revolvers!Q:Q,0,0)</f>
        <v>0</v>
      </c>
      <c r="O322" s="3">
        <f>_xlfn.XLOOKUP($A322,Revolvers!$C:$C,Revolvers!R:R,0,0)</f>
        <v>0</v>
      </c>
      <c r="P322" s="3">
        <f>_xlfn.XLOOKUP($A322,Revolvers!$C:$C,Revolvers!S:S,0,0)</f>
        <v>0</v>
      </c>
      <c r="Q322" s="3">
        <f>_xlfn.XLOOKUP($A322,Revolvers!$C:$C,Revolvers!T:T,0,0)</f>
        <v>0</v>
      </c>
      <c r="R322" s="3">
        <f>_xlfn.XLOOKUP($A322,Rifles!C:C,Rifles!H:H,0,0)</f>
        <v>3</v>
      </c>
      <c r="S322" s="2">
        <f>_xlfn.XLOOKUP($A322,Shotguns!C:C,Shotguns!H:H,0,0)</f>
        <v>0</v>
      </c>
      <c r="T322" s="3">
        <f t="shared" si="6"/>
        <v>3</v>
      </c>
    </row>
    <row r="323" spans="1:20" x14ac:dyDescent="0.25">
      <c r="A323" s="3">
        <f>Rifles!C323</f>
        <v>54202705</v>
      </c>
      <c r="B323" s="3" t="str">
        <f>_xlfn.XLOOKUP($A323, Rifles!$C$2:$C$419,Rifles!$D$2:$D$419,"N/A",0)</f>
        <v>REDLINE FIREARMS LLC</v>
      </c>
      <c r="C323" s="3" t="str">
        <f>_xlfn.XLOOKUP($A323, Rifles!$C$2:$C$419,Rifles!F$2:F$419,"N/A",0)</f>
        <v>DYSART</v>
      </c>
      <c r="D323" s="3" t="str">
        <f>_xlfn.XLOOKUP($A323, Rifles!$C$2:$C$419,Rifles!G$2:G$419,"N/A",0)</f>
        <v>IA</v>
      </c>
      <c r="E323" s="2">
        <f>_xlfn.XLOOKUP($A323,Pistols!$C:$C,Pistols!H:H,0,0)</f>
        <v>0</v>
      </c>
      <c r="F323" s="2">
        <f>_xlfn.XLOOKUP($A323,Pistols!$C:$C,Pistols!I:I,0,0)</f>
        <v>0</v>
      </c>
      <c r="G323" s="2">
        <f>_xlfn.XLOOKUP($A323,Pistols!$C:$C,Pistols!J:J,0,0)</f>
        <v>0</v>
      </c>
      <c r="H323" s="2">
        <f>_xlfn.XLOOKUP($A323,Pistols!$C:$C,Pistols!K:K,0,0)</f>
        <v>0</v>
      </c>
      <c r="I323" s="2">
        <f>_xlfn.XLOOKUP($A323,Pistols!$C:$C,Pistols!L:L,0,0)</f>
        <v>0</v>
      </c>
      <c r="J323" s="2">
        <f>_xlfn.XLOOKUP($A323,Pistols!$C:$C,Pistols!M:M,0,0)</f>
        <v>0</v>
      </c>
      <c r="K323" s="2">
        <f>_xlfn.XLOOKUP($A323,Pistols!$C:$C,Pistols!N:N,0,0)</f>
        <v>0</v>
      </c>
      <c r="L323" s="3">
        <f>_xlfn.XLOOKUP($A323,Revolvers!$C:$C,Revolvers!O:O,0,0)</f>
        <v>0</v>
      </c>
      <c r="M323" s="3">
        <f>_xlfn.XLOOKUP($A323,Revolvers!$C:$C,Revolvers!P:P,0,0)</f>
        <v>0</v>
      </c>
      <c r="N323" s="3">
        <f>_xlfn.XLOOKUP($A323,Revolvers!$C:$C,Revolvers!Q:Q,0,0)</f>
        <v>0</v>
      </c>
      <c r="O323" s="3">
        <f>_xlfn.XLOOKUP($A323,Revolvers!$C:$C,Revolvers!R:R,0,0)</f>
        <v>0</v>
      </c>
      <c r="P323" s="3">
        <f>_xlfn.XLOOKUP($A323,Revolvers!$C:$C,Revolvers!S:S,0,0)</f>
        <v>0</v>
      </c>
      <c r="Q323" s="3">
        <f>_xlfn.XLOOKUP($A323,Revolvers!$C:$C,Revolvers!T:T,0,0)</f>
        <v>0</v>
      </c>
      <c r="R323" s="3">
        <f>_xlfn.XLOOKUP($A323,Rifles!C:C,Rifles!H:H,0,0)</f>
        <v>27</v>
      </c>
      <c r="S323" s="2">
        <f>_xlfn.XLOOKUP($A323,Shotguns!C:C,Shotguns!H:H,0,0)</f>
        <v>0</v>
      </c>
      <c r="T323" s="3">
        <f t="shared" si="6"/>
        <v>27</v>
      </c>
    </row>
    <row r="324" spans="1:20" x14ac:dyDescent="0.25">
      <c r="A324" s="3">
        <f>Rifles!C324</f>
        <v>54200449</v>
      </c>
      <c r="B324" s="3" t="str">
        <f>_xlfn.XLOOKUP($A324, Rifles!$C$2:$C$419,Rifles!$D$2:$D$419,"N/A",0)</f>
        <v>SUPERIOR ARMS, INC</v>
      </c>
      <c r="C324" s="3" t="str">
        <f>_xlfn.XLOOKUP($A324, Rifles!$C$2:$C$419,Rifles!F$2:F$419,"N/A",0)</f>
        <v>WAPELLO</v>
      </c>
      <c r="D324" s="3" t="str">
        <f>_xlfn.XLOOKUP($A324, Rifles!$C$2:$C$419,Rifles!G$2:G$419,"N/A",0)</f>
        <v>IA</v>
      </c>
      <c r="E324" s="2">
        <f>_xlfn.XLOOKUP($A324,Pistols!$C:$C,Pistols!H:H,0,0)</f>
        <v>0</v>
      </c>
      <c r="F324" s="2">
        <f>_xlfn.XLOOKUP($A324,Pistols!$C:$C,Pistols!I:I,0,0)</f>
        <v>0</v>
      </c>
      <c r="G324" s="2">
        <f>_xlfn.XLOOKUP($A324,Pistols!$C:$C,Pistols!J:J,0,0)</f>
        <v>0</v>
      </c>
      <c r="H324" s="2">
        <f>_xlfn.XLOOKUP($A324,Pistols!$C:$C,Pistols!K:K,0,0)</f>
        <v>0</v>
      </c>
      <c r="I324" s="2">
        <f>_xlfn.XLOOKUP($A324,Pistols!$C:$C,Pistols!L:L,0,0)</f>
        <v>0</v>
      </c>
      <c r="J324" s="2">
        <f>_xlfn.XLOOKUP($A324,Pistols!$C:$C,Pistols!M:M,0,0)</f>
        <v>0</v>
      </c>
      <c r="K324" s="2">
        <f>_xlfn.XLOOKUP($A324,Pistols!$C:$C,Pistols!N:N,0,0)</f>
        <v>0</v>
      </c>
      <c r="L324" s="3">
        <f>_xlfn.XLOOKUP($A324,Revolvers!$C:$C,Revolvers!O:O,0,0)</f>
        <v>0</v>
      </c>
      <c r="M324" s="3">
        <f>_xlfn.XLOOKUP($A324,Revolvers!$C:$C,Revolvers!P:P,0,0)</f>
        <v>0</v>
      </c>
      <c r="N324" s="3">
        <f>_xlfn.XLOOKUP($A324,Revolvers!$C:$C,Revolvers!Q:Q,0,0)</f>
        <v>0</v>
      </c>
      <c r="O324" s="3">
        <f>_xlfn.XLOOKUP($A324,Revolvers!$C:$C,Revolvers!R:R,0,0)</f>
        <v>0</v>
      </c>
      <c r="P324" s="3">
        <f>_xlfn.XLOOKUP($A324,Revolvers!$C:$C,Revolvers!S:S,0,0)</f>
        <v>0</v>
      </c>
      <c r="Q324" s="3">
        <f>_xlfn.XLOOKUP($A324,Revolvers!$C:$C,Revolvers!T:T,0,0)</f>
        <v>0</v>
      </c>
      <c r="R324" s="3">
        <f>_xlfn.XLOOKUP($A324,Rifles!C:C,Rifles!H:H,0,0)</f>
        <v>192</v>
      </c>
      <c r="S324" s="2">
        <f>_xlfn.XLOOKUP($A324,Shotguns!C:C,Shotguns!H:H,0,0)</f>
        <v>0</v>
      </c>
      <c r="T324" s="3">
        <f t="shared" si="6"/>
        <v>192</v>
      </c>
    </row>
    <row r="325" spans="1:20" x14ac:dyDescent="0.25">
      <c r="A325" s="3">
        <f>Rifles!C325</f>
        <v>54201889</v>
      </c>
      <c r="B325" s="3" t="str">
        <f>_xlfn.XLOOKUP($A325, Rifles!$C$2:$C$419,Rifles!$D$2:$D$419,"N/A",0)</f>
        <v>V CUSTOM INC</v>
      </c>
      <c r="C325" s="3" t="str">
        <f>_xlfn.XLOOKUP($A325, Rifles!$C$2:$C$419,Rifles!F$2:F$419,"N/A",0)</f>
        <v>CARROLL</v>
      </c>
      <c r="D325" s="3" t="str">
        <f>_xlfn.XLOOKUP($A325, Rifles!$C$2:$C$419,Rifles!G$2:G$419,"N/A",0)</f>
        <v>IA</v>
      </c>
      <c r="E325" s="2">
        <f>_xlfn.XLOOKUP($A325,Pistols!$C:$C,Pistols!H:H,0,0)</f>
        <v>0</v>
      </c>
      <c r="F325" s="2">
        <f>_xlfn.XLOOKUP($A325,Pistols!$C:$C,Pistols!I:I,0,0)</f>
        <v>0</v>
      </c>
      <c r="G325" s="2">
        <f>_xlfn.XLOOKUP($A325,Pistols!$C:$C,Pistols!J:J,0,0)</f>
        <v>0</v>
      </c>
      <c r="H325" s="2">
        <f>_xlfn.XLOOKUP($A325,Pistols!$C:$C,Pistols!K:K,0,0)</f>
        <v>0</v>
      </c>
      <c r="I325" s="2">
        <f>_xlfn.XLOOKUP($A325,Pistols!$C:$C,Pistols!L:L,0,0)</f>
        <v>0</v>
      </c>
      <c r="J325" s="2">
        <f>_xlfn.XLOOKUP($A325,Pistols!$C:$C,Pistols!M:M,0,0)</f>
        <v>0</v>
      </c>
      <c r="K325" s="2">
        <f>_xlfn.XLOOKUP($A325,Pistols!$C:$C,Pistols!N:N,0,0)</f>
        <v>0</v>
      </c>
      <c r="L325" s="3">
        <f>_xlfn.XLOOKUP($A325,Revolvers!$C:$C,Revolvers!O:O,0,0)</f>
        <v>0</v>
      </c>
      <c r="M325" s="3">
        <f>_xlfn.XLOOKUP($A325,Revolvers!$C:$C,Revolvers!P:P,0,0)</f>
        <v>0</v>
      </c>
      <c r="N325" s="3">
        <f>_xlfn.XLOOKUP($A325,Revolvers!$C:$C,Revolvers!Q:Q,0,0)</f>
        <v>0</v>
      </c>
      <c r="O325" s="3">
        <f>_xlfn.XLOOKUP($A325,Revolvers!$C:$C,Revolvers!R:R,0,0)</f>
        <v>0</v>
      </c>
      <c r="P325" s="3">
        <f>_xlfn.XLOOKUP($A325,Revolvers!$C:$C,Revolvers!S:S,0,0)</f>
        <v>0</v>
      </c>
      <c r="Q325" s="3">
        <f>_xlfn.XLOOKUP($A325,Revolvers!$C:$C,Revolvers!T:T,0,0)</f>
        <v>0</v>
      </c>
      <c r="R325" s="3">
        <f>_xlfn.XLOOKUP($A325,Rifles!C:C,Rifles!H:H,0,0)</f>
        <v>884</v>
      </c>
      <c r="S325" s="2">
        <f>_xlfn.XLOOKUP($A325,Shotguns!C:C,Shotguns!H:H,0,0)</f>
        <v>0</v>
      </c>
      <c r="T325" s="3">
        <f t="shared" si="6"/>
        <v>884</v>
      </c>
    </row>
    <row r="326" spans="1:20" x14ac:dyDescent="0.25">
      <c r="A326" s="3">
        <f>Rifles!C326</f>
        <v>98201826</v>
      </c>
      <c r="B326" s="3" t="str">
        <f>_xlfn.XLOOKUP($A326, Rifles!$C$2:$C$419,Rifles!$D$2:$D$419,"N/A",0)</f>
        <v>AMBUSH TACTICAL, INC.</v>
      </c>
      <c r="C326" s="3" t="str">
        <f>_xlfn.XLOOKUP($A326, Rifles!$C$2:$C$419,Rifles!F$2:F$419,"N/A",0)</f>
        <v>GARDEN CITY</v>
      </c>
      <c r="D326" s="3" t="str">
        <f>_xlfn.XLOOKUP($A326, Rifles!$C$2:$C$419,Rifles!G$2:G$419,"N/A",0)</f>
        <v>ID</v>
      </c>
      <c r="E326" s="2">
        <f>_xlfn.XLOOKUP($A326,Pistols!$C:$C,Pistols!H:H,0,0)</f>
        <v>0</v>
      </c>
      <c r="F326" s="2">
        <f>_xlfn.XLOOKUP($A326,Pistols!$C:$C,Pistols!I:I,0,0)</f>
        <v>0</v>
      </c>
      <c r="G326" s="2">
        <f>_xlfn.XLOOKUP($A326,Pistols!$C:$C,Pistols!J:J,0,0)</f>
        <v>0</v>
      </c>
      <c r="H326" s="2">
        <f>_xlfn.XLOOKUP($A326,Pistols!$C:$C,Pistols!K:K,0,0)</f>
        <v>0</v>
      </c>
      <c r="I326" s="2">
        <f>_xlfn.XLOOKUP($A326,Pistols!$C:$C,Pistols!L:L,0,0)</f>
        <v>0</v>
      </c>
      <c r="J326" s="2">
        <f>_xlfn.XLOOKUP($A326,Pistols!$C:$C,Pistols!M:M,0,0)</f>
        <v>0</v>
      </c>
      <c r="K326" s="2">
        <f>_xlfn.XLOOKUP($A326,Pistols!$C:$C,Pistols!N:N,0,0)</f>
        <v>0</v>
      </c>
      <c r="L326" s="3">
        <f>_xlfn.XLOOKUP($A326,Revolvers!$C:$C,Revolvers!O:O,0,0)</f>
        <v>0</v>
      </c>
      <c r="M326" s="3">
        <f>_xlfn.XLOOKUP($A326,Revolvers!$C:$C,Revolvers!P:P,0,0)</f>
        <v>0</v>
      </c>
      <c r="N326" s="3">
        <f>_xlfn.XLOOKUP($A326,Revolvers!$C:$C,Revolvers!Q:Q,0,0)</f>
        <v>0</v>
      </c>
      <c r="O326" s="3">
        <f>_xlfn.XLOOKUP($A326,Revolvers!$C:$C,Revolvers!R:R,0,0)</f>
        <v>0</v>
      </c>
      <c r="P326" s="3">
        <f>_xlfn.XLOOKUP($A326,Revolvers!$C:$C,Revolvers!S:S,0,0)</f>
        <v>0</v>
      </c>
      <c r="Q326" s="3">
        <f>_xlfn.XLOOKUP($A326,Revolvers!$C:$C,Revolvers!T:T,0,0)</f>
        <v>0</v>
      </c>
      <c r="R326" s="3">
        <f>_xlfn.XLOOKUP($A326,Rifles!C:C,Rifles!H:H,0,0)</f>
        <v>25</v>
      </c>
      <c r="S326" s="2">
        <f>_xlfn.XLOOKUP($A326,Shotguns!C:C,Shotguns!H:H,0,0)</f>
        <v>0</v>
      </c>
      <c r="T326" s="3">
        <f t="shared" si="6"/>
        <v>25</v>
      </c>
    </row>
    <row r="327" spans="1:20" x14ac:dyDescent="0.25">
      <c r="A327" s="3">
        <f>Rifles!C327</f>
        <v>98201780</v>
      </c>
      <c r="B327" s="3" t="str">
        <f>_xlfn.XLOOKUP($A327, Rifles!$C$2:$C$419,Rifles!$D$2:$D$419,"N/A",0)</f>
        <v>BOISE TACTICAL, LLC</v>
      </c>
      <c r="C327" s="3" t="str">
        <f>_xlfn.XLOOKUP($A327, Rifles!$C$2:$C$419,Rifles!F$2:F$419,"N/A",0)</f>
        <v>KUNA</v>
      </c>
      <c r="D327" s="3" t="str">
        <f>_xlfn.XLOOKUP($A327, Rifles!$C$2:$C$419,Rifles!G$2:G$419,"N/A",0)</f>
        <v>ID</v>
      </c>
      <c r="E327" s="2">
        <f>_xlfn.XLOOKUP($A327,Pistols!$C:$C,Pistols!H:H,0,0)</f>
        <v>0</v>
      </c>
      <c r="F327" s="2">
        <f>_xlfn.XLOOKUP($A327,Pistols!$C:$C,Pistols!I:I,0,0)</f>
        <v>0</v>
      </c>
      <c r="G327" s="2">
        <f>_xlfn.XLOOKUP($A327,Pistols!$C:$C,Pistols!J:J,0,0)</f>
        <v>0</v>
      </c>
      <c r="H327" s="2">
        <f>_xlfn.XLOOKUP($A327,Pistols!$C:$C,Pistols!K:K,0,0)</f>
        <v>0</v>
      </c>
      <c r="I327" s="2">
        <f>_xlfn.XLOOKUP($A327,Pistols!$C:$C,Pistols!L:L,0,0)</f>
        <v>0</v>
      </c>
      <c r="J327" s="2">
        <f>_xlfn.XLOOKUP($A327,Pistols!$C:$C,Pistols!M:M,0,0)</f>
        <v>0</v>
      </c>
      <c r="K327" s="2">
        <f>_xlfn.XLOOKUP($A327,Pistols!$C:$C,Pistols!N:N,0,0)</f>
        <v>0</v>
      </c>
      <c r="L327" s="3">
        <f>_xlfn.XLOOKUP($A327,Revolvers!$C:$C,Revolvers!O:O,0,0)</f>
        <v>0</v>
      </c>
      <c r="M327" s="3">
        <f>_xlfn.XLOOKUP($A327,Revolvers!$C:$C,Revolvers!P:P,0,0)</f>
        <v>0</v>
      </c>
      <c r="N327" s="3">
        <f>_xlfn.XLOOKUP($A327,Revolvers!$C:$C,Revolvers!Q:Q,0,0)</f>
        <v>0</v>
      </c>
      <c r="O327" s="3">
        <f>_xlfn.XLOOKUP($A327,Revolvers!$C:$C,Revolvers!R:R,0,0)</f>
        <v>0</v>
      </c>
      <c r="P327" s="3">
        <f>_xlfn.XLOOKUP($A327,Revolvers!$C:$C,Revolvers!S:S,0,0)</f>
        <v>0</v>
      </c>
      <c r="Q327" s="3">
        <f>_xlfn.XLOOKUP($A327,Revolvers!$C:$C,Revolvers!T:T,0,0)</f>
        <v>0</v>
      </c>
      <c r="R327" s="3">
        <f>_xlfn.XLOOKUP($A327,Rifles!C:C,Rifles!H:H,0,0)</f>
        <v>16</v>
      </c>
      <c r="S327" s="2">
        <f>_xlfn.XLOOKUP($A327,Shotguns!C:C,Shotguns!H:H,0,0)</f>
        <v>0</v>
      </c>
      <c r="T327" s="3">
        <f t="shared" si="6"/>
        <v>16</v>
      </c>
    </row>
    <row r="328" spans="1:20" x14ac:dyDescent="0.25">
      <c r="A328" s="3">
        <f>Rifles!C328</f>
        <v>98201593</v>
      </c>
      <c r="B328" s="3" t="str">
        <f>_xlfn.XLOOKUP($A328, Rifles!$C$2:$C$419,Rifles!$D$2:$D$419,"N/A",0)</f>
        <v>BROCKMAN, JAMES W</v>
      </c>
      <c r="C328" s="3" t="str">
        <f>_xlfn.XLOOKUP($A328, Rifles!$C$2:$C$419,Rifles!F$2:F$419,"N/A",0)</f>
        <v>GOODING</v>
      </c>
      <c r="D328" s="3" t="str">
        <f>_xlfn.XLOOKUP($A328, Rifles!$C$2:$C$419,Rifles!G$2:G$419,"N/A",0)</f>
        <v>ID</v>
      </c>
      <c r="E328" s="2">
        <f>_xlfn.XLOOKUP($A328,Pistols!$C:$C,Pistols!H:H,0,0)</f>
        <v>0</v>
      </c>
      <c r="F328" s="2">
        <f>_xlfn.XLOOKUP($A328,Pistols!$C:$C,Pistols!I:I,0,0)</f>
        <v>0</v>
      </c>
      <c r="G328" s="2">
        <f>_xlfn.XLOOKUP($A328,Pistols!$C:$C,Pistols!J:J,0,0)</f>
        <v>0</v>
      </c>
      <c r="H328" s="2">
        <f>_xlfn.XLOOKUP($A328,Pistols!$C:$C,Pistols!K:K,0,0)</f>
        <v>0</v>
      </c>
      <c r="I328" s="2">
        <f>_xlfn.XLOOKUP($A328,Pistols!$C:$C,Pistols!L:L,0,0)</f>
        <v>0</v>
      </c>
      <c r="J328" s="2">
        <f>_xlfn.XLOOKUP($A328,Pistols!$C:$C,Pistols!M:M,0,0)</f>
        <v>0</v>
      </c>
      <c r="K328" s="2">
        <f>_xlfn.XLOOKUP($A328,Pistols!$C:$C,Pistols!N:N,0,0)</f>
        <v>0</v>
      </c>
      <c r="L328" s="3">
        <f>_xlfn.XLOOKUP($A328,Revolvers!$C:$C,Revolvers!O:O,0,0)</f>
        <v>0</v>
      </c>
      <c r="M328" s="3">
        <f>_xlfn.XLOOKUP($A328,Revolvers!$C:$C,Revolvers!P:P,0,0)</f>
        <v>0</v>
      </c>
      <c r="N328" s="3">
        <f>_xlfn.XLOOKUP($A328,Revolvers!$C:$C,Revolvers!Q:Q,0,0)</f>
        <v>0</v>
      </c>
      <c r="O328" s="3">
        <f>_xlfn.XLOOKUP($A328,Revolvers!$C:$C,Revolvers!R:R,0,0)</f>
        <v>0</v>
      </c>
      <c r="P328" s="3">
        <f>_xlfn.XLOOKUP($A328,Revolvers!$C:$C,Revolvers!S:S,0,0)</f>
        <v>0</v>
      </c>
      <c r="Q328" s="3">
        <f>_xlfn.XLOOKUP($A328,Revolvers!$C:$C,Revolvers!T:T,0,0)</f>
        <v>0</v>
      </c>
      <c r="R328" s="3">
        <f>_xlfn.XLOOKUP($A328,Rifles!C:C,Rifles!H:H,0,0)</f>
        <v>16</v>
      </c>
      <c r="S328" s="2">
        <f>_xlfn.XLOOKUP($A328,Shotguns!C:C,Shotguns!H:H,0,0)</f>
        <v>0</v>
      </c>
      <c r="T328" s="3">
        <f t="shared" si="6"/>
        <v>16</v>
      </c>
    </row>
    <row r="329" spans="1:20" x14ac:dyDescent="0.25">
      <c r="A329" s="3">
        <f>Rifles!C329</f>
        <v>98200317</v>
      </c>
      <c r="B329" s="3" t="str">
        <f>_xlfn.XLOOKUP($A329, Rifles!$C$2:$C$419,Rifles!$D$2:$D$419,"N/A",0)</f>
        <v>CDQ SOLUTIONS, LLC</v>
      </c>
      <c r="C329" s="3" t="str">
        <f>_xlfn.XLOOKUP($A329, Rifles!$C$2:$C$419,Rifles!F$2:F$419,"N/A",0)</f>
        <v>BOISE</v>
      </c>
      <c r="D329" s="3" t="str">
        <f>_xlfn.XLOOKUP($A329, Rifles!$C$2:$C$419,Rifles!G$2:G$419,"N/A",0)</f>
        <v>ID</v>
      </c>
      <c r="E329" s="2">
        <f>_xlfn.XLOOKUP($A329,Pistols!$C:$C,Pistols!H:H,0,0)</f>
        <v>0</v>
      </c>
      <c r="F329" s="2">
        <f>_xlfn.XLOOKUP($A329,Pistols!$C:$C,Pistols!I:I,0,0)</f>
        <v>0</v>
      </c>
      <c r="G329" s="2">
        <f>_xlfn.XLOOKUP($A329,Pistols!$C:$C,Pistols!J:J,0,0)</f>
        <v>0</v>
      </c>
      <c r="H329" s="2">
        <f>_xlfn.XLOOKUP($A329,Pistols!$C:$C,Pistols!K:K,0,0)</f>
        <v>0</v>
      </c>
      <c r="I329" s="2">
        <f>_xlfn.XLOOKUP($A329,Pistols!$C:$C,Pistols!L:L,0,0)</f>
        <v>0</v>
      </c>
      <c r="J329" s="2">
        <f>_xlfn.XLOOKUP($A329,Pistols!$C:$C,Pistols!M:M,0,0)</f>
        <v>0</v>
      </c>
      <c r="K329" s="2">
        <f>_xlfn.XLOOKUP($A329,Pistols!$C:$C,Pistols!N:N,0,0)</f>
        <v>0</v>
      </c>
      <c r="L329" s="3">
        <f>_xlfn.XLOOKUP($A329,Revolvers!$C:$C,Revolvers!O:O,0,0)</f>
        <v>0</v>
      </c>
      <c r="M329" s="3">
        <f>_xlfn.XLOOKUP($A329,Revolvers!$C:$C,Revolvers!P:P,0,0)</f>
        <v>0</v>
      </c>
      <c r="N329" s="3">
        <f>_xlfn.XLOOKUP($A329,Revolvers!$C:$C,Revolvers!Q:Q,0,0)</f>
        <v>0</v>
      </c>
      <c r="O329" s="3">
        <f>_xlfn.XLOOKUP($A329,Revolvers!$C:$C,Revolvers!R:R,0,0)</f>
        <v>0</v>
      </c>
      <c r="P329" s="3">
        <f>_xlfn.XLOOKUP($A329,Revolvers!$C:$C,Revolvers!S:S,0,0)</f>
        <v>0</v>
      </c>
      <c r="Q329" s="3">
        <f>_xlfn.XLOOKUP($A329,Revolvers!$C:$C,Revolvers!T:T,0,0)</f>
        <v>0</v>
      </c>
      <c r="R329" s="3">
        <f>_xlfn.XLOOKUP($A329,Rifles!C:C,Rifles!H:H,0,0)</f>
        <v>1237</v>
      </c>
      <c r="S329" s="2">
        <f>_xlfn.XLOOKUP($A329,Shotguns!C:C,Shotguns!H:H,0,0)</f>
        <v>0</v>
      </c>
      <c r="T329" s="3">
        <f t="shared" si="6"/>
        <v>1237</v>
      </c>
    </row>
    <row r="330" spans="1:20" x14ac:dyDescent="0.25">
      <c r="A330" s="3">
        <f>Rifles!C330</f>
        <v>98201762</v>
      </c>
      <c r="B330" s="3" t="str">
        <f>_xlfn.XLOOKUP($A330, Rifles!$C$2:$C$419,Rifles!$D$2:$D$419,"N/A",0)</f>
        <v>DEFENSIVE EDGE, INC.</v>
      </c>
      <c r="C330" s="3" t="str">
        <f>_xlfn.XLOOKUP($A330, Rifles!$C$2:$C$419,Rifles!F$2:F$419,"N/A",0)</f>
        <v>RATHDRUM</v>
      </c>
      <c r="D330" s="3" t="str">
        <f>_xlfn.XLOOKUP($A330, Rifles!$C$2:$C$419,Rifles!G$2:G$419,"N/A",0)</f>
        <v>ID</v>
      </c>
      <c r="E330" s="2">
        <f>_xlfn.XLOOKUP($A330,Pistols!$C:$C,Pistols!H:H,0,0)</f>
        <v>0</v>
      </c>
      <c r="F330" s="2">
        <f>_xlfn.XLOOKUP($A330,Pistols!$C:$C,Pistols!I:I,0,0)</f>
        <v>0</v>
      </c>
      <c r="G330" s="2">
        <f>_xlfn.XLOOKUP($A330,Pistols!$C:$C,Pistols!J:J,0,0)</f>
        <v>0</v>
      </c>
      <c r="H330" s="2">
        <f>_xlfn.XLOOKUP($A330,Pistols!$C:$C,Pistols!K:K,0,0)</f>
        <v>0</v>
      </c>
      <c r="I330" s="2">
        <f>_xlfn.XLOOKUP($A330,Pistols!$C:$C,Pistols!L:L,0,0)</f>
        <v>0</v>
      </c>
      <c r="J330" s="2">
        <f>_xlfn.XLOOKUP($A330,Pistols!$C:$C,Pistols!M:M,0,0)</f>
        <v>0</v>
      </c>
      <c r="K330" s="2">
        <f>_xlfn.XLOOKUP($A330,Pistols!$C:$C,Pistols!N:N,0,0)</f>
        <v>0</v>
      </c>
      <c r="L330" s="3">
        <f>_xlfn.XLOOKUP($A330,Revolvers!$C:$C,Revolvers!O:O,0,0)</f>
        <v>0</v>
      </c>
      <c r="M330" s="3">
        <f>_xlfn.XLOOKUP($A330,Revolvers!$C:$C,Revolvers!P:P,0,0)</f>
        <v>0</v>
      </c>
      <c r="N330" s="3">
        <f>_xlfn.XLOOKUP($A330,Revolvers!$C:$C,Revolvers!Q:Q,0,0)</f>
        <v>0</v>
      </c>
      <c r="O330" s="3">
        <f>_xlfn.XLOOKUP($A330,Revolvers!$C:$C,Revolvers!R:R,0,0)</f>
        <v>0</v>
      </c>
      <c r="P330" s="3">
        <f>_xlfn.XLOOKUP($A330,Revolvers!$C:$C,Revolvers!S:S,0,0)</f>
        <v>0</v>
      </c>
      <c r="Q330" s="3">
        <f>_xlfn.XLOOKUP($A330,Revolvers!$C:$C,Revolvers!T:T,0,0)</f>
        <v>0</v>
      </c>
      <c r="R330" s="3">
        <f>_xlfn.XLOOKUP($A330,Rifles!C:C,Rifles!H:H,0,0)</f>
        <v>6</v>
      </c>
      <c r="S330" s="2">
        <f>_xlfn.XLOOKUP($A330,Shotguns!C:C,Shotguns!H:H,0,0)</f>
        <v>0</v>
      </c>
      <c r="T330" s="3">
        <f t="shared" si="6"/>
        <v>6</v>
      </c>
    </row>
    <row r="331" spans="1:20" x14ac:dyDescent="0.25">
      <c r="A331" s="3">
        <f>Rifles!C331</f>
        <v>98201457</v>
      </c>
      <c r="B331" s="3" t="str">
        <f>_xlfn.XLOOKUP($A331, Rifles!$C$2:$C$419,Rifles!$D$2:$D$419,"N/A",0)</f>
        <v>ERVIN, LAWRENCE R</v>
      </c>
      <c r="C331" s="3" t="str">
        <f>_xlfn.XLOOKUP($A331, Rifles!$C$2:$C$419,Rifles!F$2:F$419,"N/A",0)</f>
        <v>GOODING</v>
      </c>
      <c r="D331" s="3" t="str">
        <f>_xlfn.XLOOKUP($A331, Rifles!$C$2:$C$419,Rifles!G$2:G$419,"N/A",0)</f>
        <v>ID</v>
      </c>
      <c r="E331" s="2">
        <f>_xlfn.XLOOKUP($A331,Pistols!$C:$C,Pistols!H:H,0,0)</f>
        <v>0</v>
      </c>
      <c r="F331" s="2">
        <f>_xlfn.XLOOKUP($A331,Pistols!$C:$C,Pistols!I:I,0,0)</f>
        <v>0</v>
      </c>
      <c r="G331" s="2">
        <f>_xlfn.XLOOKUP($A331,Pistols!$C:$C,Pistols!J:J,0,0)</f>
        <v>0</v>
      </c>
      <c r="H331" s="2">
        <f>_xlfn.XLOOKUP($A331,Pistols!$C:$C,Pistols!K:K,0,0)</f>
        <v>0</v>
      </c>
      <c r="I331" s="2">
        <f>_xlfn.XLOOKUP($A331,Pistols!$C:$C,Pistols!L:L,0,0)</f>
        <v>0</v>
      </c>
      <c r="J331" s="2">
        <f>_xlfn.XLOOKUP($A331,Pistols!$C:$C,Pistols!M:M,0,0)</f>
        <v>0</v>
      </c>
      <c r="K331" s="2">
        <f>_xlfn.XLOOKUP($A331,Pistols!$C:$C,Pistols!N:N,0,0)</f>
        <v>0</v>
      </c>
      <c r="L331" s="3">
        <f>_xlfn.XLOOKUP($A331,Revolvers!$C:$C,Revolvers!O:O,0,0)</f>
        <v>0</v>
      </c>
      <c r="M331" s="3">
        <f>_xlfn.XLOOKUP($A331,Revolvers!$C:$C,Revolvers!P:P,0,0)</f>
        <v>0</v>
      </c>
      <c r="N331" s="3">
        <f>_xlfn.XLOOKUP($A331,Revolvers!$C:$C,Revolvers!Q:Q,0,0)</f>
        <v>0</v>
      </c>
      <c r="O331" s="3">
        <f>_xlfn.XLOOKUP($A331,Revolvers!$C:$C,Revolvers!R:R,0,0)</f>
        <v>0</v>
      </c>
      <c r="P331" s="3">
        <f>_xlfn.XLOOKUP($A331,Revolvers!$C:$C,Revolvers!S:S,0,0)</f>
        <v>0</v>
      </c>
      <c r="Q331" s="3">
        <f>_xlfn.XLOOKUP($A331,Revolvers!$C:$C,Revolvers!T:T,0,0)</f>
        <v>0</v>
      </c>
      <c r="R331" s="3">
        <f>_xlfn.XLOOKUP($A331,Rifles!C:C,Rifles!H:H,0,0)</f>
        <v>3</v>
      </c>
      <c r="S331" s="2">
        <f>_xlfn.XLOOKUP($A331,Shotguns!C:C,Shotguns!H:H,0,0)</f>
        <v>0</v>
      </c>
      <c r="T331" s="3">
        <f t="shared" si="6"/>
        <v>3</v>
      </c>
    </row>
    <row r="332" spans="1:20" x14ac:dyDescent="0.25">
      <c r="A332" s="3">
        <f>Rifles!C332</f>
        <v>98235118</v>
      </c>
      <c r="B332" s="3" t="str">
        <f>_xlfn.XLOOKUP($A332, Rifles!$C$2:$C$419,Rifles!$D$2:$D$419,"N/A",0)</f>
        <v>EVOLUTION INC</v>
      </c>
      <c r="C332" s="3" t="str">
        <f>_xlfn.XLOOKUP($A332, Rifles!$C$2:$C$419,Rifles!F$2:F$419,"N/A",0)</f>
        <v>WHITE BIRD</v>
      </c>
      <c r="D332" s="3" t="str">
        <f>_xlfn.XLOOKUP($A332, Rifles!$C$2:$C$419,Rifles!G$2:G$419,"N/A",0)</f>
        <v>ID</v>
      </c>
      <c r="E332" s="2">
        <f>_xlfn.XLOOKUP($A332,Pistols!$C:$C,Pistols!H:H,0,0)</f>
        <v>0</v>
      </c>
      <c r="F332" s="2">
        <f>_xlfn.XLOOKUP($A332,Pistols!$C:$C,Pistols!I:I,0,0)</f>
        <v>0</v>
      </c>
      <c r="G332" s="2">
        <f>_xlfn.XLOOKUP($A332,Pistols!$C:$C,Pistols!J:J,0,0)</f>
        <v>0</v>
      </c>
      <c r="H332" s="2">
        <f>_xlfn.XLOOKUP($A332,Pistols!$C:$C,Pistols!K:K,0,0)</f>
        <v>0</v>
      </c>
      <c r="I332" s="2">
        <f>_xlfn.XLOOKUP($A332,Pistols!$C:$C,Pistols!L:L,0,0)</f>
        <v>0</v>
      </c>
      <c r="J332" s="2">
        <f>_xlfn.XLOOKUP($A332,Pistols!$C:$C,Pistols!M:M,0,0)</f>
        <v>0</v>
      </c>
      <c r="K332" s="2">
        <f>_xlfn.XLOOKUP($A332,Pistols!$C:$C,Pistols!N:N,0,0)</f>
        <v>0</v>
      </c>
      <c r="L332" s="3">
        <f>_xlfn.XLOOKUP($A332,Revolvers!$C:$C,Revolvers!O:O,0,0)</f>
        <v>0</v>
      </c>
      <c r="M332" s="3">
        <f>_xlfn.XLOOKUP($A332,Revolvers!$C:$C,Revolvers!P:P,0,0)</f>
        <v>0</v>
      </c>
      <c r="N332" s="3">
        <f>_xlfn.XLOOKUP($A332,Revolvers!$C:$C,Revolvers!Q:Q,0,0)</f>
        <v>0</v>
      </c>
      <c r="O332" s="3">
        <f>_xlfn.XLOOKUP($A332,Revolvers!$C:$C,Revolvers!R:R,0,0)</f>
        <v>0</v>
      </c>
      <c r="P332" s="3">
        <f>_xlfn.XLOOKUP($A332,Revolvers!$C:$C,Revolvers!S:S,0,0)</f>
        <v>0</v>
      </c>
      <c r="Q332" s="3">
        <f>_xlfn.XLOOKUP($A332,Revolvers!$C:$C,Revolvers!T:T,0,0)</f>
        <v>0</v>
      </c>
      <c r="R332" s="3">
        <f>_xlfn.XLOOKUP($A332,Rifles!C:C,Rifles!H:H,0,0)</f>
        <v>14</v>
      </c>
      <c r="S332" s="2">
        <f>_xlfn.XLOOKUP($A332,Shotguns!C:C,Shotguns!H:H,0,0)</f>
        <v>0</v>
      </c>
      <c r="T332" s="3">
        <f t="shared" si="6"/>
        <v>14</v>
      </c>
    </row>
    <row r="333" spans="1:20" x14ac:dyDescent="0.25">
      <c r="A333" s="3">
        <f>Rifles!C333</f>
        <v>98201483</v>
      </c>
      <c r="B333" s="3" t="str">
        <f>_xlfn.XLOOKUP($A333, Rifles!$C$2:$C$419,Rifles!$D$2:$D$419,"N/A",0)</f>
        <v>G &amp; B ARMS INC</v>
      </c>
      <c r="C333" s="3" t="str">
        <f>_xlfn.XLOOKUP($A333, Rifles!$C$2:$C$419,Rifles!F$2:F$419,"N/A",0)</f>
        <v>MTN HOME</v>
      </c>
      <c r="D333" s="3" t="str">
        <f>_xlfn.XLOOKUP($A333, Rifles!$C$2:$C$419,Rifles!G$2:G$419,"N/A",0)</f>
        <v>ID</v>
      </c>
      <c r="E333" s="2">
        <f>_xlfn.XLOOKUP($A333,Pistols!$C:$C,Pistols!H:H,0,0)</f>
        <v>0</v>
      </c>
      <c r="F333" s="2">
        <f>_xlfn.XLOOKUP($A333,Pistols!$C:$C,Pistols!I:I,0,0)</f>
        <v>0</v>
      </c>
      <c r="G333" s="2">
        <f>_xlfn.XLOOKUP($A333,Pistols!$C:$C,Pistols!J:J,0,0)</f>
        <v>0</v>
      </c>
      <c r="H333" s="2">
        <f>_xlfn.XLOOKUP($A333,Pistols!$C:$C,Pistols!K:K,0,0)</f>
        <v>0</v>
      </c>
      <c r="I333" s="2">
        <f>_xlfn.XLOOKUP($A333,Pistols!$C:$C,Pistols!L:L,0,0)</f>
        <v>0</v>
      </c>
      <c r="J333" s="2">
        <f>_xlfn.XLOOKUP($A333,Pistols!$C:$C,Pistols!M:M,0,0)</f>
        <v>0</v>
      </c>
      <c r="K333" s="2">
        <f>_xlfn.XLOOKUP($A333,Pistols!$C:$C,Pistols!N:N,0,0)</f>
        <v>0</v>
      </c>
      <c r="L333" s="3">
        <f>_xlfn.XLOOKUP($A333,Revolvers!$C:$C,Revolvers!O:O,0,0)</f>
        <v>0</v>
      </c>
      <c r="M333" s="3">
        <f>_xlfn.XLOOKUP($A333,Revolvers!$C:$C,Revolvers!P:P,0,0)</f>
        <v>0</v>
      </c>
      <c r="N333" s="3">
        <f>_xlfn.XLOOKUP($A333,Revolvers!$C:$C,Revolvers!Q:Q,0,0)</f>
        <v>0</v>
      </c>
      <c r="O333" s="3">
        <f>_xlfn.XLOOKUP($A333,Revolvers!$C:$C,Revolvers!R:R,0,0)</f>
        <v>0</v>
      </c>
      <c r="P333" s="3">
        <f>_xlfn.XLOOKUP($A333,Revolvers!$C:$C,Revolvers!S:S,0,0)</f>
        <v>0</v>
      </c>
      <c r="Q333" s="3">
        <f>_xlfn.XLOOKUP($A333,Revolvers!$C:$C,Revolvers!T:T,0,0)</f>
        <v>0</v>
      </c>
      <c r="R333" s="3">
        <f>_xlfn.XLOOKUP($A333,Rifles!C:C,Rifles!H:H,0,0)</f>
        <v>1</v>
      </c>
      <c r="S333" s="2">
        <f>_xlfn.XLOOKUP($A333,Shotguns!C:C,Shotguns!H:H,0,0)</f>
        <v>0</v>
      </c>
      <c r="T333" s="3">
        <f t="shared" si="6"/>
        <v>1</v>
      </c>
    </row>
    <row r="334" spans="1:20" x14ac:dyDescent="0.25">
      <c r="A334" s="3">
        <f>Rifles!C334</f>
        <v>98201116</v>
      </c>
      <c r="B334" s="3" t="str">
        <f>_xlfn.XLOOKUP($A334, Rifles!$C$2:$C$419,Rifles!$D$2:$D$419,"N/A",0)</f>
        <v>HALL, ERNEST FREDRICK</v>
      </c>
      <c r="C334" s="3" t="str">
        <f>_xlfn.XLOOKUP($A334, Rifles!$C$2:$C$419,Rifles!F$2:F$419,"N/A",0)</f>
        <v>FERNWOOD</v>
      </c>
      <c r="D334" s="3" t="str">
        <f>_xlfn.XLOOKUP($A334, Rifles!$C$2:$C$419,Rifles!G$2:G$419,"N/A",0)</f>
        <v>ID</v>
      </c>
      <c r="E334" s="2">
        <f>_xlfn.XLOOKUP($A334,Pistols!$C:$C,Pistols!H:H,0,0)</f>
        <v>0</v>
      </c>
      <c r="F334" s="2">
        <f>_xlfn.XLOOKUP($A334,Pistols!$C:$C,Pistols!I:I,0,0)</f>
        <v>0</v>
      </c>
      <c r="G334" s="2">
        <f>_xlfn.XLOOKUP($A334,Pistols!$C:$C,Pistols!J:J,0,0)</f>
        <v>0</v>
      </c>
      <c r="H334" s="2">
        <f>_xlfn.XLOOKUP($A334,Pistols!$C:$C,Pistols!K:K,0,0)</f>
        <v>0</v>
      </c>
      <c r="I334" s="2">
        <f>_xlfn.XLOOKUP($A334,Pistols!$C:$C,Pistols!L:L,0,0)</f>
        <v>0</v>
      </c>
      <c r="J334" s="2">
        <f>_xlfn.XLOOKUP($A334,Pistols!$C:$C,Pistols!M:M,0,0)</f>
        <v>0</v>
      </c>
      <c r="K334" s="2">
        <f>_xlfn.XLOOKUP($A334,Pistols!$C:$C,Pistols!N:N,0,0)</f>
        <v>0</v>
      </c>
      <c r="L334" s="3">
        <f>_xlfn.XLOOKUP($A334,Revolvers!$C:$C,Revolvers!O:O,0,0)</f>
        <v>0</v>
      </c>
      <c r="M334" s="3">
        <f>_xlfn.XLOOKUP($A334,Revolvers!$C:$C,Revolvers!P:P,0,0)</f>
        <v>0</v>
      </c>
      <c r="N334" s="3">
        <f>_xlfn.XLOOKUP($A334,Revolvers!$C:$C,Revolvers!Q:Q,0,0)</f>
        <v>0</v>
      </c>
      <c r="O334" s="3">
        <f>_xlfn.XLOOKUP($A334,Revolvers!$C:$C,Revolvers!R:R,0,0)</f>
        <v>0</v>
      </c>
      <c r="P334" s="3">
        <f>_xlfn.XLOOKUP($A334,Revolvers!$C:$C,Revolvers!S:S,0,0)</f>
        <v>0</v>
      </c>
      <c r="Q334" s="3">
        <f>_xlfn.XLOOKUP($A334,Revolvers!$C:$C,Revolvers!T:T,0,0)</f>
        <v>0</v>
      </c>
      <c r="R334" s="3">
        <f>_xlfn.XLOOKUP($A334,Rifles!C:C,Rifles!H:H,0,0)</f>
        <v>3</v>
      </c>
      <c r="S334" s="2">
        <f>_xlfn.XLOOKUP($A334,Shotguns!C:C,Shotguns!H:H,0,0)</f>
        <v>0</v>
      </c>
      <c r="T334" s="3">
        <f t="shared" si="6"/>
        <v>3</v>
      </c>
    </row>
    <row r="335" spans="1:20" x14ac:dyDescent="0.25">
      <c r="A335" s="3">
        <f>Rifles!C335</f>
        <v>98201711</v>
      </c>
      <c r="B335" s="3" t="str">
        <f>_xlfn.XLOOKUP($A335, Rifles!$C$2:$C$419,Rifles!$D$2:$D$419,"N/A",0)</f>
        <v>HARROLD, VICKIE MARIE</v>
      </c>
      <c r="C335" s="3" t="str">
        <f>_xlfn.XLOOKUP($A335, Rifles!$C$2:$C$419,Rifles!F$2:F$419,"N/A",0)</f>
        <v>LEWISTON</v>
      </c>
      <c r="D335" s="3" t="str">
        <f>_xlfn.XLOOKUP($A335, Rifles!$C$2:$C$419,Rifles!G$2:G$419,"N/A",0)</f>
        <v>ID</v>
      </c>
      <c r="E335" s="2">
        <f>_xlfn.XLOOKUP($A335,Pistols!$C:$C,Pistols!H:H,0,0)</f>
        <v>0</v>
      </c>
      <c r="F335" s="2">
        <f>_xlfn.XLOOKUP($A335,Pistols!$C:$C,Pistols!I:I,0,0)</f>
        <v>0</v>
      </c>
      <c r="G335" s="2">
        <f>_xlfn.XLOOKUP($A335,Pistols!$C:$C,Pistols!J:J,0,0)</f>
        <v>0</v>
      </c>
      <c r="H335" s="2">
        <f>_xlfn.XLOOKUP($A335,Pistols!$C:$C,Pistols!K:K,0,0)</f>
        <v>0</v>
      </c>
      <c r="I335" s="2">
        <f>_xlfn.XLOOKUP($A335,Pistols!$C:$C,Pistols!L:L,0,0)</f>
        <v>0</v>
      </c>
      <c r="J335" s="2">
        <f>_xlfn.XLOOKUP($A335,Pistols!$C:$C,Pistols!M:M,0,0)</f>
        <v>0</v>
      </c>
      <c r="K335" s="2">
        <f>_xlfn.XLOOKUP($A335,Pistols!$C:$C,Pistols!N:N,0,0)</f>
        <v>0</v>
      </c>
      <c r="L335" s="3">
        <f>_xlfn.XLOOKUP($A335,Revolvers!$C:$C,Revolvers!O:O,0,0)</f>
        <v>0</v>
      </c>
      <c r="M335" s="3">
        <f>_xlfn.XLOOKUP($A335,Revolvers!$C:$C,Revolvers!P:P,0,0)</f>
        <v>0</v>
      </c>
      <c r="N335" s="3">
        <f>_xlfn.XLOOKUP($A335,Revolvers!$C:$C,Revolvers!Q:Q,0,0)</f>
        <v>0</v>
      </c>
      <c r="O335" s="3">
        <f>_xlfn.XLOOKUP($A335,Revolvers!$C:$C,Revolvers!R:R,0,0)</f>
        <v>0</v>
      </c>
      <c r="P335" s="3">
        <f>_xlfn.XLOOKUP($A335,Revolvers!$C:$C,Revolvers!S:S,0,0)</f>
        <v>0</v>
      </c>
      <c r="Q335" s="3">
        <f>_xlfn.XLOOKUP($A335,Revolvers!$C:$C,Revolvers!T:T,0,0)</f>
        <v>0</v>
      </c>
      <c r="R335" s="3">
        <f>_xlfn.XLOOKUP($A335,Rifles!C:C,Rifles!H:H,0,0)</f>
        <v>26</v>
      </c>
      <c r="S335" s="2">
        <f>_xlfn.XLOOKUP($A335,Shotguns!C:C,Shotguns!H:H,0,0)</f>
        <v>0</v>
      </c>
      <c r="T335" s="3">
        <f t="shared" si="6"/>
        <v>26</v>
      </c>
    </row>
    <row r="336" spans="1:20" x14ac:dyDescent="0.25">
      <c r="A336" s="3">
        <f>Rifles!C336</f>
        <v>98201817</v>
      </c>
      <c r="B336" s="3" t="str">
        <f>_xlfn.XLOOKUP($A336, Rifles!$C$2:$C$419,Rifles!$D$2:$D$419,"N/A",0)</f>
        <v>IDAHO ARMORY, LLC</v>
      </c>
      <c r="C336" s="3" t="str">
        <f>_xlfn.XLOOKUP($A336, Rifles!$C$2:$C$419,Rifles!F$2:F$419,"N/A",0)</f>
        <v>RIGBY</v>
      </c>
      <c r="D336" s="3" t="str">
        <f>_xlfn.XLOOKUP($A336, Rifles!$C$2:$C$419,Rifles!G$2:G$419,"N/A",0)</f>
        <v>ID</v>
      </c>
      <c r="E336" s="2">
        <f>_xlfn.XLOOKUP($A336,Pistols!$C:$C,Pistols!H:H,0,0)</f>
        <v>0</v>
      </c>
      <c r="F336" s="2">
        <f>_xlfn.XLOOKUP($A336,Pistols!$C:$C,Pistols!I:I,0,0)</f>
        <v>0</v>
      </c>
      <c r="G336" s="2">
        <f>_xlfn.XLOOKUP($A336,Pistols!$C:$C,Pistols!J:J,0,0)</f>
        <v>0</v>
      </c>
      <c r="H336" s="2">
        <f>_xlfn.XLOOKUP($A336,Pistols!$C:$C,Pistols!K:K,0,0)</f>
        <v>0</v>
      </c>
      <c r="I336" s="2">
        <f>_xlfn.XLOOKUP($A336,Pistols!$C:$C,Pistols!L:L,0,0)</f>
        <v>0</v>
      </c>
      <c r="J336" s="2">
        <f>_xlfn.XLOOKUP($A336,Pistols!$C:$C,Pistols!M:M,0,0)</f>
        <v>0</v>
      </c>
      <c r="K336" s="2">
        <f>_xlfn.XLOOKUP($A336,Pistols!$C:$C,Pistols!N:N,0,0)</f>
        <v>0</v>
      </c>
      <c r="L336" s="3">
        <f>_xlfn.XLOOKUP($A336,Revolvers!$C:$C,Revolvers!O:O,0,0)</f>
        <v>0</v>
      </c>
      <c r="M336" s="3">
        <f>_xlfn.XLOOKUP($A336,Revolvers!$C:$C,Revolvers!P:P,0,0)</f>
        <v>0</v>
      </c>
      <c r="N336" s="3">
        <f>_xlfn.XLOOKUP($A336,Revolvers!$C:$C,Revolvers!Q:Q,0,0)</f>
        <v>0</v>
      </c>
      <c r="O336" s="3">
        <f>_xlfn.XLOOKUP($A336,Revolvers!$C:$C,Revolvers!R:R,0,0)</f>
        <v>0</v>
      </c>
      <c r="P336" s="3">
        <f>_xlfn.XLOOKUP($A336,Revolvers!$C:$C,Revolvers!S:S,0,0)</f>
        <v>0</v>
      </c>
      <c r="Q336" s="3">
        <f>_xlfn.XLOOKUP($A336,Revolvers!$C:$C,Revolvers!T:T,0,0)</f>
        <v>0</v>
      </c>
      <c r="R336" s="3">
        <f>_xlfn.XLOOKUP($A336,Rifles!C:C,Rifles!H:H,0,0)</f>
        <v>3</v>
      </c>
      <c r="S336" s="2">
        <f>_xlfn.XLOOKUP($A336,Shotguns!C:C,Shotguns!H:H,0,0)</f>
        <v>0</v>
      </c>
      <c r="T336" s="3">
        <f t="shared" si="6"/>
        <v>3</v>
      </c>
    </row>
    <row r="337" spans="1:20" x14ac:dyDescent="0.25">
      <c r="A337" s="3">
        <f>Rifles!C337</f>
        <v>98201754</v>
      </c>
      <c r="B337" s="3" t="str">
        <f>_xlfn.XLOOKUP($A337, Rifles!$C$2:$C$419,Rifles!$D$2:$D$419,"N/A",0)</f>
        <v>INTACTO ARMS, LLC</v>
      </c>
      <c r="C337" s="3" t="str">
        <f>_xlfn.XLOOKUP($A337, Rifles!$C$2:$C$419,Rifles!F$2:F$419,"N/A",0)</f>
        <v>BOISE</v>
      </c>
      <c r="D337" s="3" t="str">
        <f>_xlfn.XLOOKUP($A337, Rifles!$C$2:$C$419,Rifles!G$2:G$419,"N/A",0)</f>
        <v>ID</v>
      </c>
      <c r="E337" s="2">
        <f>_xlfn.XLOOKUP($A337,Pistols!$C:$C,Pistols!H:H,0,0)</f>
        <v>0</v>
      </c>
      <c r="F337" s="2">
        <f>_xlfn.XLOOKUP($A337,Pistols!$C:$C,Pistols!I:I,0,0)</f>
        <v>1</v>
      </c>
      <c r="G337" s="2">
        <f>_xlfn.XLOOKUP($A337,Pistols!$C:$C,Pistols!J:J,0,0)</f>
        <v>0</v>
      </c>
      <c r="H337" s="2">
        <f>_xlfn.XLOOKUP($A337,Pistols!$C:$C,Pistols!K:K,0,0)</f>
        <v>0</v>
      </c>
      <c r="I337" s="2">
        <f>_xlfn.XLOOKUP($A337,Pistols!$C:$C,Pistols!L:L,0,0)</f>
        <v>0</v>
      </c>
      <c r="J337" s="2">
        <f>_xlfn.XLOOKUP($A337,Pistols!$C:$C,Pistols!M:M,0,0)</f>
        <v>0</v>
      </c>
      <c r="K337" s="2">
        <f>_xlfn.XLOOKUP($A337,Pistols!$C:$C,Pistols!N:N,0,0)</f>
        <v>1</v>
      </c>
      <c r="L337" s="3">
        <f>_xlfn.XLOOKUP($A337,Revolvers!$C:$C,Revolvers!O:O,0,0)</f>
        <v>0</v>
      </c>
      <c r="M337" s="3">
        <f>_xlfn.XLOOKUP($A337,Revolvers!$C:$C,Revolvers!P:P,0,0)</f>
        <v>0</v>
      </c>
      <c r="N337" s="3">
        <f>_xlfn.XLOOKUP($A337,Revolvers!$C:$C,Revolvers!Q:Q,0,0)</f>
        <v>0</v>
      </c>
      <c r="O337" s="3">
        <f>_xlfn.XLOOKUP($A337,Revolvers!$C:$C,Revolvers!R:R,0,0)</f>
        <v>0</v>
      </c>
      <c r="P337" s="3">
        <f>_xlfn.XLOOKUP($A337,Revolvers!$C:$C,Revolvers!S:S,0,0)</f>
        <v>0</v>
      </c>
      <c r="Q337" s="3">
        <f>_xlfn.XLOOKUP($A337,Revolvers!$C:$C,Revolvers!T:T,0,0)</f>
        <v>0</v>
      </c>
      <c r="R337" s="3">
        <f>_xlfn.XLOOKUP($A337,Rifles!C:C,Rifles!H:H,0,0)</f>
        <v>92</v>
      </c>
      <c r="S337" s="2">
        <f>_xlfn.XLOOKUP($A337,Shotguns!C:C,Shotguns!H:H,0,0)</f>
        <v>0</v>
      </c>
      <c r="T337" s="3">
        <f t="shared" si="6"/>
        <v>93</v>
      </c>
    </row>
    <row r="338" spans="1:20" x14ac:dyDescent="0.25">
      <c r="A338" s="3">
        <f>Rifles!C338</f>
        <v>98200759</v>
      </c>
      <c r="B338" s="3" t="str">
        <f>_xlfn.XLOOKUP($A338, Rifles!$C$2:$C$419,Rifles!$D$2:$D$419,"N/A",0)</f>
        <v>JENNINGS, WILLIAM</v>
      </c>
      <c r="C338" s="3" t="str">
        <f>_xlfn.XLOOKUP($A338, Rifles!$C$2:$C$419,Rifles!F$2:F$419,"N/A",0)</f>
        <v>BOISE</v>
      </c>
      <c r="D338" s="3" t="str">
        <f>_xlfn.XLOOKUP($A338, Rifles!$C$2:$C$419,Rifles!G$2:G$419,"N/A",0)</f>
        <v>ID</v>
      </c>
      <c r="E338" s="2">
        <f>_xlfn.XLOOKUP($A338,Pistols!$C:$C,Pistols!H:H,0,0)</f>
        <v>0</v>
      </c>
      <c r="F338" s="2">
        <f>_xlfn.XLOOKUP($A338,Pistols!$C:$C,Pistols!I:I,0,0)</f>
        <v>0</v>
      </c>
      <c r="G338" s="2">
        <f>_xlfn.XLOOKUP($A338,Pistols!$C:$C,Pistols!J:J,0,0)</f>
        <v>0</v>
      </c>
      <c r="H338" s="2">
        <f>_xlfn.XLOOKUP($A338,Pistols!$C:$C,Pistols!K:K,0,0)</f>
        <v>0</v>
      </c>
      <c r="I338" s="2">
        <f>_xlfn.XLOOKUP($A338,Pistols!$C:$C,Pistols!L:L,0,0)</f>
        <v>0</v>
      </c>
      <c r="J338" s="2">
        <f>_xlfn.XLOOKUP($A338,Pistols!$C:$C,Pistols!M:M,0,0)</f>
        <v>0</v>
      </c>
      <c r="K338" s="2">
        <f>_xlfn.XLOOKUP($A338,Pistols!$C:$C,Pistols!N:N,0,0)</f>
        <v>0</v>
      </c>
      <c r="L338" s="3">
        <f>_xlfn.XLOOKUP($A338,Revolvers!$C:$C,Revolvers!O:O,0,0)</f>
        <v>0</v>
      </c>
      <c r="M338" s="3">
        <f>_xlfn.XLOOKUP($A338,Revolvers!$C:$C,Revolvers!P:P,0,0)</f>
        <v>0</v>
      </c>
      <c r="N338" s="3">
        <f>_xlfn.XLOOKUP($A338,Revolvers!$C:$C,Revolvers!Q:Q,0,0)</f>
        <v>0</v>
      </c>
      <c r="O338" s="3">
        <f>_xlfn.XLOOKUP($A338,Revolvers!$C:$C,Revolvers!R:R,0,0)</f>
        <v>0</v>
      </c>
      <c r="P338" s="3">
        <f>_xlfn.XLOOKUP($A338,Revolvers!$C:$C,Revolvers!S:S,0,0)</f>
        <v>0</v>
      </c>
      <c r="Q338" s="3">
        <f>_xlfn.XLOOKUP($A338,Revolvers!$C:$C,Revolvers!T:T,0,0)</f>
        <v>0</v>
      </c>
      <c r="R338" s="3">
        <f>_xlfn.XLOOKUP($A338,Rifles!C:C,Rifles!H:H,0,0)</f>
        <v>5</v>
      </c>
      <c r="S338" s="2">
        <f>_xlfn.XLOOKUP($A338,Shotguns!C:C,Shotguns!H:H,0,0)</f>
        <v>0</v>
      </c>
      <c r="T338" s="3">
        <f t="shared" si="6"/>
        <v>5</v>
      </c>
    </row>
    <row r="339" spans="1:20" x14ac:dyDescent="0.25">
      <c r="A339" s="3">
        <f>Rifles!C339</f>
        <v>98201766</v>
      </c>
      <c r="B339" s="3" t="str">
        <f>_xlfn.XLOOKUP($A339, Rifles!$C$2:$C$419,Rifles!$D$2:$D$419,"N/A",0)</f>
        <v>K-5 GUNS &amp; AMMO, LLC</v>
      </c>
      <c r="C339" s="3" t="str">
        <f>_xlfn.XLOOKUP($A339, Rifles!$C$2:$C$419,Rifles!F$2:F$419,"N/A",0)</f>
        <v>RATHDRUM</v>
      </c>
      <c r="D339" s="3" t="str">
        <f>_xlfn.XLOOKUP($A339, Rifles!$C$2:$C$419,Rifles!G$2:G$419,"N/A",0)</f>
        <v>ID</v>
      </c>
      <c r="E339" s="2">
        <f>_xlfn.XLOOKUP($A339,Pistols!$C:$C,Pistols!H:H,0,0)</f>
        <v>0</v>
      </c>
      <c r="F339" s="2">
        <f>_xlfn.XLOOKUP($A339,Pistols!$C:$C,Pistols!I:I,0,0)</f>
        <v>0</v>
      </c>
      <c r="G339" s="2">
        <f>_xlfn.XLOOKUP($A339,Pistols!$C:$C,Pistols!J:J,0,0)</f>
        <v>0</v>
      </c>
      <c r="H339" s="2">
        <f>_xlfn.XLOOKUP($A339,Pistols!$C:$C,Pistols!K:K,0,0)</f>
        <v>0</v>
      </c>
      <c r="I339" s="2">
        <f>_xlfn.XLOOKUP($A339,Pistols!$C:$C,Pistols!L:L,0,0)</f>
        <v>0</v>
      </c>
      <c r="J339" s="2">
        <f>_xlfn.XLOOKUP($A339,Pistols!$C:$C,Pistols!M:M,0,0)</f>
        <v>0</v>
      </c>
      <c r="K339" s="2">
        <f>_xlfn.XLOOKUP($A339,Pistols!$C:$C,Pistols!N:N,0,0)</f>
        <v>0</v>
      </c>
      <c r="L339" s="3">
        <f>_xlfn.XLOOKUP($A339,Revolvers!$C:$C,Revolvers!O:O,0,0)</f>
        <v>0</v>
      </c>
      <c r="M339" s="3">
        <f>_xlfn.XLOOKUP($A339,Revolvers!$C:$C,Revolvers!P:P,0,0)</f>
        <v>0</v>
      </c>
      <c r="N339" s="3">
        <f>_xlfn.XLOOKUP($A339,Revolvers!$C:$C,Revolvers!Q:Q,0,0)</f>
        <v>0</v>
      </c>
      <c r="O339" s="3">
        <f>_xlfn.XLOOKUP($A339,Revolvers!$C:$C,Revolvers!R:R,0,0)</f>
        <v>0</v>
      </c>
      <c r="P339" s="3">
        <f>_xlfn.XLOOKUP($A339,Revolvers!$C:$C,Revolvers!S:S,0,0)</f>
        <v>0</v>
      </c>
      <c r="Q339" s="3">
        <f>_xlfn.XLOOKUP($A339,Revolvers!$C:$C,Revolvers!T:T,0,0)</f>
        <v>0</v>
      </c>
      <c r="R339" s="3">
        <f>_xlfn.XLOOKUP($A339,Rifles!C:C,Rifles!H:H,0,0)</f>
        <v>8</v>
      </c>
      <c r="S339" s="2">
        <f>_xlfn.XLOOKUP($A339,Shotguns!C:C,Shotguns!H:H,0,0)</f>
        <v>0</v>
      </c>
      <c r="T339" s="3">
        <f t="shared" si="6"/>
        <v>8</v>
      </c>
    </row>
    <row r="340" spans="1:20" x14ac:dyDescent="0.25">
      <c r="A340" s="3">
        <f>Rifles!C340</f>
        <v>98201998</v>
      </c>
      <c r="B340" s="3" t="str">
        <f>_xlfn.XLOOKUP($A340, Rifles!$C$2:$C$419,Rifles!$D$2:$D$419,"N/A",0)</f>
        <v>LANE, DALLAS ROY</v>
      </c>
      <c r="C340" s="3" t="str">
        <f>_xlfn.XLOOKUP($A340, Rifles!$C$2:$C$419,Rifles!F$2:F$419,"N/A",0)</f>
        <v>POCATELLO</v>
      </c>
      <c r="D340" s="3" t="str">
        <f>_xlfn.XLOOKUP($A340, Rifles!$C$2:$C$419,Rifles!G$2:G$419,"N/A",0)</f>
        <v>ID</v>
      </c>
      <c r="E340" s="2">
        <f>_xlfn.XLOOKUP($A340,Pistols!$C:$C,Pistols!H:H,0,0)</f>
        <v>0</v>
      </c>
      <c r="F340" s="2">
        <f>_xlfn.XLOOKUP($A340,Pistols!$C:$C,Pistols!I:I,0,0)</f>
        <v>0</v>
      </c>
      <c r="G340" s="2">
        <f>_xlfn.XLOOKUP($A340,Pistols!$C:$C,Pistols!J:J,0,0)</f>
        <v>0</v>
      </c>
      <c r="H340" s="2">
        <f>_xlfn.XLOOKUP($A340,Pistols!$C:$C,Pistols!K:K,0,0)</f>
        <v>0</v>
      </c>
      <c r="I340" s="2">
        <f>_xlfn.XLOOKUP($A340,Pistols!$C:$C,Pistols!L:L,0,0)</f>
        <v>0</v>
      </c>
      <c r="J340" s="2">
        <f>_xlfn.XLOOKUP($A340,Pistols!$C:$C,Pistols!M:M,0,0)</f>
        <v>0</v>
      </c>
      <c r="K340" s="2">
        <f>_xlfn.XLOOKUP($A340,Pistols!$C:$C,Pistols!N:N,0,0)</f>
        <v>0</v>
      </c>
      <c r="L340" s="3">
        <f>_xlfn.XLOOKUP($A340,Revolvers!$C:$C,Revolvers!O:O,0,0)</f>
        <v>0</v>
      </c>
      <c r="M340" s="3">
        <f>_xlfn.XLOOKUP($A340,Revolvers!$C:$C,Revolvers!P:P,0,0)</f>
        <v>0</v>
      </c>
      <c r="N340" s="3">
        <f>_xlfn.XLOOKUP($A340,Revolvers!$C:$C,Revolvers!Q:Q,0,0)</f>
        <v>0</v>
      </c>
      <c r="O340" s="3">
        <f>_xlfn.XLOOKUP($A340,Revolvers!$C:$C,Revolvers!R:R,0,0)</f>
        <v>0</v>
      </c>
      <c r="P340" s="3">
        <f>_xlfn.XLOOKUP($A340,Revolvers!$C:$C,Revolvers!S:S,0,0)</f>
        <v>0</v>
      </c>
      <c r="Q340" s="3">
        <f>_xlfn.XLOOKUP($A340,Revolvers!$C:$C,Revolvers!T:T,0,0)</f>
        <v>0</v>
      </c>
      <c r="R340" s="3">
        <f>_xlfn.XLOOKUP($A340,Rifles!C:C,Rifles!H:H,0,0)</f>
        <v>2</v>
      </c>
      <c r="S340" s="2">
        <f>_xlfn.XLOOKUP($A340,Shotguns!C:C,Shotguns!H:H,0,0)</f>
        <v>0</v>
      </c>
      <c r="T340" s="3">
        <f t="shared" si="6"/>
        <v>2</v>
      </c>
    </row>
    <row r="341" spans="1:20" x14ac:dyDescent="0.25">
      <c r="A341" s="3">
        <f>Rifles!C341</f>
        <v>98201746</v>
      </c>
      <c r="B341" s="3" t="str">
        <f>_xlfn.XLOOKUP($A341, Rifles!$C$2:$C$419,Rifles!$D$2:$D$419,"N/A",0)</f>
        <v>LOCK AND LOAD SHOOTING RANGE, LLC</v>
      </c>
      <c r="C341" s="3" t="str">
        <f>_xlfn.XLOOKUP($A341, Rifles!$C$2:$C$419,Rifles!F$2:F$419,"N/A",0)</f>
        <v>IDAHO FALLS</v>
      </c>
      <c r="D341" s="3" t="str">
        <f>_xlfn.XLOOKUP($A341, Rifles!$C$2:$C$419,Rifles!G$2:G$419,"N/A",0)</f>
        <v>ID</v>
      </c>
      <c r="E341" s="2">
        <f>_xlfn.XLOOKUP($A341,Pistols!$C:$C,Pistols!H:H,0,0)</f>
        <v>0</v>
      </c>
      <c r="F341" s="2">
        <f>_xlfn.XLOOKUP($A341,Pistols!$C:$C,Pistols!I:I,0,0)</f>
        <v>0</v>
      </c>
      <c r="G341" s="2">
        <f>_xlfn.XLOOKUP($A341,Pistols!$C:$C,Pistols!J:J,0,0)</f>
        <v>0</v>
      </c>
      <c r="H341" s="2">
        <f>_xlfn.XLOOKUP($A341,Pistols!$C:$C,Pistols!K:K,0,0)</f>
        <v>0</v>
      </c>
      <c r="I341" s="2">
        <f>_xlfn.XLOOKUP($A341,Pistols!$C:$C,Pistols!L:L,0,0)</f>
        <v>0</v>
      </c>
      <c r="J341" s="2">
        <f>_xlfn.XLOOKUP($A341,Pistols!$C:$C,Pistols!M:M,0,0)</f>
        <v>0</v>
      </c>
      <c r="K341" s="2">
        <f>_xlfn.XLOOKUP($A341,Pistols!$C:$C,Pistols!N:N,0,0)</f>
        <v>0</v>
      </c>
      <c r="L341" s="3">
        <f>_xlfn.XLOOKUP($A341,Revolvers!$C:$C,Revolvers!O:O,0,0)</f>
        <v>0</v>
      </c>
      <c r="M341" s="3">
        <f>_xlfn.XLOOKUP($A341,Revolvers!$C:$C,Revolvers!P:P,0,0)</f>
        <v>0</v>
      </c>
      <c r="N341" s="3">
        <f>_xlfn.XLOOKUP($A341,Revolvers!$C:$C,Revolvers!Q:Q,0,0)</f>
        <v>0</v>
      </c>
      <c r="O341" s="3">
        <f>_xlfn.XLOOKUP($A341,Revolvers!$C:$C,Revolvers!R:R,0,0)</f>
        <v>0</v>
      </c>
      <c r="P341" s="3">
        <f>_xlfn.XLOOKUP($A341,Revolvers!$C:$C,Revolvers!S:S,0,0)</f>
        <v>0</v>
      </c>
      <c r="Q341" s="3">
        <f>_xlfn.XLOOKUP($A341,Revolvers!$C:$C,Revolvers!T:T,0,0)</f>
        <v>0</v>
      </c>
      <c r="R341" s="3">
        <f>_xlfn.XLOOKUP($A341,Rifles!C:C,Rifles!H:H,0,0)</f>
        <v>8</v>
      </c>
      <c r="S341" s="2">
        <f>_xlfn.XLOOKUP($A341,Shotguns!C:C,Shotguns!H:H,0,0)</f>
        <v>0</v>
      </c>
      <c r="T341" s="3">
        <f t="shared" si="6"/>
        <v>8</v>
      </c>
    </row>
    <row r="342" spans="1:20" x14ac:dyDescent="0.25">
      <c r="A342" s="3">
        <f>Rifles!C342</f>
        <v>98201213</v>
      </c>
      <c r="B342" s="3" t="str">
        <f>_xlfn.XLOOKUP($A342, Rifles!$C$2:$C$419,Rifles!$D$2:$D$419,"N/A",0)</f>
        <v>LONE WOLF R &amp; D LLC</v>
      </c>
      <c r="C342" s="3" t="str">
        <f>_xlfn.XLOOKUP($A342, Rifles!$C$2:$C$419,Rifles!F$2:F$419,"N/A",0)</f>
        <v>OLDTOWN</v>
      </c>
      <c r="D342" s="3" t="str">
        <f>_xlfn.XLOOKUP($A342, Rifles!$C$2:$C$419,Rifles!G$2:G$419,"N/A",0)</f>
        <v>ID</v>
      </c>
      <c r="E342" s="2">
        <f>_xlfn.XLOOKUP($A342,Pistols!$C:$C,Pistols!H:H,0,0)</f>
        <v>0</v>
      </c>
      <c r="F342" s="2">
        <f>_xlfn.XLOOKUP($A342,Pistols!$C:$C,Pistols!I:I,0,0)</f>
        <v>0</v>
      </c>
      <c r="G342" s="2">
        <f>_xlfn.XLOOKUP($A342,Pistols!$C:$C,Pistols!J:J,0,0)</f>
        <v>0</v>
      </c>
      <c r="H342" s="2">
        <f>_xlfn.XLOOKUP($A342,Pistols!$C:$C,Pistols!K:K,0,0)</f>
        <v>0</v>
      </c>
      <c r="I342" s="2">
        <f>_xlfn.XLOOKUP($A342,Pistols!$C:$C,Pistols!L:L,0,0)</f>
        <v>0</v>
      </c>
      <c r="J342" s="2">
        <f>_xlfn.XLOOKUP($A342,Pistols!$C:$C,Pistols!M:M,0,0)</f>
        <v>0</v>
      </c>
      <c r="K342" s="2">
        <f>_xlfn.XLOOKUP($A342,Pistols!$C:$C,Pistols!N:N,0,0)</f>
        <v>0</v>
      </c>
      <c r="L342" s="3">
        <f>_xlfn.XLOOKUP($A342,Revolvers!$C:$C,Revolvers!O:O,0,0)</f>
        <v>0</v>
      </c>
      <c r="M342" s="3">
        <f>_xlfn.XLOOKUP($A342,Revolvers!$C:$C,Revolvers!P:P,0,0)</f>
        <v>0</v>
      </c>
      <c r="N342" s="3">
        <f>_xlfn.XLOOKUP($A342,Revolvers!$C:$C,Revolvers!Q:Q,0,0)</f>
        <v>0</v>
      </c>
      <c r="O342" s="3">
        <f>_xlfn.XLOOKUP($A342,Revolvers!$C:$C,Revolvers!R:R,0,0)</f>
        <v>0</v>
      </c>
      <c r="P342" s="3">
        <f>_xlfn.XLOOKUP($A342,Revolvers!$C:$C,Revolvers!S:S,0,0)</f>
        <v>0</v>
      </c>
      <c r="Q342" s="3">
        <f>_xlfn.XLOOKUP($A342,Revolvers!$C:$C,Revolvers!T:T,0,0)</f>
        <v>0</v>
      </c>
      <c r="R342" s="3">
        <f>_xlfn.XLOOKUP($A342,Rifles!C:C,Rifles!H:H,0,0)</f>
        <v>1</v>
      </c>
      <c r="S342" s="2">
        <f>_xlfn.XLOOKUP($A342,Shotguns!C:C,Shotguns!H:H,0,0)</f>
        <v>0</v>
      </c>
      <c r="T342" s="3">
        <f t="shared" si="6"/>
        <v>1</v>
      </c>
    </row>
    <row r="343" spans="1:20" x14ac:dyDescent="0.25">
      <c r="A343" s="3">
        <f>Rifles!C343</f>
        <v>98201722</v>
      </c>
      <c r="B343" s="3" t="str">
        <f>_xlfn.XLOOKUP($A343, Rifles!$C$2:$C$419,Rifles!$D$2:$D$419,"N/A",0)</f>
        <v>MALMSTROM, HAROLD WAYNE</v>
      </c>
      <c r="C343" s="3" t="str">
        <f>_xlfn.XLOOKUP($A343, Rifles!$C$2:$C$419,Rifles!F$2:F$419,"N/A",0)</f>
        <v>BOISE</v>
      </c>
      <c r="D343" s="3" t="str">
        <f>_xlfn.XLOOKUP($A343, Rifles!$C$2:$C$419,Rifles!G$2:G$419,"N/A",0)</f>
        <v>ID</v>
      </c>
      <c r="E343" s="2">
        <f>_xlfn.XLOOKUP($A343,Pistols!$C:$C,Pistols!H:H,0,0)</f>
        <v>0</v>
      </c>
      <c r="F343" s="2">
        <f>_xlfn.XLOOKUP($A343,Pistols!$C:$C,Pistols!I:I,0,0)</f>
        <v>0</v>
      </c>
      <c r="G343" s="2">
        <f>_xlfn.XLOOKUP($A343,Pistols!$C:$C,Pistols!J:J,0,0)</f>
        <v>0</v>
      </c>
      <c r="H343" s="2">
        <f>_xlfn.XLOOKUP($A343,Pistols!$C:$C,Pistols!K:K,0,0)</f>
        <v>0</v>
      </c>
      <c r="I343" s="2">
        <f>_xlfn.XLOOKUP($A343,Pistols!$C:$C,Pistols!L:L,0,0)</f>
        <v>0</v>
      </c>
      <c r="J343" s="2">
        <f>_xlfn.XLOOKUP($A343,Pistols!$C:$C,Pistols!M:M,0,0)</f>
        <v>0</v>
      </c>
      <c r="K343" s="2">
        <f>_xlfn.XLOOKUP($A343,Pistols!$C:$C,Pistols!N:N,0,0)</f>
        <v>0</v>
      </c>
      <c r="L343" s="3">
        <f>_xlfn.XLOOKUP($A343,Revolvers!$C:$C,Revolvers!O:O,0,0)</f>
        <v>0</v>
      </c>
      <c r="M343" s="3">
        <f>_xlfn.XLOOKUP($A343,Revolvers!$C:$C,Revolvers!P:P,0,0)</f>
        <v>0</v>
      </c>
      <c r="N343" s="3">
        <f>_xlfn.XLOOKUP($A343,Revolvers!$C:$C,Revolvers!Q:Q,0,0)</f>
        <v>0</v>
      </c>
      <c r="O343" s="3">
        <f>_xlfn.XLOOKUP($A343,Revolvers!$C:$C,Revolvers!R:R,0,0)</f>
        <v>0</v>
      </c>
      <c r="P343" s="3">
        <f>_xlfn.XLOOKUP($A343,Revolvers!$C:$C,Revolvers!S:S,0,0)</f>
        <v>0</v>
      </c>
      <c r="Q343" s="3">
        <f>_xlfn.XLOOKUP($A343,Revolvers!$C:$C,Revolvers!T:T,0,0)</f>
        <v>0</v>
      </c>
      <c r="R343" s="3">
        <f>_xlfn.XLOOKUP($A343,Rifles!C:C,Rifles!H:H,0,0)</f>
        <v>14</v>
      </c>
      <c r="S343" s="2">
        <f>_xlfn.XLOOKUP($A343,Shotguns!C:C,Shotguns!H:H,0,0)</f>
        <v>0</v>
      </c>
      <c r="T343" s="3">
        <f t="shared" si="6"/>
        <v>14</v>
      </c>
    </row>
    <row r="344" spans="1:20" x14ac:dyDescent="0.25">
      <c r="A344" s="3">
        <f>Rifles!C344</f>
        <v>98201729</v>
      </c>
      <c r="B344" s="3" t="str">
        <f>_xlfn.XLOOKUP($A344, Rifles!$C$2:$C$419,Rifles!$D$2:$D$419,"N/A",0)</f>
        <v>MARTIN, MATTHEW THOMAS</v>
      </c>
      <c r="C344" s="3" t="str">
        <f>_xlfn.XLOOKUP($A344, Rifles!$C$2:$C$419,Rifles!F$2:F$419,"N/A",0)</f>
        <v>SPIRIT LAKE</v>
      </c>
      <c r="D344" s="3" t="str">
        <f>_xlfn.XLOOKUP($A344, Rifles!$C$2:$C$419,Rifles!G$2:G$419,"N/A",0)</f>
        <v>ID</v>
      </c>
      <c r="E344" s="2">
        <f>_xlfn.XLOOKUP($A344,Pistols!$C:$C,Pistols!H:H,0,0)</f>
        <v>0</v>
      </c>
      <c r="F344" s="2">
        <f>_xlfn.XLOOKUP($A344,Pistols!$C:$C,Pistols!I:I,0,0)</f>
        <v>0</v>
      </c>
      <c r="G344" s="2">
        <f>_xlfn.XLOOKUP($A344,Pistols!$C:$C,Pistols!J:J,0,0)</f>
        <v>0</v>
      </c>
      <c r="H344" s="2">
        <f>_xlfn.XLOOKUP($A344,Pistols!$C:$C,Pistols!K:K,0,0)</f>
        <v>0</v>
      </c>
      <c r="I344" s="2">
        <f>_xlfn.XLOOKUP($A344,Pistols!$C:$C,Pistols!L:L,0,0)</f>
        <v>0</v>
      </c>
      <c r="J344" s="2">
        <f>_xlfn.XLOOKUP($A344,Pistols!$C:$C,Pistols!M:M,0,0)</f>
        <v>0</v>
      </c>
      <c r="K344" s="2">
        <f>_xlfn.XLOOKUP($A344,Pistols!$C:$C,Pistols!N:N,0,0)</f>
        <v>0</v>
      </c>
      <c r="L344" s="3">
        <f>_xlfn.XLOOKUP($A344,Revolvers!$C:$C,Revolvers!O:O,0,0)</f>
        <v>0</v>
      </c>
      <c r="M344" s="3">
        <f>_xlfn.XLOOKUP($A344,Revolvers!$C:$C,Revolvers!P:P,0,0)</f>
        <v>0</v>
      </c>
      <c r="N344" s="3">
        <f>_xlfn.XLOOKUP($A344,Revolvers!$C:$C,Revolvers!Q:Q,0,0)</f>
        <v>0</v>
      </c>
      <c r="O344" s="3">
        <f>_xlfn.XLOOKUP($A344,Revolvers!$C:$C,Revolvers!R:R,0,0)</f>
        <v>0</v>
      </c>
      <c r="P344" s="3">
        <f>_xlfn.XLOOKUP($A344,Revolvers!$C:$C,Revolvers!S:S,0,0)</f>
        <v>0</v>
      </c>
      <c r="Q344" s="3">
        <f>_xlfn.XLOOKUP($A344,Revolvers!$C:$C,Revolvers!T:T,0,0)</f>
        <v>0</v>
      </c>
      <c r="R344" s="3">
        <f>_xlfn.XLOOKUP($A344,Rifles!C:C,Rifles!H:H,0,0)</f>
        <v>2</v>
      </c>
      <c r="S344" s="2">
        <f>_xlfn.XLOOKUP($A344,Shotguns!C:C,Shotguns!H:H,0,0)</f>
        <v>0</v>
      </c>
      <c r="T344" s="3">
        <f t="shared" si="6"/>
        <v>2</v>
      </c>
    </row>
    <row r="345" spans="1:20" x14ac:dyDescent="0.25">
      <c r="A345" s="3">
        <f>Rifles!C345</f>
        <v>98200820</v>
      </c>
      <c r="B345" s="3" t="str">
        <f>_xlfn.XLOOKUP($A345, Rifles!$C$2:$C$419,Rifles!$D$2:$D$419,"N/A",0)</f>
        <v>MILLER, DONALD T</v>
      </c>
      <c r="C345" s="3" t="str">
        <f>_xlfn.XLOOKUP($A345, Rifles!$C$2:$C$419,Rifles!F$2:F$419,"N/A",0)</f>
        <v>ATHOL</v>
      </c>
      <c r="D345" s="3" t="str">
        <f>_xlfn.XLOOKUP($A345, Rifles!$C$2:$C$419,Rifles!G$2:G$419,"N/A",0)</f>
        <v>ID</v>
      </c>
      <c r="E345" s="2">
        <f>_xlfn.XLOOKUP($A345,Pistols!$C:$C,Pistols!H:H,0,0)</f>
        <v>0</v>
      </c>
      <c r="F345" s="2">
        <f>_xlfn.XLOOKUP($A345,Pistols!$C:$C,Pistols!I:I,0,0)</f>
        <v>0</v>
      </c>
      <c r="G345" s="2">
        <f>_xlfn.XLOOKUP($A345,Pistols!$C:$C,Pistols!J:J,0,0)</f>
        <v>0</v>
      </c>
      <c r="H345" s="2">
        <f>_xlfn.XLOOKUP($A345,Pistols!$C:$C,Pistols!K:K,0,0)</f>
        <v>0</v>
      </c>
      <c r="I345" s="2">
        <f>_xlfn.XLOOKUP($A345,Pistols!$C:$C,Pistols!L:L,0,0)</f>
        <v>0</v>
      </c>
      <c r="J345" s="2">
        <f>_xlfn.XLOOKUP($A345,Pistols!$C:$C,Pistols!M:M,0,0)</f>
        <v>0</v>
      </c>
      <c r="K345" s="2">
        <f>_xlfn.XLOOKUP($A345,Pistols!$C:$C,Pistols!N:N,0,0)</f>
        <v>0</v>
      </c>
      <c r="L345" s="3">
        <f>_xlfn.XLOOKUP($A345,Revolvers!$C:$C,Revolvers!O:O,0,0)</f>
        <v>0</v>
      </c>
      <c r="M345" s="3">
        <f>_xlfn.XLOOKUP($A345,Revolvers!$C:$C,Revolvers!P:P,0,0)</f>
        <v>0</v>
      </c>
      <c r="N345" s="3">
        <f>_xlfn.XLOOKUP($A345,Revolvers!$C:$C,Revolvers!Q:Q,0,0)</f>
        <v>0</v>
      </c>
      <c r="O345" s="3">
        <f>_xlfn.XLOOKUP($A345,Revolvers!$C:$C,Revolvers!R:R,0,0)</f>
        <v>0</v>
      </c>
      <c r="P345" s="3">
        <f>_xlfn.XLOOKUP($A345,Revolvers!$C:$C,Revolvers!S:S,0,0)</f>
        <v>0</v>
      </c>
      <c r="Q345" s="3">
        <f>_xlfn.XLOOKUP($A345,Revolvers!$C:$C,Revolvers!T:T,0,0)</f>
        <v>0</v>
      </c>
      <c r="R345" s="3">
        <f>_xlfn.XLOOKUP($A345,Rifles!C:C,Rifles!H:H,0,0)</f>
        <v>3</v>
      </c>
      <c r="S345" s="2">
        <f>_xlfn.XLOOKUP($A345,Shotguns!C:C,Shotguns!H:H,0,0)</f>
        <v>0</v>
      </c>
      <c r="T345" s="3">
        <f t="shared" si="6"/>
        <v>3</v>
      </c>
    </row>
    <row r="346" spans="1:20" x14ac:dyDescent="0.25">
      <c r="A346" s="3">
        <f>Rifles!C346</f>
        <v>98201675</v>
      </c>
      <c r="B346" s="3" t="str">
        <f>_xlfn.XLOOKUP($A346, Rifles!$C$2:$C$419,Rifles!$D$2:$D$419,"N/A",0)</f>
        <v>MT IDAHO MACHINE LLC</v>
      </c>
      <c r="C346" s="3" t="str">
        <f>_xlfn.XLOOKUP($A346, Rifles!$C$2:$C$419,Rifles!F$2:F$419,"N/A",0)</f>
        <v>GRANGEVILLE</v>
      </c>
      <c r="D346" s="3" t="str">
        <f>_xlfn.XLOOKUP($A346, Rifles!$C$2:$C$419,Rifles!G$2:G$419,"N/A",0)</f>
        <v>ID</v>
      </c>
      <c r="E346" s="2">
        <f>_xlfn.XLOOKUP($A346,Pistols!$C:$C,Pistols!H:H,0,0)</f>
        <v>0</v>
      </c>
      <c r="F346" s="2">
        <f>_xlfn.XLOOKUP($A346,Pistols!$C:$C,Pistols!I:I,0,0)</f>
        <v>0</v>
      </c>
      <c r="G346" s="2">
        <f>_xlfn.XLOOKUP($A346,Pistols!$C:$C,Pistols!J:J,0,0)</f>
        <v>0</v>
      </c>
      <c r="H346" s="2">
        <f>_xlfn.XLOOKUP($A346,Pistols!$C:$C,Pistols!K:K,0,0)</f>
        <v>0</v>
      </c>
      <c r="I346" s="2">
        <f>_xlfn.XLOOKUP($A346,Pistols!$C:$C,Pistols!L:L,0,0)</f>
        <v>0</v>
      </c>
      <c r="J346" s="2">
        <f>_xlfn.XLOOKUP($A346,Pistols!$C:$C,Pistols!M:M,0,0)</f>
        <v>0</v>
      </c>
      <c r="K346" s="2">
        <f>_xlfn.XLOOKUP($A346,Pistols!$C:$C,Pistols!N:N,0,0)</f>
        <v>0</v>
      </c>
      <c r="L346" s="3">
        <f>_xlfn.XLOOKUP($A346,Revolvers!$C:$C,Revolvers!O:O,0,0)</f>
        <v>0</v>
      </c>
      <c r="M346" s="3">
        <f>_xlfn.XLOOKUP($A346,Revolvers!$C:$C,Revolvers!P:P,0,0)</f>
        <v>0</v>
      </c>
      <c r="N346" s="3">
        <f>_xlfn.XLOOKUP($A346,Revolvers!$C:$C,Revolvers!Q:Q,0,0)</f>
        <v>0</v>
      </c>
      <c r="O346" s="3">
        <f>_xlfn.XLOOKUP($A346,Revolvers!$C:$C,Revolvers!R:R,0,0)</f>
        <v>0</v>
      </c>
      <c r="P346" s="3">
        <f>_xlfn.XLOOKUP($A346,Revolvers!$C:$C,Revolvers!S:S,0,0)</f>
        <v>0</v>
      </c>
      <c r="Q346" s="3">
        <f>_xlfn.XLOOKUP($A346,Revolvers!$C:$C,Revolvers!T:T,0,0)</f>
        <v>0</v>
      </c>
      <c r="R346" s="3">
        <f>_xlfn.XLOOKUP($A346,Rifles!C:C,Rifles!H:H,0,0)</f>
        <v>3</v>
      </c>
      <c r="S346" s="2">
        <f>_xlfn.XLOOKUP($A346,Shotguns!C:C,Shotguns!H:H,0,0)</f>
        <v>0</v>
      </c>
      <c r="T346" s="3">
        <f t="shared" si="6"/>
        <v>3</v>
      </c>
    </row>
    <row r="347" spans="1:20" x14ac:dyDescent="0.25">
      <c r="A347" s="3">
        <f>Rifles!C347</f>
        <v>98201857</v>
      </c>
      <c r="B347" s="3" t="str">
        <f>_xlfn.XLOOKUP($A347, Rifles!$C$2:$C$419,Rifles!$D$2:$D$419,"N/A",0)</f>
        <v>NORTH IDAHO TECH INC</v>
      </c>
      <c r="C347" s="3" t="str">
        <f>_xlfn.XLOOKUP($A347, Rifles!$C$2:$C$419,Rifles!F$2:F$419,"N/A",0)</f>
        <v>HAYDEN</v>
      </c>
      <c r="D347" s="3" t="str">
        <f>_xlfn.XLOOKUP($A347, Rifles!$C$2:$C$419,Rifles!G$2:G$419,"N/A",0)</f>
        <v>ID</v>
      </c>
      <c r="E347" s="2">
        <f>_xlfn.XLOOKUP($A347,Pistols!$C:$C,Pistols!H:H,0,0)</f>
        <v>0</v>
      </c>
      <c r="F347" s="2">
        <f>_xlfn.XLOOKUP($A347,Pistols!$C:$C,Pistols!I:I,0,0)</f>
        <v>0</v>
      </c>
      <c r="G347" s="2">
        <f>_xlfn.XLOOKUP($A347,Pistols!$C:$C,Pistols!J:J,0,0)</f>
        <v>0</v>
      </c>
      <c r="H347" s="2">
        <f>_xlfn.XLOOKUP($A347,Pistols!$C:$C,Pistols!K:K,0,0)</f>
        <v>0</v>
      </c>
      <c r="I347" s="2">
        <f>_xlfn.XLOOKUP($A347,Pistols!$C:$C,Pistols!L:L,0,0)</f>
        <v>0</v>
      </c>
      <c r="J347" s="2">
        <f>_xlfn.XLOOKUP($A347,Pistols!$C:$C,Pistols!M:M,0,0)</f>
        <v>0</v>
      </c>
      <c r="K347" s="2">
        <f>_xlfn.XLOOKUP($A347,Pistols!$C:$C,Pistols!N:N,0,0)</f>
        <v>0</v>
      </c>
      <c r="L347" s="3">
        <f>_xlfn.XLOOKUP($A347,Revolvers!$C:$C,Revolvers!O:O,0,0)</f>
        <v>0</v>
      </c>
      <c r="M347" s="3">
        <f>_xlfn.XLOOKUP($A347,Revolvers!$C:$C,Revolvers!P:P,0,0)</f>
        <v>0</v>
      </c>
      <c r="N347" s="3">
        <f>_xlfn.XLOOKUP($A347,Revolvers!$C:$C,Revolvers!Q:Q,0,0)</f>
        <v>0</v>
      </c>
      <c r="O347" s="3">
        <f>_xlfn.XLOOKUP($A347,Revolvers!$C:$C,Revolvers!R:R,0,0)</f>
        <v>0</v>
      </c>
      <c r="P347" s="3">
        <f>_xlfn.XLOOKUP($A347,Revolvers!$C:$C,Revolvers!S:S,0,0)</f>
        <v>0</v>
      </c>
      <c r="Q347" s="3">
        <f>_xlfn.XLOOKUP($A347,Revolvers!$C:$C,Revolvers!T:T,0,0)</f>
        <v>0</v>
      </c>
      <c r="R347" s="3">
        <f>_xlfn.XLOOKUP($A347,Rifles!C:C,Rifles!H:H,0,0)</f>
        <v>49</v>
      </c>
      <c r="S347" s="2">
        <f>_xlfn.XLOOKUP($A347,Shotguns!C:C,Shotguns!H:H,0,0)</f>
        <v>0</v>
      </c>
      <c r="T347" s="3">
        <f t="shared" si="6"/>
        <v>49</v>
      </c>
    </row>
    <row r="348" spans="1:20" x14ac:dyDescent="0.25">
      <c r="A348" s="3">
        <f>Rifles!C348</f>
        <v>98201252</v>
      </c>
      <c r="B348" s="3" t="str">
        <f>_xlfn.XLOOKUP($A348, Rifles!$C$2:$C$419,Rifles!$D$2:$D$419,"N/A",0)</f>
        <v>PRIMARY WEAPONS SYSTEMS INC</v>
      </c>
      <c r="C348" s="3" t="str">
        <f>_xlfn.XLOOKUP($A348, Rifles!$C$2:$C$419,Rifles!F$2:F$419,"N/A",0)</f>
        <v>BOISE</v>
      </c>
      <c r="D348" s="3" t="str">
        <f>_xlfn.XLOOKUP($A348, Rifles!$C$2:$C$419,Rifles!G$2:G$419,"N/A",0)</f>
        <v>ID</v>
      </c>
      <c r="E348" s="2">
        <f>_xlfn.XLOOKUP($A348,Pistols!$C:$C,Pistols!H:H,0,0)</f>
        <v>94</v>
      </c>
      <c r="F348" s="2">
        <f>_xlfn.XLOOKUP($A348,Pistols!$C:$C,Pistols!I:I,0,0)</f>
        <v>0</v>
      </c>
      <c r="G348" s="2">
        <f>_xlfn.XLOOKUP($A348,Pistols!$C:$C,Pistols!J:J,0,0)</f>
        <v>176</v>
      </c>
      <c r="H348" s="2">
        <f>_xlfn.XLOOKUP($A348,Pistols!$C:$C,Pistols!K:K,0,0)</f>
        <v>0</v>
      </c>
      <c r="I348" s="2">
        <f>_xlfn.XLOOKUP($A348,Pistols!$C:$C,Pistols!L:L,0,0)</f>
        <v>0</v>
      </c>
      <c r="J348" s="2">
        <f>_xlfn.XLOOKUP($A348,Pistols!$C:$C,Pistols!M:M,0,0)</f>
        <v>0</v>
      </c>
      <c r="K348" s="2">
        <f>_xlfn.XLOOKUP($A348,Pistols!$C:$C,Pistols!N:N,0,0)</f>
        <v>270</v>
      </c>
      <c r="L348" s="3">
        <f>_xlfn.XLOOKUP($A348,Revolvers!$C:$C,Revolvers!O:O,0,0)</f>
        <v>0</v>
      </c>
      <c r="M348" s="3">
        <f>_xlfn.XLOOKUP($A348,Revolvers!$C:$C,Revolvers!P:P,0,0)</f>
        <v>0</v>
      </c>
      <c r="N348" s="3">
        <f>_xlfn.XLOOKUP($A348,Revolvers!$C:$C,Revolvers!Q:Q,0,0)</f>
        <v>0</v>
      </c>
      <c r="O348" s="3">
        <f>_xlfn.XLOOKUP($A348,Revolvers!$C:$C,Revolvers!R:R,0,0)</f>
        <v>0</v>
      </c>
      <c r="P348" s="3">
        <f>_xlfn.XLOOKUP($A348,Revolvers!$C:$C,Revolvers!S:S,0,0)</f>
        <v>0</v>
      </c>
      <c r="Q348" s="3">
        <f>_xlfn.XLOOKUP($A348,Revolvers!$C:$C,Revolvers!T:T,0,0)</f>
        <v>0</v>
      </c>
      <c r="R348" s="3">
        <f>_xlfn.XLOOKUP($A348,Rifles!C:C,Rifles!H:H,0,0)</f>
        <v>2428</v>
      </c>
      <c r="S348" s="2">
        <f>_xlfn.XLOOKUP($A348,Shotguns!C:C,Shotguns!H:H,0,0)</f>
        <v>0</v>
      </c>
      <c r="T348" s="3">
        <f t="shared" si="6"/>
        <v>2698</v>
      </c>
    </row>
    <row r="349" spans="1:20" x14ac:dyDescent="0.25">
      <c r="A349" s="3">
        <f>Rifles!C349</f>
        <v>98201498</v>
      </c>
      <c r="B349" s="3" t="str">
        <f>_xlfn.XLOOKUP($A349, Rifles!$C$2:$C$419,Rifles!$D$2:$D$419,"N/A",0)</f>
        <v>QUALITY ARMS IDAHO LLC</v>
      </c>
      <c r="C349" s="3" t="str">
        <f>_xlfn.XLOOKUP($A349, Rifles!$C$2:$C$419,Rifles!F$2:F$419,"N/A",0)</f>
        <v>RIGBY</v>
      </c>
      <c r="D349" s="3" t="str">
        <f>_xlfn.XLOOKUP($A349, Rifles!$C$2:$C$419,Rifles!G$2:G$419,"N/A",0)</f>
        <v>ID</v>
      </c>
      <c r="E349" s="2">
        <f>_xlfn.XLOOKUP($A349,Pistols!$C:$C,Pistols!H:H,0,0)</f>
        <v>0</v>
      </c>
      <c r="F349" s="2">
        <f>_xlfn.XLOOKUP($A349,Pistols!$C:$C,Pistols!I:I,0,0)</f>
        <v>0</v>
      </c>
      <c r="G349" s="2">
        <f>_xlfn.XLOOKUP($A349,Pistols!$C:$C,Pistols!J:J,0,0)</f>
        <v>0</v>
      </c>
      <c r="H349" s="2">
        <f>_xlfn.XLOOKUP($A349,Pistols!$C:$C,Pistols!K:K,0,0)</f>
        <v>0</v>
      </c>
      <c r="I349" s="2">
        <f>_xlfn.XLOOKUP($A349,Pistols!$C:$C,Pistols!L:L,0,0)</f>
        <v>1</v>
      </c>
      <c r="J349" s="2">
        <f>_xlfn.XLOOKUP($A349,Pistols!$C:$C,Pistols!M:M,0,0)</f>
        <v>8</v>
      </c>
      <c r="K349" s="2">
        <f>_xlfn.XLOOKUP($A349,Pistols!$C:$C,Pistols!N:N,0,0)</f>
        <v>9</v>
      </c>
      <c r="L349" s="3">
        <f>_xlfn.XLOOKUP($A349,Revolvers!$C:$C,Revolvers!O:O,0,0)</f>
        <v>0</v>
      </c>
      <c r="M349" s="3">
        <f>_xlfn.XLOOKUP($A349,Revolvers!$C:$C,Revolvers!P:P,0,0)</f>
        <v>0</v>
      </c>
      <c r="N349" s="3">
        <f>_xlfn.XLOOKUP($A349,Revolvers!$C:$C,Revolvers!Q:Q,0,0)</f>
        <v>0</v>
      </c>
      <c r="O349" s="3">
        <f>_xlfn.XLOOKUP($A349,Revolvers!$C:$C,Revolvers!R:R,0,0)</f>
        <v>0</v>
      </c>
      <c r="P349" s="3">
        <f>_xlfn.XLOOKUP($A349,Revolvers!$C:$C,Revolvers!S:S,0,0)</f>
        <v>0</v>
      </c>
      <c r="Q349" s="3">
        <f>_xlfn.XLOOKUP($A349,Revolvers!$C:$C,Revolvers!T:T,0,0)</f>
        <v>0</v>
      </c>
      <c r="R349" s="3">
        <f>_xlfn.XLOOKUP($A349,Rifles!C:C,Rifles!H:H,0,0)</f>
        <v>168</v>
      </c>
      <c r="S349" s="2">
        <f>_xlfn.XLOOKUP($A349,Shotguns!C:C,Shotguns!H:H,0,0)</f>
        <v>0</v>
      </c>
      <c r="T349" s="3">
        <f t="shared" si="6"/>
        <v>177</v>
      </c>
    </row>
    <row r="350" spans="1:20" x14ac:dyDescent="0.25">
      <c r="A350" s="3">
        <f>Rifles!C350</f>
        <v>98201873</v>
      </c>
      <c r="B350" s="3" t="str">
        <f>_xlfn.XLOOKUP($A350, Rifles!$C$2:$C$419,Rifles!$D$2:$D$419,"N/A",0)</f>
        <v>R K GUNSMITHING, LLC</v>
      </c>
      <c r="C350" s="3" t="str">
        <f>_xlfn.XLOOKUP($A350, Rifles!$C$2:$C$419,Rifles!F$2:F$419,"N/A",0)</f>
        <v>NAMPA</v>
      </c>
      <c r="D350" s="3" t="str">
        <f>_xlfn.XLOOKUP($A350, Rifles!$C$2:$C$419,Rifles!G$2:G$419,"N/A",0)</f>
        <v>ID</v>
      </c>
      <c r="E350" s="2">
        <f>_xlfn.XLOOKUP($A350,Pistols!$C:$C,Pistols!H:H,0,0)</f>
        <v>0</v>
      </c>
      <c r="F350" s="2">
        <f>_xlfn.XLOOKUP($A350,Pistols!$C:$C,Pistols!I:I,0,0)</f>
        <v>0</v>
      </c>
      <c r="G350" s="2">
        <f>_xlfn.XLOOKUP($A350,Pistols!$C:$C,Pistols!J:J,0,0)</f>
        <v>0</v>
      </c>
      <c r="H350" s="2">
        <f>_xlfn.XLOOKUP($A350,Pistols!$C:$C,Pistols!K:K,0,0)</f>
        <v>0</v>
      </c>
      <c r="I350" s="2">
        <f>_xlfn.XLOOKUP($A350,Pistols!$C:$C,Pistols!L:L,0,0)</f>
        <v>1</v>
      </c>
      <c r="J350" s="2">
        <f>_xlfn.XLOOKUP($A350,Pistols!$C:$C,Pistols!M:M,0,0)</f>
        <v>0</v>
      </c>
      <c r="K350" s="2">
        <f>_xlfn.XLOOKUP($A350,Pistols!$C:$C,Pistols!N:N,0,0)</f>
        <v>1</v>
      </c>
      <c r="L350" s="3">
        <f>_xlfn.XLOOKUP($A350,Revolvers!$C:$C,Revolvers!O:O,0,0)</f>
        <v>0</v>
      </c>
      <c r="M350" s="3">
        <f>_xlfn.XLOOKUP($A350,Revolvers!$C:$C,Revolvers!P:P,0,0)</f>
        <v>0</v>
      </c>
      <c r="N350" s="3">
        <f>_xlfn.XLOOKUP($A350,Revolvers!$C:$C,Revolvers!Q:Q,0,0)</f>
        <v>0</v>
      </c>
      <c r="O350" s="3">
        <f>_xlfn.XLOOKUP($A350,Revolvers!$C:$C,Revolvers!R:R,0,0)</f>
        <v>0</v>
      </c>
      <c r="P350" s="3">
        <f>_xlfn.XLOOKUP($A350,Revolvers!$C:$C,Revolvers!S:S,0,0)</f>
        <v>0</v>
      </c>
      <c r="Q350" s="3">
        <f>_xlfn.XLOOKUP($A350,Revolvers!$C:$C,Revolvers!T:T,0,0)</f>
        <v>0</v>
      </c>
      <c r="R350" s="3">
        <f>_xlfn.XLOOKUP($A350,Rifles!C:C,Rifles!H:H,0,0)</f>
        <v>6</v>
      </c>
      <c r="S350" s="2">
        <f>_xlfn.XLOOKUP($A350,Shotguns!C:C,Shotguns!H:H,0,0)</f>
        <v>0</v>
      </c>
      <c r="T350" s="3">
        <f t="shared" si="6"/>
        <v>7</v>
      </c>
    </row>
    <row r="351" spans="1:20" x14ac:dyDescent="0.25">
      <c r="A351" s="3">
        <f>Rifles!C351</f>
        <v>98201763</v>
      </c>
      <c r="B351" s="3" t="str">
        <f>_xlfn.XLOOKUP($A351, Rifles!$C$2:$C$419,Rifles!$D$2:$D$419,"N/A",0)</f>
        <v>RIVERMAN, LLC</v>
      </c>
      <c r="C351" s="3" t="str">
        <f>_xlfn.XLOOKUP($A351, Rifles!$C$2:$C$419,Rifles!F$2:F$419,"N/A",0)</f>
        <v>COEUR D ALENE</v>
      </c>
      <c r="D351" s="3" t="str">
        <f>_xlfn.XLOOKUP($A351, Rifles!$C$2:$C$419,Rifles!G$2:G$419,"N/A",0)</f>
        <v>ID</v>
      </c>
      <c r="E351" s="2">
        <f>_xlfn.XLOOKUP($A351,Pistols!$C:$C,Pistols!H:H,0,0)</f>
        <v>0</v>
      </c>
      <c r="F351" s="2">
        <f>_xlfn.XLOOKUP($A351,Pistols!$C:$C,Pistols!I:I,0,0)</f>
        <v>0</v>
      </c>
      <c r="G351" s="2">
        <f>_xlfn.XLOOKUP($A351,Pistols!$C:$C,Pistols!J:J,0,0)</f>
        <v>0</v>
      </c>
      <c r="H351" s="2">
        <f>_xlfn.XLOOKUP($A351,Pistols!$C:$C,Pistols!K:K,0,0)</f>
        <v>0</v>
      </c>
      <c r="I351" s="2">
        <f>_xlfn.XLOOKUP($A351,Pistols!$C:$C,Pistols!L:L,0,0)</f>
        <v>2</v>
      </c>
      <c r="J351" s="2">
        <f>_xlfn.XLOOKUP($A351,Pistols!$C:$C,Pistols!M:M,0,0)</f>
        <v>0</v>
      </c>
      <c r="K351" s="2">
        <f>_xlfn.XLOOKUP($A351,Pistols!$C:$C,Pistols!N:N,0,0)</f>
        <v>2</v>
      </c>
      <c r="L351" s="3">
        <f>_xlfn.XLOOKUP($A351,Revolvers!$C:$C,Revolvers!O:O,0,0)</f>
        <v>0</v>
      </c>
      <c r="M351" s="3">
        <f>_xlfn.XLOOKUP($A351,Revolvers!$C:$C,Revolvers!P:P,0,0)</f>
        <v>0</v>
      </c>
      <c r="N351" s="3">
        <f>_xlfn.XLOOKUP($A351,Revolvers!$C:$C,Revolvers!Q:Q,0,0)</f>
        <v>0</v>
      </c>
      <c r="O351" s="3">
        <f>_xlfn.XLOOKUP($A351,Revolvers!$C:$C,Revolvers!R:R,0,0)</f>
        <v>0</v>
      </c>
      <c r="P351" s="3">
        <f>_xlfn.XLOOKUP($A351,Revolvers!$C:$C,Revolvers!S:S,0,0)</f>
        <v>0</v>
      </c>
      <c r="Q351" s="3">
        <f>_xlfn.XLOOKUP($A351,Revolvers!$C:$C,Revolvers!T:T,0,0)</f>
        <v>0</v>
      </c>
      <c r="R351" s="3">
        <f>_xlfn.XLOOKUP($A351,Rifles!C:C,Rifles!H:H,0,0)</f>
        <v>42</v>
      </c>
      <c r="S351" s="2">
        <f>_xlfn.XLOOKUP($A351,Shotguns!C:C,Shotguns!H:H,0,0)</f>
        <v>0</v>
      </c>
      <c r="T351" s="3">
        <f t="shared" si="6"/>
        <v>44</v>
      </c>
    </row>
    <row r="352" spans="1:20" x14ac:dyDescent="0.25">
      <c r="A352" s="3">
        <f>Rifles!C352</f>
        <v>98200449</v>
      </c>
      <c r="B352" s="3" t="str">
        <f>_xlfn.XLOOKUP($A352, Rifles!$C$2:$C$419,Rifles!$D$2:$D$419,"N/A",0)</f>
        <v>ROGERS, DAVID J</v>
      </c>
      <c r="C352" s="3" t="str">
        <f>_xlfn.XLOOKUP($A352, Rifles!$C$2:$C$419,Rifles!F$2:F$419,"N/A",0)</f>
        <v>BOISE</v>
      </c>
      <c r="D352" s="3" t="str">
        <f>_xlfn.XLOOKUP($A352, Rifles!$C$2:$C$419,Rifles!G$2:G$419,"N/A",0)</f>
        <v>ID</v>
      </c>
      <c r="E352" s="2">
        <f>_xlfn.XLOOKUP($A352,Pistols!$C:$C,Pistols!H:H,0,0)</f>
        <v>0</v>
      </c>
      <c r="F352" s="2">
        <f>_xlfn.XLOOKUP($A352,Pistols!$C:$C,Pistols!I:I,0,0)</f>
        <v>0</v>
      </c>
      <c r="G352" s="2">
        <f>_xlfn.XLOOKUP($A352,Pistols!$C:$C,Pistols!J:J,0,0)</f>
        <v>0</v>
      </c>
      <c r="H352" s="2">
        <f>_xlfn.XLOOKUP($A352,Pistols!$C:$C,Pistols!K:K,0,0)</f>
        <v>0</v>
      </c>
      <c r="I352" s="2">
        <f>_xlfn.XLOOKUP($A352,Pistols!$C:$C,Pistols!L:L,0,0)</f>
        <v>0</v>
      </c>
      <c r="J352" s="2">
        <f>_xlfn.XLOOKUP($A352,Pistols!$C:$C,Pistols!M:M,0,0)</f>
        <v>0</v>
      </c>
      <c r="K352" s="2">
        <f>_xlfn.XLOOKUP($A352,Pistols!$C:$C,Pistols!N:N,0,0)</f>
        <v>0</v>
      </c>
      <c r="L352" s="3">
        <f>_xlfn.XLOOKUP($A352,Revolvers!$C:$C,Revolvers!O:O,0,0)</f>
        <v>0</v>
      </c>
      <c r="M352" s="3">
        <f>_xlfn.XLOOKUP($A352,Revolvers!$C:$C,Revolvers!P:P,0,0)</f>
        <v>0</v>
      </c>
      <c r="N352" s="3">
        <f>_xlfn.XLOOKUP($A352,Revolvers!$C:$C,Revolvers!Q:Q,0,0)</f>
        <v>0</v>
      </c>
      <c r="O352" s="3">
        <f>_xlfn.XLOOKUP($A352,Revolvers!$C:$C,Revolvers!R:R,0,0)</f>
        <v>0</v>
      </c>
      <c r="P352" s="3">
        <f>_xlfn.XLOOKUP($A352,Revolvers!$C:$C,Revolvers!S:S,0,0)</f>
        <v>0</v>
      </c>
      <c r="Q352" s="3">
        <f>_xlfn.XLOOKUP($A352,Revolvers!$C:$C,Revolvers!T:T,0,0)</f>
        <v>0</v>
      </c>
      <c r="R352" s="3">
        <f>_xlfn.XLOOKUP($A352,Rifles!C:C,Rifles!H:H,0,0)</f>
        <v>10</v>
      </c>
      <c r="S352" s="2">
        <f>_xlfn.XLOOKUP($A352,Shotguns!C:C,Shotguns!H:H,0,0)</f>
        <v>0</v>
      </c>
      <c r="T352" s="3">
        <f t="shared" si="6"/>
        <v>10</v>
      </c>
    </row>
    <row r="353" spans="1:20" x14ac:dyDescent="0.25">
      <c r="A353" s="3">
        <f>Rifles!C353</f>
        <v>98234656</v>
      </c>
      <c r="B353" s="3" t="str">
        <f>_xlfn.XLOOKUP($A353, Rifles!$C$2:$C$419,Rifles!$D$2:$D$419,"N/A",0)</f>
        <v>RUYF, JAMES P</v>
      </c>
      <c r="C353" s="3" t="str">
        <f>_xlfn.XLOOKUP($A353, Rifles!$C$2:$C$419,Rifles!F$2:F$419,"N/A",0)</f>
        <v>COEUR D'ALENE</v>
      </c>
      <c r="D353" s="3" t="str">
        <f>_xlfn.XLOOKUP($A353, Rifles!$C$2:$C$419,Rifles!G$2:G$419,"N/A",0)</f>
        <v>ID</v>
      </c>
      <c r="E353" s="2">
        <f>_xlfn.XLOOKUP($A353,Pistols!$C:$C,Pistols!H:H,0,0)</f>
        <v>0</v>
      </c>
      <c r="F353" s="2">
        <f>_xlfn.XLOOKUP($A353,Pistols!$C:$C,Pistols!I:I,0,0)</f>
        <v>0</v>
      </c>
      <c r="G353" s="2">
        <f>_xlfn.XLOOKUP($A353,Pistols!$C:$C,Pistols!J:J,0,0)</f>
        <v>0</v>
      </c>
      <c r="H353" s="2">
        <f>_xlfn.XLOOKUP($A353,Pistols!$C:$C,Pistols!K:K,0,0)</f>
        <v>0</v>
      </c>
      <c r="I353" s="2">
        <f>_xlfn.XLOOKUP($A353,Pistols!$C:$C,Pistols!L:L,0,0)</f>
        <v>0</v>
      </c>
      <c r="J353" s="2">
        <f>_xlfn.XLOOKUP($A353,Pistols!$C:$C,Pistols!M:M,0,0)</f>
        <v>0</v>
      </c>
      <c r="K353" s="2">
        <f>_xlfn.XLOOKUP($A353,Pistols!$C:$C,Pistols!N:N,0,0)</f>
        <v>0</v>
      </c>
      <c r="L353" s="3">
        <f>_xlfn.XLOOKUP($A353,Revolvers!$C:$C,Revolvers!O:O,0,0)</f>
        <v>0</v>
      </c>
      <c r="M353" s="3">
        <f>_xlfn.XLOOKUP($A353,Revolvers!$C:$C,Revolvers!P:P,0,0)</f>
        <v>0</v>
      </c>
      <c r="N353" s="3">
        <f>_xlfn.XLOOKUP($A353,Revolvers!$C:$C,Revolvers!Q:Q,0,0)</f>
        <v>0</v>
      </c>
      <c r="O353" s="3">
        <f>_xlfn.XLOOKUP($A353,Revolvers!$C:$C,Revolvers!R:R,0,0)</f>
        <v>0</v>
      </c>
      <c r="P353" s="3">
        <f>_xlfn.XLOOKUP($A353,Revolvers!$C:$C,Revolvers!S:S,0,0)</f>
        <v>0</v>
      </c>
      <c r="Q353" s="3">
        <f>_xlfn.XLOOKUP($A353,Revolvers!$C:$C,Revolvers!T:T,0,0)</f>
        <v>0</v>
      </c>
      <c r="R353" s="3">
        <f>_xlfn.XLOOKUP($A353,Rifles!C:C,Rifles!H:H,0,0)</f>
        <v>2</v>
      </c>
      <c r="S353" s="2">
        <f>_xlfn.XLOOKUP($A353,Shotguns!C:C,Shotguns!H:H,0,0)</f>
        <v>0</v>
      </c>
      <c r="T353" s="3">
        <f t="shared" si="6"/>
        <v>2</v>
      </c>
    </row>
    <row r="354" spans="1:20" x14ac:dyDescent="0.25">
      <c r="A354" s="3">
        <f>Rifles!C354</f>
        <v>98233354</v>
      </c>
      <c r="B354" s="3" t="str">
        <f>_xlfn.XLOOKUP($A354, Rifles!$C$2:$C$419,Rifles!$D$2:$D$419,"N/A",0)</f>
        <v>S D MEACHAM TOOL &amp; HARDWARE CO INC</v>
      </c>
      <c r="C354" s="3" t="str">
        <f>_xlfn.XLOOKUP($A354, Rifles!$C$2:$C$419,Rifles!F$2:F$419,"N/A",0)</f>
        <v>PECK</v>
      </c>
      <c r="D354" s="3" t="str">
        <f>_xlfn.XLOOKUP($A354, Rifles!$C$2:$C$419,Rifles!G$2:G$419,"N/A",0)</f>
        <v>ID</v>
      </c>
      <c r="E354" s="2">
        <f>_xlfn.XLOOKUP($A354,Pistols!$C:$C,Pistols!H:H,0,0)</f>
        <v>0</v>
      </c>
      <c r="F354" s="2">
        <f>_xlfn.XLOOKUP($A354,Pistols!$C:$C,Pistols!I:I,0,0)</f>
        <v>0</v>
      </c>
      <c r="G354" s="2">
        <f>_xlfn.XLOOKUP($A354,Pistols!$C:$C,Pistols!J:J,0,0)</f>
        <v>0</v>
      </c>
      <c r="H354" s="2">
        <f>_xlfn.XLOOKUP($A354,Pistols!$C:$C,Pistols!K:K,0,0)</f>
        <v>0</v>
      </c>
      <c r="I354" s="2">
        <f>_xlfn.XLOOKUP($A354,Pistols!$C:$C,Pistols!L:L,0,0)</f>
        <v>0</v>
      </c>
      <c r="J354" s="2">
        <f>_xlfn.XLOOKUP($A354,Pistols!$C:$C,Pistols!M:M,0,0)</f>
        <v>0</v>
      </c>
      <c r="K354" s="2">
        <f>_xlfn.XLOOKUP($A354,Pistols!$C:$C,Pistols!N:N,0,0)</f>
        <v>0</v>
      </c>
      <c r="L354" s="3">
        <f>_xlfn.XLOOKUP($A354,Revolvers!$C:$C,Revolvers!O:O,0,0)</f>
        <v>0</v>
      </c>
      <c r="M354" s="3">
        <f>_xlfn.XLOOKUP($A354,Revolvers!$C:$C,Revolvers!P:P,0,0)</f>
        <v>0</v>
      </c>
      <c r="N354" s="3">
        <f>_xlfn.XLOOKUP($A354,Revolvers!$C:$C,Revolvers!Q:Q,0,0)</f>
        <v>0</v>
      </c>
      <c r="O354" s="3">
        <f>_xlfn.XLOOKUP($A354,Revolvers!$C:$C,Revolvers!R:R,0,0)</f>
        <v>0</v>
      </c>
      <c r="P354" s="3">
        <f>_xlfn.XLOOKUP($A354,Revolvers!$C:$C,Revolvers!S:S,0,0)</f>
        <v>0</v>
      </c>
      <c r="Q354" s="3">
        <f>_xlfn.XLOOKUP($A354,Revolvers!$C:$C,Revolvers!T:T,0,0)</f>
        <v>0</v>
      </c>
      <c r="R354" s="3">
        <f>_xlfn.XLOOKUP($A354,Rifles!C:C,Rifles!H:H,0,0)</f>
        <v>1</v>
      </c>
      <c r="S354" s="2">
        <f>_xlfn.XLOOKUP($A354,Shotguns!C:C,Shotguns!H:H,0,0)</f>
        <v>0</v>
      </c>
      <c r="T354" s="3">
        <f t="shared" si="6"/>
        <v>1</v>
      </c>
    </row>
    <row r="355" spans="1:20" x14ac:dyDescent="0.25">
      <c r="A355" s="3">
        <f>Rifles!C355</f>
        <v>98201392</v>
      </c>
      <c r="B355" s="3" t="str">
        <f>_xlfn.XLOOKUP($A355, Rifles!$C$2:$C$419,Rifles!$D$2:$D$419,"N/A",0)</f>
        <v>SEEKINS, GLEN DALE</v>
      </c>
      <c r="C355" s="3" t="str">
        <f>_xlfn.XLOOKUP($A355, Rifles!$C$2:$C$419,Rifles!F$2:F$419,"N/A",0)</f>
        <v>LEWISTON</v>
      </c>
      <c r="D355" s="3" t="str">
        <f>_xlfn.XLOOKUP($A355, Rifles!$C$2:$C$419,Rifles!G$2:G$419,"N/A",0)</f>
        <v>ID</v>
      </c>
      <c r="E355" s="2">
        <f>_xlfn.XLOOKUP($A355,Pistols!$C:$C,Pistols!H:H,0,0)</f>
        <v>0</v>
      </c>
      <c r="F355" s="2">
        <f>_xlfn.XLOOKUP($A355,Pistols!$C:$C,Pistols!I:I,0,0)</f>
        <v>0</v>
      </c>
      <c r="G355" s="2">
        <f>_xlfn.XLOOKUP($A355,Pistols!$C:$C,Pistols!J:J,0,0)</f>
        <v>0</v>
      </c>
      <c r="H355" s="2">
        <f>_xlfn.XLOOKUP($A355,Pistols!$C:$C,Pistols!K:K,0,0)</f>
        <v>0</v>
      </c>
      <c r="I355" s="2">
        <f>_xlfn.XLOOKUP($A355,Pistols!$C:$C,Pistols!L:L,0,0)</f>
        <v>0</v>
      </c>
      <c r="J355" s="2">
        <f>_xlfn.XLOOKUP($A355,Pistols!$C:$C,Pistols!M:M,0,0)</f>
        <v>0</v>
      </c>
      <c r="K355" s="2">
        <f>_xlfn.XLOOKUP($A355,Pistols!$C:$C,Pistols!N:N,0,0)</f>
        <v>0</v>
      </c>
      <c r="L355" s="3">
        <f>_xlfn.XLOOKUP($A355,Revolvers!$C:$C,Revolvers!O:O,0,0)</f>
        <v>0</v>
      </c>
      <c r="M355" s="3">
        <f>_xlfn.XLOOKUP($A355,Revolvers!$C:$C,Revolvers!P:P,0,0)</f>
        <v>0</v>
      </c>
      <c r="N355" s="3">
        <f>_xlfn.XLOOKUP($A355,Revolvers!$C:$C,Revolvers!Q:Q,0,0)</f>
        <v>0</v>
      </c>
      <c r="O355" s="3">
        <f>_xlfn.XLOOKUP($A355,Revolvers!$C:$C,Revolvers!R:R,0,0)</f>
        <v>0</v>
      </c>
      <c r="P355" s="3">
        <f>_xlfn.XLOOKUP($A355,Revolvers!$C:$C,Revolvers!S:S,0,0)</f>
        <v>0</v>
      </c>
      <c r="Q355" s="3">
        <f>_xlfn.XLOOKUP($A355,Revolvers!$C:$C,Revolvers!T:T,0,0)</f>
        <v>0</v>
      </c>
      <c r="R355" s="3">
        <f>_xlfn.XLOOKUP($A355,Rifles!C:C,Rifles!H:H,0,0)</f>
        <v>44</v>
      </c>
      <c r="S355" s="2">
        <f>_xlfn.XLOOKUP($A355,Shotguns!C:C,Shotguns!H:H,0,0)</f>
        <v>0</v>
      </c>
      <c r="T355" s="3">
        <f t="shared" si="6"/>
        <v>44</v>
      </c>
    </row>
    <row r="356" spans="1:20" x14ac:dyDescent="0.25">
      <c r="A356" s="3">
        <f>Rifles!C356</f>
        <v>98201243</v>
      </c>
      <c r="B356" s="3" t="str">
        <f>_xlfn.XLOOKUP($A356, Rifles!$C$2:$C$419,Rifles!$D$2:$D$419,"N/A",0)</f>
        <v>SHOOTERS WHOLESALE INC</v>
      </c>
      <c r="C356" s="3" t="str">
        <f>_xlfn.XLOOKUP($A356, Rifles!$C$2:$C$419,Rifles!F$2:F$419,"N/A",0)</f>
        <v>MERIDIAN</v>
      </c>
      <c r="D356" s="3" t="str">
        <f>_xlfn.XLOOKUP($A356, Rifles!$C$2:$C$419,Rifles!G$2:G$419,"N/A",0)</f>
        <v>ID</v>
      </c>
      <c r="E356" s="2">
        <f>_xlfn.XLOOKUP($A356,Pistols!$C:$C,Pistols!H:H,0,0)</f>
        <v>0</v>
      </c>
      <c r="F356" s="2">
        <f>_xlfn.XLOOKUP($A356,Pistols!$C:$C,Pistols!I:I,0,0)</f>
        <v>0</v>
      </c>
      <c r="G356" s="2">
        <f>_xlfn.XLOOKUP($A356,Pistols!$C:$C,Pistols!J:J,0,0)</f>
        <v>0</v>
      </c>
      <c r="H356" s="2">
        <f>_xlfn.XLOOKUP($A356,Pistols!$C:$C,Pistols!K:K,0,0)</f>
        <v>0</v>
      </c>
      <c r="I356" s="2">
        <f>_xlfn.XLOOKUP($A356,Pistols!$C:$C,Pistols!L:L,0,0)</f>
        <v>0</v>
      </c>
      <c r="J356" s="2">
        <f>_xlfn.XLOOKUP($A356,Pistols!$C:$C,Pistols!M:M,0,0)</f>
        <v>0</v>
      </c>
      <c r="K356" s="2">
        <f>_xlfn.XLOOKUP($A356,Pistols!$C:$C,Pistols!N:N,0,0)</f>
        <v>0</v>
      </c>
      <c r="L356" s="3">
        <f>_xlfn.XLOOKUP($A356,Revolvers!$C:$C,Revolvers!O:O,0,0)</f>
        <v>0</v>
      </c>
      <c r="M356" s="3">
        <f>_xlfn.XLOOKUP($A356,Revolvers!$C:$C,Revolvers!P:P,0,0)</f>
        <v>0</v>
      </c>
      <c r="N356" s="3">
        <f>_xlfn.XLOOKUP($A356,Revolvers!$C:$C,Revolvers!Q:Q,0,0)</f>
        <v>0</v>
      </c>
      <c r="O356" s="3">
        <f>_xlfn.XLOOKUP($A356,Revolvers!$C:$C,Revolvers!R:R,0,0)</f>
        <v>0</v>
      </c>
      <c r="P356" s="3">
        <f>_xlfn.XLOOKUP($A356,Revolvers!$C:$C,Revolvers!S:S,0,0)</f>
        <v>0</v>
      </c>
      <c r="Q356" s="3">
        <f>_xlfn.XLOOKUP($A356,Revolvers!$C:$C,Revolvers!T:T,0,0)</f>
        <v>0</v>
      </c>
      <c r="R356" s="3">
        <f>_xlfn.XLOOKUP($A356,Rifles!C:C,Rifles!H:H,0,0)</f>
        <v>94</v>
      </c>
      <c r="S356" s="2">
        <f>_xlfn.XLOOKUP($A356,Shotguns!C:C,Shotguns!H:H,0,0)</f>
        <v>0</v>
      </c>
      <c r="T356" s="3">
        <f t="shared" si="6"/>
        <v>94</v>
      </c>
    </row>
    <row r="357" spans="1:20" x14ac:dyDescent="0.25">
      <c r="A357" s="3">
        <f>Rifles!C357</f>
        <v>98201222</v>
      </c>
      <c r="B357" s="3" t="str">
        <f>_xlfn.XLOOKUP($A357, Rifles!$C$2:$C$419,Rifles!$D$2:$D$419,"N/A",0)</f>
        <v>STARK AUTO ORDINANCE LLC</v>
      </c>
      <c r="C357" s="3" t="str">
        <f>_xlfn.XLOOKUP($A357, Rifles!$C$2:$C$419,Rifles!F$2:F$419,"N/A",0)</f>
        <v>CALDWELL</v>
      </c>
      <c r="D357" s="3" t="str">
        <f>_xlfn.XLOOKUP($A357, Rifles!$C$2:$C$419,Rifles!G$2:G$419,"N/A",0)</f>
        <v>ID</v>
      </c>
      <c r="E357" s="2">
        <f>_xlfn.XLOOKUP($A357,Pistols!$C:$C,Pistols!H:H,0,0)</f>
        <v>0</v>
      </c>
      <c r="F357" s="2">
        <f>_xlfn.XLOOKUP($A357,Pistols!$C:$C,Pistols!I:I,0,0)</f>
        <v>0</v>
      </c>
      <c r="G357" s="2">
        <f>_xlfn.XLOOKUP($A357,Pistols!$C:$C,Pistols!J:J,0,0)</f>
        <v>0</v>
      </c>
      <c r="H357" s="2">
        <f>_xlfn.XLOOKUP($A357,Pistols!$C:$C,Pistols!K:K,0,0)</f>
        <v>0</v>
      </c>
      <c r="I357" s="2">
        <f>_xlfn.XLOOKUP($A357,Pistols!$C:$C,Pistols!L:L,0,0)</f>
        <v>0</v>
      </c>
      <c r="J357" s="2">
        <f>_xlfn.XLOOKUP($A357,Pistols!$C:$C,Pistols!M:M,0,0)</f>
        <v>0</v>
      </c>
      <c r="K357" s="2">
        <f>_xlfn.XLOOKUP($A357,Pistols!$C:$C,Pistols!N:N,0,0)</f>
        <v>0</v>
      </c>
      <c r="L357" s="3">
        <f>_xlfn.XLOOKUP($A357,Revolvers!$C:$C,Revolvers!O:O,0,0)</f>
        <v>0</v>
      </c>
      <c r="M357" s="3">
        <f>_xlfn.XLOOKUP($A357,Revolvers!$C:$C,Revolvers!P:P,0,0)</f>
        <v>0</v>
      </c>
      <c r="N357" s="3">
        <f>_xlfn.XLOOKUP($A357,Revolvers!$C:$C,Revolvers!Q:Q,0,0)</f>
        <v>0</v>
      </c>
      <c r="O357" s="3">
        <f>_xlfn.XLOOKUP($A357,Revolvers!$C:$C,Revolvers!R:R,0,0)</f>
        <v>0</v>
      </c>
      <c r="P357" s="3">
        <f>_xlfn.XLOOKUP($A357,Revolvers!$C:$C,Revolvers!S:S,0,0)</f>
        <v>0</v>
      </c>
      <c r="Q357" s="3">
        <f>_xlfn.XLOOKUP($A357,Revolvers!$C:$C,Revolvers!T:T,0,0)</f>
        <v>0</v>
      </c>
      <c r="R357" s="3">
        <f>_xlfn.XLOOKUP($A357,Rifles!C:C,Rifles!H:H,0,0)</f>
        <v>1</v>
      </c>
      <c r="S357" s="2">
        <f>_xlfn.XLOOKUP($A357,Shotguns!C:C,Shotguns!H:H,0,0)</f>
        <v>0</v>
      </c>
      <c r="T357" s="3">
        <f t="shared" si="6"/>
        <v>1</v>
      </c>
    </row>
    <row r="358" spans="1:20" x14ac:dyDescent="0.25">
      <c r="A358" s="3">
        <f>Rifles!C358</f>
        <v>98201656</v>
      </c>
      <c r="B358" s="3" t="str">
        <f>_xlfn.XLOOKUP($A358, Rifles!$C$2:$C$419,Rifles!$D$2:$D$419,"N/A",0)</f>
        <v>SUBSONIC TECHNOLOGIES LLC</v>
      </c>
      <c r="C358" s="3" t="str">
        <f>_xlfn.XLOOKUP($A358, Rifles!$C$2:$C$419,Rifles!F$2:F$419,"N/A",0)</f>
        <v>SANDPOINT</v>
      </c>
      <c r="D358" s="3" t="str">
        <f>_xlfn.XLOOKUP($A358, Rifles!$C$2:$C$419,Rifles!G$2:G$419,"N/A",0)</f>
        <v>ID</v>
      </c>
      <c r="E358" s="2">
        <f>_xlfn.XLOOKUP($A358,Pistols!$C:$C,Pistols!H:H,0,0)</f>
        <v>0</v>
      </c>
      <c r="F358" s="2">
        <f>_xlfn.XLOOKUP($A358,Pistols!$C:$C,Pistols!I:I,0,0)</f>
        <v>0</v>
      </c>
      <c r="G358" s="2">
        <f>_xlfn.XLOOKUP($A358,Pistols!$C:$C,Pistols!J:J,0,0)</f>
        <v>0</v>
      </c>
      <c r="H358" s="2">
        <f>_xlfn.XLOOKUP($A358,Pistols!$C:$C,Pistols!K:K,0,0)</f>
        <v>0</v>
      </c>
      <c r="I358" s="2">
        <f>_xlfn.XLOOKUP($A358,Pistols!$C:$C,Pistols!L:L,0,0)</f>
        <v>0</v>
      </c>
      <c r="J358" s="2">
        <f>_xlfn.XLOOKUP($A358,Pistols!$C:$C,Pistols!M:M,0,0)</f>
        <v>0</v>
      </c>
      <c r="K358" s="2">
        <f>_xlfn.XLOOKUP($A358,Pistols!$C:$C,Pistols!N:N,0,0)</f>
        <v>0</v>
      </c>
      <c r="L358" s="3">
        <f>_xlfn.XLOOKUP($A358,Revolvers!$C:$C,Revolvers!O:O,0,0)</f>
        <v>0</v>
      </c>
      <c r="M358" s="3">
        <f>_xlfn.XLOOKUP($A358,Revolvers!$C:$C,Revolvers!P:P,0,0)</f>
        <v>0</v>
      </c>
      <c r="N358" s="3">
        <f>_xlfn.XLOOKUP($A358,Revolvers!$C:$C,Revolvers!Q:Q,0,0)</f>
        <v>0</v>
      </c>
      <c r="O358" s="3">
        <f>_xlfn.XLOOKUP($A358,Revolvers!$C:$C,Revolvers!R:R,0,0)</f>
        <v>0</v>
      </c>
      <c r="P358" s="3">
        <f>_xlfn.XLOOKUP($A358,Revolvers!$C:$C,Revolvers!S:S,0,0)</f>
        <v>0</v>
      </c>
      <c r="Q358" s="3">
        <f>_xlfn.XLOOKUP($A358,Revolvers!$C:$C,Revolvers!T:T,0,0)</f>
        <v>0</v>
      </c>
      <c r="R358" s="3">
        <f>_xlfn.XLOOKUP($A358,Rifles!C:C,Rifles!H:H,0,0)</f>
        <v>2</v>
      </c>
      <c r="S358" s="2">
        <f>_xlfn.XLOOKUP($A358,Shotguns!C:C,Shotguns!H:H,0,0)</f>
        <v>0</v>
      </c>
      <c r="T358" s="3">
        <f t="shared" si="6"/>
        <v>2</v>
      </c>
    </row>
    <row r="359" spans="1:20" x14ac:dyDescent="0.25">
      <c r="A359" s="3">
        <f>Rifles!C359</f>
        <v>98201372</v>
      </c>
      <c r="B359" s="3" t="str">
        <f>_xlfn.XLOOKUP($A359, Rifles!$C$2:$C$419,Rifles!$D$2:$D$419,"N/A",0)</f>
        <v>SYLVESTER, DEAN EARL</v>
      </c>
      <c r="C359" s="3" t="str">
        <f>_xlfn.XLOOKUP($A359, Rifles!$C$2:$C$419,Rifles!F$2:F$419,"N/A",0)</f>
        <v>BOISE</v>
      </c>
      <c r="D359" s="3" t="str">
        <f>_xlfn.XLOOKUP($A359, Rifles!$C$2:$C$419,Rifles!G$2:G$419,"N/A",0)</f>
        <v>ID</v>
      </c>
      <c r="E359" s="2">
        <f>_xlfn.XLOOKUP($A359,Pistols!$C:$C,Pistols!H:H,0,0)</f>
        <v>0</v>
      </c>
      <c r="F359" s="2">
        <f>_xlfn.XLOOKUP($A359,Pistols!$C:$C,Pistols!I:I,0,0)</f>
        <v>0</v>
      </c>
      <c r="G359" s="2">
        <f>_xlfn.XLOOKUP($A359,Pistols!$C:$C,Pistols!J:J,0,0)</f>
        <v>0</v>
      </c>
      <c r="H359" s="2">
        <f>_xlfn.XLOOKUP($A359,Pistols!$C:$C,Pistols!K:K,0,0)</f>
        <v>0</v>
      </c>
      <c r="I359" s="2">
        <f>_xlfn.XLOOKUP($A359,Pistols!$C:$C,Pistols!L:L,0,0)</f>
        <v>0</v>
      </c>
      <c r="J359" s="2">
        <f>_xlfn.XLOOKUP($A359,Pistols!$C:$C,Pistols!M:M,0,0)</f>
        <v>0</v>
      </c>
      <c r="K359" s="2">
        <f>_xlfn.XLOOKUP($A359,Pistols!$C:$C,Pistols!N:N,0,0)</f>
        <v>0</v>
      </c>
      <c r="L359" s="3">
        <f>_xlfn.XLOOKUP($A359,Revolvers!$C:$C,Revolvers!O:O,0,0)</f>
        <v>0</v>
      </c>
      <c r="M359" s="3">
        <f>_xlfn.XLOOKUP($A359,Revolvers!$C:$C,Revolvers!P:P,0,0)</f>
        <v>0</v>
      </c>
      <c r="N359" s="3">
        <f>_xlfn.XLOOKUP($A359,Revolvers!$C:$C,Revolvers!Q:Q,0,0)</f>
        <v>0</v>
      </c>
      <c r="O359" s="3">
        <f>_xlfn.XLOOKUP($A359,Revolvers!$C:$C,Revolvers!R:R,0,0)</f>
        <v>0</v>
      </c>
      <c r="P359" s="3">
        <f>_xlfn.XLOOKUP($A359,Revolvers!$C:$C,Revolvers!S:S,0,0)</f>
        <v>0</v>
      </c>
      <c r="Q359" s="3">
        <f>_xlfn.XLOOKUP($A359,Revolvers!$C:$C,Revolvers!T:T,0,0)</f>
        <v>0</v>
      </c>
      <c r="R359" s="3">
        <f>_xlfn.XLOOKUP($A359,Rifles!C:C,Rifles!H:H,0,0)</f>
        <v>45</v>
      </c>
      <c r="S359" s="2">
        <f>_xlfn.XLOOKUP($A359,Shotguns!C:C,Shotguns!H:H,0,0)</f>
        <v>0</v>
      </c>
      <c r="T359" s="3">
        <f t="shared" si="6"/>
        <v>45</v>
      </c>
    </row>
    <row r="360" spans="1:20" x14ac:dyDescent="0.25">
      <c r="A360" s="3">
        <f>Rifles!C360</f>
        <v>98200569</v>
      </c>
      <c r="B360" s="3" t="str">
        <f>_xlfn.XLOOKUP($A360, Rifles!$C$2:$C$419,Rifles!$D$2:$D$419,"N/A",0)</f>
        <v>TACTICAL INNOVATIONS INC</v>
      </c>
      <c r="C360" s="3" t="str">
        <f>_xlfn.XLOOKUP($A360, Rifles!$C$2:$C$419,Rifles!F$2:F$419,"N/A",0)</f>
        <v>BONNERS FERRY</v>
      </c>
      <c r="D360" s="3" t="str">
        <f>_xlfn.XLOOKUP($A360, Rifles!$C$2:$C$419,Rifles!G$2:G$419,"N/A",0)</f>
        <v>ID</v>
      </c>
      <c r="E360" s="2">
        <f>_xlfn.XLOOKUP($A360,Pistols!$C:$C,Pistols!H:H,0,0)</f>
        <v>26</v>
      </c>
      <c r="F360" s="2">
        <f>_xlfn.XLOOKUP($A360,Pistols!$C:$C,Pistols!I:I,0,0)</f>
        <v>0</v>
      </c>
      <c r="G360" s="2">
        <f>_xlfn.XLOOKUP($A360,Pistols!$C:$C,Pistols!J:J,0,0)</f>
        <v>0</v>
      </c>
      <c r="H360" s="2">
        <f>_xlfn.XLOOKUP($A360,Pistols!$C:$C,Pistols!K:K,0,0)</f>
        <v>0</v>
      </c>
      <c r="I360" s="2">
        <f>_xlfn.XLOOKUP($A360,Pistols!$C:$C,Pistols!L:L,0,0)</f>
        <v>0</v>
      </c>
      <c r="J360" s="2">
        <f>_xlfn.XLOOKUP($A360,Pistols!$C:$C,Pistols!M:M,0,0)</f>
        <v>0</v>
      </c>
      <c r="K360" s="2">
        <f>_xlfn.XLOOKUP($A360,Pistols!$C:$C,Pistols!N:N,0,0)</f>
        <v>26</v>
      </c>
      <c r="L360" s="3">
        <f>_xlfn.XLOOKUP($A360,Revolvers!$C:$C,Revolvers!O:O,0,0)</f>
        <v>0</v>
      </c>
      <c r="M360" s="3">
        <f>_xlfn.XLOOKUP($A360,Revolvers!$C:$C,Revolvers!P:P,0,0)</f>
        <v>0</v>
      </c>
      <c r="N360" s="3">
        <f>_xlfn.XLOOKUP($A360,Revolvers!$C:$C,Revolvers!Q:Q,0,0)</f>
        <v>0</v>
      </c>
      <c r="O360" s="3">
        <f>_xlfn.XLOOKUP($A360,Revolvers!$C:$C,Revolvers!R:R,0,0)</f>
        <v>0</v>
      </c>
      <c r="P360" s="3">
        <f>_xlfn.XLOOKUP($A360,Revolvers!$C:$C,Revolvers!S:S,0,0)</f>
        <v>0</v>
      </c>
      <c r="Q360" s="3">
        <f>_xlfn.XLOOKUP($A360,Revolvers!$C:$C,Revolvers!T:T,0,0)</f>
        <v>0</v>
      </c>
      <c r="R360" s="3">
        <f>_xlfn.XLOOKUP($A360,Rifles!C:C,Rifles!H:H,0,0)</f>
        <v>21</v>
      </c>
      <c r="S360" s="2">
        <f>_xlfn.XLOOKUP($A360,Shotguns!C:C,Shotguns!H:H,0,0)</f>
        <v>0</v>
      </c>
      <c r="T360" s="3">
        <f t="shared" si="6"/>
        <v>47</v>
      </c>
    </row>
    <row r="361" spans="1:20" x14ac:dyDescent="0.25">
      <c r="A361" s="3">
        <f>Rifles!C361</f>
        <v>98201342</v>
      </c>
      <c r="B361" s="3" t="str">
        <f>_xlfn.XLOOKUP($A361, Rifles!$C$2:$C$419,Rifles!$D$2:$D$419,"N/A",0)</f>
        <v>TIFFANY, SEAN LYLE</v>
      </c>
      <c r="C361" s="3" t="str">
        <f>_xlfn.XLOOKUP($A361, Rifles!$C$2:$C$419,Rifles!F$2:F$419,"N/A",0)</f>
        <v>NAMPA</v>
      </c>
      <c r="D361" s="3" t="str">
        <f>_xlfn.XLOOKUP($A361, Rifles!$C$2:$C$419,Rifles!G$2:G$419,"N/A",0)</f>
        <v>ID</v>
      </c>
      <c r="E361" s="2">
        <f>_xlfn.XLOOKUP($A361,Pistols!$C:$C,Pistols!H:H,0,0)</f>
        <v>0</v>
      </c>
      <c r="F361" s="2">
        <f>_xlfn.XLOOKUP($A361,Pistols!$C:$C,Pistols!I:I,0,0)</f>
        <v>0</v>
      </c>
      <c r="G361" s="2">
        <f>_xlfn.XLOOKUP($A361,Pistols!$C:$C,Pistols!J:J,0,0)</f>
        <v>0</v>
      </c>
      <c r="H361" s="2">
        <f>_xlfn.XLOOKUP($A361,Pistols!$C:$C,Pistols!K:K,0,0)</f>
        <v>0</v>
      </c>
      <c r="I361" s="2">
        <f>_xlfn.XLOOKUP($A361,Pistols!$C:$C,Pistols!L:L,0,0)</f>
        <v>0</v>
      </c>
      <c r="J361" s="2">
        <f>_xlfn.XLOOKUP($A361,Pistols!$C:$C,Pistols!M:M,0,0)</f>
        <v>0</v>
      </c>
      <c r="K361" s="2">
        <f>_xlfn.XLOOKUP($A361,Pistols!$C:$C,Pistols!N:N,0,0)</f>
        <v>0</v>
      </c>
      <c r="L361" s="3">
        <f>_xlfn.XLOOKUP($A361,Revolvers!$C:$C,Revolvers!O:O,0,0)</f>
        <v>0</v>
      </c>
      <c r="M361" s="3">
        <f>_xlfn.XLOOKUP($A361,Revolvers!$C:$C,Revolvers!P:P,0,0)</f>
        <v>0</v>
      </c>
      <c r="N361" s="3">
        <f>_xlfn.XLOOKUP($A361,Revolvers!$C:$C,Revolvers!Q:Q,0,0)</f>
        <v>0</v>
      </c>
      <c r="O361" s="3">
        <f>_xlfn.XLOOKUP($A361,Revolvers!$C:$C,Revolvers!R:R,0,0)</f>
        <v>0</v>
      </c>
      <c r="P361" s="3">
        <f>_xlfn.XLOOKUP($A361,Revolvers!$C:$C,Revolvers!S:S,0,0)</f>
        <v>0</v>
      </c>
      <c r="Q361" s="3">
        <f>_xlfn.XLOOKUP($A361,Revolvers!$C:$C,Revolvers!T:T,0,0)</f>
        <v>0</v>
      </c>
      <c r="R361" s="3">
        <f>_xlfn.XLOOKUP($A361,Rifles!C:C,Rifles!H:H,0,0)</f>
        <v>14</v>
      </c>
      <c r="S361" s="2">
        <f>_xlfn.XLOOKUP($A361,Shotguns!C:C,Shotguns!H:H,0,0)</f>
        <v>0</v>
      </c>
      <c r="T361" s="3">
        <f t="shared" si="6"/>
        <v>14</v>
      </c>
    </row>
    <row r="362" spans="1:20" x14ac:dyDescent="0.25">
      <c r="A362" s="3">
        <f>Rifles!C362</f>
        <v>98201836</v>
      </c>
      <c r="B362" s="3" t="str">
        <f>_xlfn.XLOOKUP($A362, Rifles!$C$2:$C$419,Rifles!$D$2:$D$419,"N/A",0)</f>
        <v>TILLERY, WAYNE L</v>
      </c>
      <c r="C362" s="3" t="str">
        <f>_xlfn.XLOOKUP($A362, Rifles!$C$2:$C$419,Rifles!F$2:F$419,"N/A",0)</f>
        <v>SUGAR CITY</v>
      </c>
      <c r="D362" s="3" t="str">
        <f>_xlfn.XLOOKUP($A362, Rifles!$C$2:$C$419,Rifles!G$2:G$419,"N/A",0)</f>
        <v>ID</v>
      </c>
      <c r="E362" s="2">
        <f>_xlfn.XLOOKUP($A362,Pistols!$C:$C,Pistols!H:H,0,0)</f>
        <v>0</v>
      </c>
      <c r="F362" s="2">
        <f>_xlfn.XLOOKUP($A362,Pistols!$C:$C,Pistols!I:I,0,0)</f>
        <v>0</v>
      </c>
      <c r="G362" s="2">
        <f>_xlfn.XLOOKUP($A362,Pistols!$C:$C,Pistols!J:J,0,0)</f>
        <v>0</v>
      </c>
      <c r="H362" s="2">
        <f>_xlfn.XLOOKUP($A362,Pistols!$C:$C,Pistols!K:K,0,0)</f>
        <v>0</v>
      </c>
      <c r="I362" s="2">
        <f>_xlfn.XLOOKUP($A362,Pistols!$C:$C,Pistols!L:L,0,0)</f>
        <v>0</v>
      </c>
      <c r="J362" s="2">
        <f>_xlfn.XLOOKUP($A362,Pistols!$C:$C,Pistols!M:M,0,0)</f>
        <v>0</v>
      </c>
      <c r="K362" s="2">
        <f>_xlfn.XLOOKUP($A362,Pistols!$C:$C,Pistols!N:N,0,0)</f>
        <v>0</v>
      </c>
      <c r="L362" s="3">
        <f>_xlfn.XLOOKUP($A362,Revolvers!$C:$C,Revolvers!O:O,0,0)</f>
        <v>0</v>
      </c>
      <c r="M362" s="3">
        <f>_xlfn.XLOOKUP($A362,Revolvers!$C:$C,Revolvers!P:P,0,0)</f>
        <v>0</v>
      </c>
      <c r="N362" s="3">
        <f>_xlfn.XLOOKUP($A362,Revolvers!$C:$C,Revolvers!Q:Q,0,0)</f>
        <v>0</v>
      </c>
      <c r="O362" s="3">
        <f>_xlfn.XLOOKUP($A362,Revolvers!$C:$C,Revolvers!R:R,0,0)</f>
        <v>0</v>
      </c>
      <c r="P362" s="3">
        <f>_xlfn.XLOOKUP($A362,Revolvers!$C:$C,Revolvers!S:S,0,0)</f>
        <v>0</v>
      </c>
      <c r="Q362" s="3">
        <f>_xlfn.XLOOKUP($A362,Revolvers!$C:$C,Revolvers!T:T,0,0)</f>
        <v>0</v>
      </c>
      <c r="R362" s="3">
        <f>_xlfn.XLOOKUP($A362,Rifles!C:C,Rifles!H:H,0,0)</f>
        <v>1</v>
      </c>
      <c r="S362" s="2">
        <f>_xlfn.XLOOKUP($A362,Shotguns!C:C,Shotguns!H:H,0,0)</f>
        <v>0</v>
      </c>
      <c r="T362" s="3">
        <f t="shared" si="6"/>
        <v>1</v>
      </c>
    </row>
    <row r="363" spans="1:20" x14ac:dyDescent="0.25">
      <c r="A363" s="3">
        <f>Rifles!C363</f>
        <v>33603536</v>
      </c>
      <c r="B363" s="3" t="str">
        <f>_xlfn.XLOOKUP($A363, Rifles!$C$2:$C$419,Rifles!$D$2:$D$419,"N/A",0)</f>
        <v>ALPHA ARMAMENT COMPANY</v>
      </c>
      <c r="C363" s="3" t="str">
        <f>_xlfn.XLOOKUP($A363, Rifles!$C$2:$C$419,Rifles!F$2:F$419,"N/A",0)</f>
        <v>ST CHARLES</v>
      </c>
      <c r="D363" s="3" t="str">
        <f>_xlfn.XLOOKUP($A363, Rifles!$C$2:$C$419,Rifles!G$2:G$419,"N/A",0)</f>
        <v>IL</v>
      </c>
      <c r="E363" s="2">
        <f>_xlfn.XLOOKUP($A363,Pistols!$C:$C,Pistols!H:H,0,0)</f>
        <v>0</v>
      </c>
      <c r="F363" s="2">
        <f>_xlfn.XLOOKUP($A363,Pistols!$C:$C,Pistols!I:I,0,0)</f>
        <v>0</v>
      </c>
      <c r="G363" s="2">
        <f>_xlfn.XLOOKUP($A363,Pistols!$C:$C,Pistols!J:J,0,0)</f>
        <v>0</v>
      </c>
      <c r="H363" s="2">
        <f>_xlfn.XLOOKUP($A363,Pistols!$C:$C,Pistols!K:K,0,0)</f>
        <v>0</v>
      </c>
      <c r="I363" s="2">
        <f>_xlfn.XLOOKUP($A363,Pistols!$C:$C,Pistols!L:L,0,0)</f>
        <v>0</v>
      </c>
      <c r="J363" s="2">
        <f>_xlfn.XLOOKUP($A363,Pistols!$C:$C,Pistols!M:M,0,0)</f>
        <v>0</v>
      </c>
      <c r="K363" s="2">
        <f>_xlfn.XLOOKUP($A363,Pistols!$C:$C,Pistols!N:N,0,0)</f>
        <v>0</v>
      </c>
      <c r="L363" s="3">
        <f>_xlfn.XLOOKUP($A363,Revolvers!$C:$C,Revolvers!O:O,0,0)</f>
        <v>0</v>
      </c>
      <c r="M363" s="3">
        <f>_xlfn.XLOOKUP($A363,Revolvers!$C:$C,Revolvers!P:P,0,0)</f>
        <v>0</v>
      </c>
      <c r="N363" s="3">
        <f>_xlfn.XLOOKUP($A363,Revolvers!$C:$C,Revolvers!Q:Q,0,0)</f>
        <v>0</v>
      </c>
      <c r="O363" s="3">
        <f>_xlfn.XLOOKUP($A363,Revolvers!$C:$C,Revolvers!R:R,0,0)</f>
        <v>0</v>
      </c>
      <c r="P363" s="3">
        <f>_xlfn.XLOOKUP($A363,Revolvers!$C:$C,Revolvers!S:S,0,0)</f>
        <v>0</v>
      </c>
      <c r="Q363" s="3">
        <f>_xlfn.XLOOKUP($A363,Revolvers!$C:$C,Revolvers!T:T,0,0)</f>
        <v>0</v>
      </c>
      <c r="R363" s="3">
        <f>_xlfn.XLOOKUP($A363,Rifles!C:C,Rifles!H:H,0,0)</f>
        <v>1</v>
      </c>
      <c r="S363" s="2">
        <f>_xlfn.XLOOKUP($A363,Shotguns!C:C,Shotguns!H:H,0,0)</f>
        <v>0</v>
      </c>
      <c r="T363" s="3">
        <f t="shared" si="6"/>
        <v>1</v>
      </c>
    </row>
    <row r="364" spans="1:20" x14ac:dyDescent="0.25">
      <c r="A364" s="3">
        <f>Rifles!C364</f>
        <v>33636039</v>
      </c>
      <c r="B364" s="3" t="str">
        <f>_xlfn.XLOOKUP($A364, Rifles!$C$2:$C$419,Rifles!$D$2:$D$419,"N/A",0)</f>
        <v>ARMALITE INC</v>
      </c>
      <c r="C364" s="3" t="str">
        <f>_xlfn.XLOOKUP($A364, Rifles!$C$2:$C$419,Rifles!F$2:F$419,"N/A",0)</f>
        <v>GENESEO</v>
      </c>
      <c r="D364" s="3" t="str">
        <f>_xlfn.XLOOKUP($A364, Rifles!$C$2:$C$419,Rifles!G$2:G$419,"N/A",0)</f>
        <v>IL</v>
      </c>
      <c r="E364" s="2">
        <f>_xlfn.XLOOKUP($A364,Pistols!$C:$C,Pistols!H:H,0,0)</f>
        <v>0</v>
      </c>
      <c r="F364" s="2">
        <f>_xlfn.XLOOKUP($A364,Pistols!$C:$C,Pistols!I:I,0,0)</f>
        <v>0</v>
      </c>
      <c r="G364" s="2">
        <f>_xlfn.XLOOKUP($A364,Pistols!$C:$C,Pistols!J:J,0,0)</f>
        <v>0</v>
      </c>
      <c r="H364" s="2">
        <f>_xlfn.XLOOKUP($A364,Pistols!$C:$C,Pistols!K:K,0,0)</f>
        <v>0</v>
      </c>
      <c r="I364" s="2">
        <f>_xlfn.XLOOKUP($A364,Pistols!$C:$C,Pistols!L:L,0,0)</f>
        <v>0</v>
      </c>
      <c r="J364" s="2">
        <f>_xlfn.XLOOKUP($A364,Pistols!$C:$C,Pistols!M:M,0,0)</f>
        <v>0</v>
      </c>
      <c r="K364" s="2">
        <f>_xlfn.XLOOKUP($A364,Pistols!$C:$C,Pistols!N:N,0,0)</f>
        <v>0</v>
      </c>
      <c r="L364" s="3">
        <f>_xlfn.XLOOKUP($A364,Revolvers!$C:$C,Revolvers!O:O,0,0)</f>
        <v>0</v>
      </c>
      <c r="M364" s="3">
        <f>_xlfn.XLOOKUP($A364,Revolvers!$C:$C,Revolvers!P:P,0,0)</f>
        <v>0</v>
      </c>
      <c r="N364" s="3">
        <f>_xlfn.XLOOKUP($A364,Revolvers!$C:$C,Revolvers!Q:Q,0,0)</f>
        <v>0</v>
      </c>
      <c r="O364" s="3">
        <f>_xlfn.XLOOKUP($A364,Revolvers!$C:$C,Revolvers!R:R,0,0)</f>
        <v>0</v>
      </c>
      <c r="P364" s="3">
        <f>_xlfn.XLOOKUP($A364,Revolvers!$C:$C,Revolvers!S:S,0,0)</f>
        <v>0</v>
      </c>
      <c r="Q364" s="3">
        <f>_xlfn.XLOOKUP($A364,Revolvers!$C:$C,Revolvers!T:T,0,0)</f>
        <v>0</v>
      </c>
      <c r="R364" s="3">
        <f>_xlfn.XLOOKUP($A364,Rifles!C:C,Rifles!H:H,0,0)</f>
        <v>14672</v>
      </c>
      <c r="S364" s="2">
        <f>_xlfn.XLOOKUP($A364,Shotguns!C:C,Shotguns!H:H,0,0)</f>
        <v>0</v>
      </c>
      <c r="T364" s="3">
        <f t="shared" si="6"/>
        <v>14672</v>
      </c>
    </row>
    <row r="365" spans="1:20" x14ac:dyDescent="0.25">
      <c r="A365" s="3">
        <f>Rifles!C365</f>
        <v>33603072</v>
      </c>
      <c r="B365" s="3" t="str">
        <f>_xlfn.XLOOKUP($A365, Rifles!$C$2:$C$419,Rifles!$D$2:$D$419,"N/A",0)</f>
        <v>C &amp; R ENTERPRISES INC</v>
      </c>
      <c r="C365" s="3" t="str">
        <f>_xlfn.XLOOKUP($A365, Rifles!$C$2:$C$419,Rifles!F$2:F$419,"N/A",0)</f>
        <v>EAST DUNDEE</v>
      </c>
      <c r="D365" s="3" t="str">
        <f>_xlfn.XLOOKUP($A365, Rifles!$C$2:$C$419,Rifles!G$2:G$419,"N/A",0)</f>
        <v>IL</v>
      </c>
      <c r="E365" s="2">
        <f>_xlfn.XLOOKUP($A365,Pistols!$C:$C,Pistols!H:H,0,0)</f>
        <v>0</v>
      </c>
      <c r="F365" s="2">
        <f>_xlfn.XLOOKUP($A365,Pistols!$C:$C,Pistols!I:I,0,0)</f>
        <v>0</v>
      </c>
      <c r="G365" s="2">
        <f>_xlfn.XLOOKUP($A365,Pistols!$C:$C,Pistols!J:J,0,0)</f>
        <v>0</v>
      </c>
      <c r="H365" s="2">
        <f>_xlfn.XLOOKUP($A365,Pistols!$C:$C,Pistols!K:K,0,0)</f>
        <v>0</v>
      </c>
      <c r="I365" s="2">
        <f>_xlfn.XLOOKUP($A365,Pistols!$C:$C,Pistols!L:L,0,0)</f>
        <v>0</v>
      </c>
      <c r="J365" s="2">
        <f>_xlfn.XLOOKUP($A365,Pistols!$C:$C,Pistols!M:M,0,0)</f>
        <v>0</v>
      </c>
      <c r="K365" s="2">
        <f>_xlfn.XLOOKUP($A365,Pistols!$C:$C,Pistols!N:N,0,0)</f>
        <v>0</v>
      </c>
      <c r="L365" s="3">
        <f>_xlfn.XLOOKUP($A365,Revolvers!$C:$C,Revolvers!O:O,0,0)</f>
        <v>0</v>
      </c>
      <c r="M365" s="3">
        <f>_xlfn.XLOOKUP($A365,Revolvers!$C:$C,Revolvers!P:P,0,0)</f>
        <v>0</v>
      </c>
      <c r="N365" s="3">
        <f>_xlfn.XLOOKUP($A365,Revolvers!$C:$C,Revolvers!Q:Q,0,0)</f>
        <v>0</v>
      </c>
      <c r="O365" s="3">
        <f>_xlfn.XLOOKUP($A365,Revolvers!$C:$C,Revolvers!R:R,0,0)</f>
        <v>0</v>
      </c>
      <c r="P365" s="3">
        <f>_xlfn.XLOOKUP($A365,Revolvers!$C:$C,Revolvers!S:S,0,0)</f>
        <v>0</v>
      </c>
      <c r="Q365" s="3">
        <f>_xlfn.XLOOKUP($A365,Revolvers!$C:$C,Revolvers!T:T,0,0)</f>
        <v>0</v>
      </c>
      <c r="R365" s="3">
        <f>_xlfn.XLOOKUP($A365,Rifles!C:C,Rifles!H:H,0,0)</f>
        <v>12</v>
      </c>
      <c r="S365" s="2">
        <f>_xlfn.XLOOKUP($A365,Shotguns!C:C,Shotguns!H:H,0,0)</f>
        <v>0</v>
      </c>
      <c r="T365" s="3">
        <f t="shared" si="6"/>
        <v>12</v>
      </c>
    </row>
    <row r="366" spans="1:20" x14ac:dyDescent="0.25">
      <c r="A366" s="3">
        <f>Rifles!C366</f>
        <v>33703325</v>
      </c>
      <c r="B366" s="3" t="str">
        <f>_xlfn.XLOOKUP($A366, Rifles!$C$2:$C$419,Rifles!$D$2:$D$419,"N/A",0)</f>
        <v>CLARK, DAVID</v>
      </c>
      <c r="C366" s="3" t="str">
        <f>_xlfn.XLOOKUP($A366, Rifles!$C$2:$C$419,Rifles!F$2:F$419,"N/A",0)</f>
        <v>TOLEDO</v>
      </c>
      <c r="D366" s="3" t="str">
        <f>_xlfn.XLOOKUP($A366, Rifles!$C$2:$C$419,Rifles!G$2:G$419,"N/A",0)</f>
        <v>IL</v>
      </c>
      <c r="E366" s="2">
        <f>_xlfn.XLOOKUP($A366,Pistols!$C:$C,Pistols!H:H,0,0)</f>
        <v>0</v>
      </c>
      <c r="F366" s="2">
        <f>_xlfn.XLOOKUP($A366,Pistols!$C:$C,Pistols!I:I,0,0)</f>
        <v>0</v>
      </c>
      <c r="G366" s="2">
        <f>_xlfn.XLOOKUP($A366,Pistols!$C:$C,Pistols!J:J,0,0)</f>
        <v>0</v>
      </c>
      <c r="H366" s="2">
        <f>_xlfn.XLOOKUP($A366,Pistols!$C:$C,Pistols!K:K,0,0)</f>
        <v>0</v>
      </c>
      <c r="I366" s="2">
        <f>_xlfn.XLOOKUP($A366,Pistols!$C:$C,Pistols!L:L,0,0)</f>
        <v>0</v>
      </c>
      <c r="J366" s="2">
        <f>_xlfn.XLOOKUP($A366,Pistols!$C:$C,Pistols!M:M,0,0)</f>
        <v>0</v>
      </c>
      <c r="K366" s="2">
        <f>_xlfn.XLOOKUP($A366,Pistols!$C:$C,Pistols!N:N,0,0)</f>
        <v>0</v>
      </c>
      <c r="L366" s="3">
        <f>_xlfn.XLOOKUP($A366,Revolvers!$C:$C,Revolvers!O:O,0,0)</f>
        <v>0</v>
      </c>
      <c r="M366" s="3">
        <f>_xlfn.XLOOKUP($A366,Revolvers!$C:$C,Revolvers!P:P,0,0)</f>
        <v>0</v>
      </c>
      <c r="N366" s="3">
        <f>_xlfn.XLOOKUP($A366,Revolvers!$C:$C,Revolvers!Q:Q,0,0)</f>
        <v>0</v>
      </c>
      <c r="O366" s="3">
        <f>_xlfn.XLOOKUP($A366,Revolvers!$C:$C,Revolvers!R:R,0,0)</f>
        <v>0</v>
      </c>
      <c r="P366" s="3">
        <f>_xlfn.XLOOKUP($A366,Revolvers!$C:$C,Revolvers!S:S,0,0)</f>
        <v>0</v>
      </c>
      <c r="Q366" s="3">
        <f>_xlfn.XLOOKUP($A366,Revolvers!$C:$C,Revolvers!T:T,0,0)</f>
        <v>0</v>
      </c>
      <c r="R366" s="3">
        <f>_xlfn.XLOOKUP($A366,Rifles!C:C,Rifles!H:H,0,0)</f>
        <v>49</v>
      </c>
      <c r="S366" s="2">
        <f>_xlfn.XLOOKUP($A366,Shotguns!C:C,Shotguns!H:H,0,0)</f>
        <v>0</v>
      </c>
      <c r="T366" s="3">
        <f t="shared" si="6"/>
        <v>49</v>
      </c>
    </row>
    <row r="367" spans="1:20" x14ac:dyDescent="0.25">
      <c r="A367" s="3">
        <f>Rifles!C367</f>
        <v>33702498</v>
      </c>
      <c r="B367" s="3" t="str">
        <f>_xlfn.XLOOKUP($A367, Rifles!$C$2:$C$419,Rifles!$D$2:$D$419,"N/A",0)</f>
        <v>CLASSEN, JAMES K</v>
      </c>
      <c r="C367" s="3" t="str">
        <f>_xlfn.XLOOKUP($A367, Rifles!$C$2:$C$419,Rifles!F$2:F$419,"N/A",0)</f>
        <v>WATERLOO</v>
      </c>
      <c r="D367" s="3" t="str">
        <f>_xlfn.XLOOKUP($A367, Rifles!$C$2:$C$419,Rifles!G$2:G$419,"N/A",0)</f>
        <v>IL</v>
      </c>
      <c r="E367" s="2">
        <f>_xlfn.XLOOKUP($A367,Pistols!$C:$C,Pistols!H:H,0,0)</f>
        <v>0</v>
      </c>
      <c r="F367" s="2">
        <f>_xlfn.XLOOKUP($A367,Pistols!$C:$C,Pistols!I:I,0,0)</f>
        <v>0</v>
      </c>
      <c r="G367" s="2">
        <f>_xlfn.XLOOKUP($A367,Pistols!$C:$C,Pistols!J:J,0,0)</f>
        <v>0</v>
      </c>
      <c r="H367" s="2">
        <f>_xlfn.XLOOKUP($A367,Pistols!$C:$C,Pistols!K:K,0,0)</f>
        <v>0</v>
      </c>
      <c r="I367" s="2">
        <f>_xlfn.XLOOKUP($A367,Pistols!$C:$C,Pistols!L:L,0,0)</f>
        <v>0</v>
      </c>
      <c r="J367" s="2">
        <f>_xlfn.XLOOKUP($A367,Pistols!$C:$C,Pistols!M:M,0,0)</f>
        <v>0</v>
      </c>
      <c r="K367" s="2">
        <f>_xlfn.XLOOKUP($A367,Pistols!$C:$C,Pistols!N:N,0,0)</f>
        <v>0</v>
      </c>
      <c r="L367" s="3">
        <f>_xlfn.XLOOKUP($A367,Revolvers!$C:$C,Revolvers!O:O,0,0)</f>
        <v>0</v>
      </c>
      <c r="M367" s="3">
        <f>_xlfn.XLOOKUP($A367,Revolvers!$C:$C,Revolvers!P:P,0,0)</f>
        <v>0</v>
      </c>
      <c r="N367" s="3">
        <f>_xlfn.XLOOKUP($A367,Revolvers!$C:$C,Revolvers!Q:Q,0,0)</f>
        <v>0</v>
      </c>
      <c r="O367" s="3">
        <f>_xlfn.XLOOKUP($A367,Revolvers!$C:$C,Revolvers!R:R,0,0)</f>
        <v>0</v>
      </c>
      <c r="P367" s="3">
        <f>_xlfn.XLOOKUP($A367,Revolvers!$C:$C,Revolvers!S:S,0,0)</f>
        <v>0</v>
      </c>
      <c r="Q367" s="3">
        <f>_xlfn.XLOOKUP($A367,Revolvers!$C:$C,Revolvers!T:T,0,0)</f>
        <v>0</v>
      </c>
      <c r="R367" s="3">
        <f>_xlfn.XLOOKUP($A367,Rifles!C:C,Rifles!H:H,0,0)</f>
        <v>13</v>
      </c>
      <c r="S367" s="2">
        <f>_xlfn.XLOOKUP($A367,Shotguns!C:C,Shotguns!H:H,0,0)</f>
        <v>0</v>
      </c>
      <c r="T367" s="3">
        <f t="shared" si="6"/>
        <v>13</v>
      </c>
    </row>
    <row r="368" spans="1:20" x14ac:dyDescent="0.25">
      <c r="A368" s="3">
        <f>Rifles!C368</f>
        <v>33603372</v>
      </c>
      <c r="B368" s="3" t="str">
        <f>_xlfn.XLOOKUP($A368, Rifles!$C$2:$C$419,Rifles!$D$2:$D$419,"N/A",0)</f>
        <v>DEVIL DOG ARMS INC</v>
      </c>
      <c r="C368" s="3" t="str">
        <f>_xlfn.XLOOKUP($A368, Rifles!$C$2:$C$419,Rifles!F$2:F$419,"N/A",0)</f>
        <v>LAKE ZURICH</v>
      </c>
      <c r="D368" s="3" t="str">
        <f>_xlfn.XLOOKUP($A368, Rifles!$C$2:$C$419,Rifles!G$2:G$419,"N/A",0)</f>
        <v>IL</v>
      </c>
      <c r="E368" s="2">
        <f>_xlfn.XLOOKUP($A368,Pistols!$C:$C,Pistols!H:H,0,0)</f>
        <v>0</v>
      </c>
      <c r="F368" s="2">
        <f>_xlfn.XLOOKUP($A368,Pistols!$C:$C,Pistols!I:I,0,0)</f>
        <v>0</v>
      </c>
      <c r="G368" s="2">
        <f>_xlfn.XLOOKUP($A368,Pistols!$C:$C,Pistols!J:J,0,0)</f>
        <v>0</v>
      </c>
      <c r="H368" s="2">
        <f>_xlfn.XLOOKUP($A368,Pistols!$C:$C,Pistols!K:K,0,0)</f>
        <v>0</v>
      </c>
      <c r="I368" s="2">
        <f>_xlfn.XLOOKUP($A368,Pistols!$C:$C,Pistols!L:L,0,0)</f>
        <v>0</v>
      </c>
      <c r="J368" s="2">
        <f>_xlfn.XLOOKUP($A368,Pistols!$C:$C,Pistols!M:M,0,0)</f>
        <v>0</v>
      </c>
      <c r="K368" s="2">
        <f>_xlfn.XLOOKUP($A368,Pistols!$C:$C,Pistols!N:N,0,0)</f>
        <v>0</v>
      </c>
      <c r="L368" s="3">
        <f>_xlfn.XLOOKUP($A368,Revolvers!$C:$C,Revolvers!O:O,0,0)</f>
        <v>0</v>
      </c>
      <c r="M368" s="3">
        <f>_xlfn.XLOOKUP($A368,Revolvers!$C:$C,Revolvers!P:P,0,0)</f>
        <v>0</v>
      </c>
      <c r="N368" s="3">
        <f>_xlfn.XLOOKUP($A368,Revolvers!$C:$C,Revolvers!Q:Q,0,0)</f>
        <v>0</v>
      </c>
      <c r="O368" s="3">
        <f>_xlfn.XLOOKUP($A368,Revolvers!$C:$C,Revolvers!R:R,0,0)</f>
        <v>0</v>
      </c>
      <c r="P368" s="3">
        <f>_xlfn.XLOOKUP($A368,Revolvers!$C:$C,Revolvers!S:S,0,0)</f>
        <v>0</v>
      </c>
      <c r="Q368" s="3">
        <f>_xlfn.XLOOKUP($A368,Revolvers!$C:$C,Revolvers!T:T,0,0)</f>
        <v>0</v>
      </c>
      <c r="R368" s="3">
        <f>_xlfn.XLOOKUP($A368,Rifles!C:C,Rifles!H:H,0,0)</f>
        <v>32</v>
      </c>
      <c r="S368" s="2">
        <f>_xlfn.XLOOKUP($A368,Shotguns!C:C,Shotguns!H:H,0,0)</f>
        <v>0</v>
      </c>
      <c r="T368" s="3">
        <f t="shared" si="6"/>
        <v>32</v>
      </c>
    </row>
    <row r="369" spans="1:20" x14ac:dyDescent="0.25">
      <c r="A369" s="3">
        <f>Rifles!C369</f>
        <v>33637390</v>
      </c>
      <c r="B369" s="3" t="str">
        <f>_xlfn.XLOOKUP($A369, Rifles!$C$2:$C$419,Rifles!$D$2:$D$419,"N/A",0)</f>
        <v>DS ARMS INC</v>
      </c>
      <c r="C369" s="3" t="str">
        <f>_xlfn.XLOOKUP($A369, Rifles!$C$2:$C$419,Rifles!F$2:F$419,"N/A",0)</f>
        <v>LAKE BARRINGTON</v>
      </c>
      <c r="D369" s="3" t="str">
        <f>_xlfn.XLOOKUP($A369, Rifles!$C$2:$C$419,Rifles!G$2:G$419,"N/A",0)</f>
        <v>IL</v>
      </c>
      <c r="E369" s="2">
        <f>_xlfn.XLOOKUP($A369,Pistols!$C:$C,Pistols!H:H,0,0)</f>
        <v>0</v>
      </c>
      <c r="F369" s="2">
        <f>_xlfn.XLOOKUP($A369,Pistols!$C:$C,Pistols!I:I,0,0)</f>
        <v>0</v>
      </c>
      <c r="G369" s="2">
        <f>_xlfn.XLOOKUP($A369,Pistols!$C:$C,Pistols!J:J,0,0)</f>
        <v>0</v>
      </c>
      <c r="H369" s="2">
        <f>_xlfn.XLOOKUP($A369,Pistols!$C:$C,Pistols!K:K,0,0)</f>
        <v>0</v>
      </c>
      <c r="I369" s="2">
        <f>_xlfn.XLOOKUP($A369,Pistols!$C:$C,Pistols!L:L,0,0)</f>
        <v>55</v>
      </c>
      <c r="J369" s="2">
        <f>_xlfn.XLOOKUP($A369,Pistols!$C:$C,Pistols!M:M,0,0)</f>
        <v>0</v>
      </c>
      <c r="K369" s="2">
        <f>_xlfn.XLOOKUP($A369,Pistols!$C:$C,Pistols!N:N,0,0)</f>
        <v>55</v>
      </c>
      <c r="L369" s="3">
        <f>_xlfn.XLOOKUP($A369,Revolvers!$C:$C,Revolvers!O:O,0,0)</f>
        <v>0</v>
      </c>
      <c r="M369" s="3">
        <f>_xlfn.XLOOKUP($A369,Revolvers!$C:$C,Revolvers!P:P,0,0)</f>
        <v>0</v>
      </c>
      <c r="N369" s="3">
        <f>_xlfn.XLOOKUP($A369,Revolvers!$C:$C,Revolvers!Q:Q,0,0)</f>
        <v>0</v>
      </c>
      <c r="O369" s="3">
        <f>_xlfn.XLOOKUP($A369,Revolvers!$C:$C,Revolvers!R:R,0,0)</f>
        <v>0</v>
      </c>
      <c r="P369" s="3">
        <f>_xlfn.XLOOKUP($A369,Revolvers!$C:$C,Revolvers!S:S,0,0)</f>
        <v>0</v>
      </c>
      <c r="Q369" s="3">
        <f>_xlfn.XLOOKUP($A369,Revolvers!$C:$C,Revolvers!T:T,0,0)</f>
        <v>0</v>
      </c>
      <c r="R369" s="3">
        <f>_xlfn.XLOOKUP($A369,Rifles!C:C,Rifles!H:H,0,0)</f>
        <v>1257</v>
      </c>
      <c r="S369" s="2">
        <f>_xlfn.XLOOKUP($A369,Shotguns!C:C,Shotguns!H:H,0,0)</f>
        <v>0</v>
      </c>
      <c r="T369" s="3">
        <f t="shared" si="6"/>
        <v>1312</v>
      </c>
    </row>
    <row r="370" spans="1:20" x14ac:dyDescent="0.25">
      <c r="A370" s="3">
        <f>Rifles!C370</f>
        <v>33602532</v>
      </c>
      <c r="B370" s="3" t="str">
        <f>_xlfn.XLOOKUP($A370, Rifles!$C$2:$C$419,Rifles!$D$2:$D$419,"N/A",0)</f>
        <v>HOCKINGS, PATRICK</v>
      </c>
      <c r="C370" s="3" t="str">
        <f>_xlfn.XLOOKUP($A370, Rifles!$C$2:$C$419,Rifles!F$2:F$419,"N/A",0)</f>
        <v>SPRING VALLEY</v>
      </c>
      <c r="D370" s="3" t="str">
        <f>_xlfn.XLOOKUP($A370, Rifles!$C$2:$C$419,Rifles!G$2:G$419,"N/A",0)</f>
        <v>IL</v>
      </c>
      <c r="E370" s="2">
        <f>_xlfn.XLOOKUP($A370,Pistols!$C:$C,Pistols!H:H,0,0)</f>
        <v>0</v>
      </c>
      <c r="F370" s="2">
        <f>_xlfn.XLOOKUP($A370,Pistols!$C:$C,Pistols!I:I,0,0)</f>
        <v>0</v>
      </c>
      <c r="G370" s="2">
        <f>_xlfn.XLOOKUP($A370,Pistols!$C:$C,Pistols!J:J,0,0)</f>
        <v>0</v>
      </c>
      <c r="H370" s="2">
        <f>_xlfn.XLOOKUP($A370,Pistols!$C:$C,Pistols!K:K,0,0)</f>
        <v>0</v>
      </c>
      <c r="I370" s="2">
        <f>_xlfn.XLOOKUP($A370,Pistols!$C:$C,Pistols!L:L,0,0)</f>
        <v>0</v>
      </c>
      <c r="J370" s="2">
        <f>_xlfn.XLOOKUP($A370,Pistols!$C:$C,Pistols!M:M,0,0)</f>
        <v>0</v>
      </c>
      <c r="K370" s="2">
        <f>_xlfn.XLOOKUP($A370,Pistols!$C:$C,Pistols!N:N,0,0)</f>
        <v>0</v>
      </c>
      <c r="L370" s="3">
        <f>_xlfn.XLOOKUP($A370,Revolvers!$C:$C,Revolvers!O:O,0,0)</f>
        <v>0</v>
      </c>
      <c r="M370" s="3">
        <f>_xlfn.XLOOKUP($A370,Revolvers!$C:$C,Revolvers!P:P,0,0)</f>
        <v>0</v>
      </c>
      <c r="N370" s="3">
        <f>_xlfn.XLOOKUP($A370,Revolvers!$C:$C,Revolvers!Q:Q,0,0)</f>
        <v>0</v>
      </c>
      <c r="O370" s="3">
        <f>_xlfn.XLOOKUP($A370,Revolvers!$C:$C,Revolvers!R:R,0,0)</f>
        <v>0</v>
      </c>
      <c r="P370" s="3">
        <f>_xlfn.XLOOKUP($A370,Revolvers!$C:$C,Revolvers!S:S,0,0)</f>
        <v>0</v>
      </c>
      <c r="Q370" s="3">
        <f>_xlfn.XLOOKUP($A370,Revolvers!$C:$C,Revolvers!T:T,0,0)</f>
        <v>0</v>
      </c>
      <c r="R370" s="3">
        <f>_xlfn.XLOOKUP($A370,Rifles!C:C,Rifles!H:H,0,0)</f>
        <v>44</v>
      </c>
      <c r="S370" s="2">
        <f>_xlfn.XLOOKUP($A370,Shotguns!C:C,Shotguns!H:H,0,0)</f>
        <v>0</v>
      </c>
      <c r="T370" s="3">
        <f t="shared" si="6"/>
        <v>44</v>
      </c>
    </row>
    <row r="371" spans="1:20" x14ac:dyDescent="0.25">
      <c r="A371" s="3">
        <f>Rifles!C371</f>
        <v>33635626</v>
      </c>
      <c r="B371" s="3" t="str">
        <f>_xlfn.XLOOKUP($A371, Rifles!$C$2:$C$419,Rifles!$D$2:$D$419,"N/A",0)</f>
        <v>KREBS CUSTOM INC</v>
      </c>
      <c r="C371" s="3" t="str">
        <f>_xlfn.XLOOKUP($A371, Rifles!$C$2:$C$419,Rifles!F$2:F$419,"N/A",0)</f>
        <v>WAUCONDA</v>
      </c>
      <c r="D371" s="3" t="str">
        <f>_xlfn.XLOOKUP($A371, Rifles!$C$2:$C$419,Rifles!G$2:G$419,"N/A",0)</f>
        <v>IL</v>
      </c>
      <c r="E371" s="2">
        <f>_xlfn.XLOOKUP($A371,Pistols!$C:$C,Pistols!H:H,0,0)</f>
        <v>0</v>
      </c>
      <c r="F371" s="2">
        <f>_xlfn.XLOOKUP($A371,Pistols!$C:$C,Pistols!I:I,0,0)</f>
        <v>0</v>
      </c>
      <c r="G371" s="2">
        <f>_xlfn.XLOOKUP($A371,Pistols!$C:$C,Pistols!J:J,0,0)</f>
        <v>1</v>
      </c>
      <c r="H371" s="2">
        <f>_xlfn.XLOOKUP($A371,Pistols!$C:$C,Pistols!K:K,0,0)</f>
        <v>0</v>
      </c>
      <c r="I371" s="2">
        <f>_xlfn.XLOOKUP($A371,Pistols!$C:$C,Pistols!L:L,0,0)</f>
        <v>0</v>
      </c>
      <c r="J371" s="2">
        <f>_xlfn.XLOOKUP($A371,Pistols!$C:$C,Pistols!M:M,0,0)</f>
        <v>0</v>
      </c>
      <c r="K371" s="2">
        <f>_xlfn.XLOOKUP($A371,Pistols!$C:$C,Pistols!N:N,0,0)</f>
        <v>1</v>
      </c>
      <c r="L371" s="3">
        <f>_xlfn.XLOOKUP($A371,Revolvers!$C:$C,Revolvers!O:O,0,0)</f>
        <v>0</v>
      </c>
      <c r="M371" s="3">
        <f>_xlfn.XLOOKUP($A371,Revolvers!$C:$C,Revolvers!P:P,0,0)</f>
        <v>0</v>
      </c>
      <c r="N371" s="3">
        <f>_xlfn.XLOOKUP($A371,Revolvers!$C:$C,Revolvers!Q:Q,0,0)</f>
        <v>0</v>
      </c>
      <c r="O371" s="3">
        <f>_xlfn.XLOOKUP($A371,Revolvers!$C:$C,Revolvers!R:R,0,0)</f>
        <v>0</v>
      </c>
      <c r="P371" s="3">
        <f>_xlfn.XLOOKUP($A371,Revolvers!$C:$C,Revolvers!S:S,0,0)</f>
        <v>0</v>
      </c>
      <c r="Q371" s="3">
        <f>_xlfn.XLOOKUP($A371,Revolvers!$C:$C,Revolvers!T:T,0,0)</f>
        <v>0</v>
      </c>
      <c r="R371" s="3">
        <f>_xlfn.XLOOKUP($A371,Rifles!C:C,Rifles!H:H,0,0)</f>
        <v>2</v>
      </c>
      <c r="S371" s="2">
        <f>_xlfn.XLOOKUP($A371,Shotguns!C:C,Shotguns!H:H,0,0)</f>
        <v>0</v>
      </c>
      <c r="T371" s="3">
        <f t="shared" si="6"/>
        <v>3</v>
      </c>
    </row>
    <row r="372" spans="1:20" x14ac:dyDescent="0.25">
      <c r="A372" s="3">
        <f>Rifles!C372</f>
        <v>33637243</v>
      </c>
      <c r="B372" s="3" t="str">
        <f>_xlfn.XLOOKUP($A372, Rifles!$C$2:$C$419,Rifles!$D$2:$D$419,"N/A",0)</f>
        <v>LEWIS MACHINE &amp; TOOL CO</v>
      </c>
      <c r="C372" s="3" t="str">
        <f>_xlfn.XLOOKUP($A372, Rifles!$C$2:$C$419,Rifles!F$2:F$419,"N/A",0)</f>
        <v>MILAN</v>
      </c>
      <c r="D372" s="3" t="str">
        <f>_xlfn.XLOOKUP($A372, Rifles!$C$2:$C$419,Rifles!G$2:G$419,"N/A",0)</f>
        <v>IL</v>
      </c>
      <c r="E372" s="2">
        <f>_xlfn.XLOOKUP($A372,Pistols!$C:$C,Pistols!H:H,0,0)</f>
        <v>0</v>
      </c>
      <c r="F372" s="2">
        <f>_xlfn.XLOOKUP($A372,Pistols!$C:$C,Pistols!I:I,0,0)</f>
        <v>0</v>
      </c>
      <c r="G372" s="2">
        <f>_xlfn.XLOOKUP($A372,Pistols!$C:$C,Pistols!J:J,0,0)</f>
        <v>0</v>
      </c>
      <c r="H372" s="2">
        <f>_xlfn.XLOOKUP($A372,Pistols!$C:$C,Pistols!K:K,0,0)</f>
        <v>0</v>
      </c>
      <c r="I372" s="2">
        <f>_xlfn.XLOOKUP($A372,Pistols!$C:$C,Pistols!L:L,0,0)</f>
        <v>0</v>
      </c>
      <c r="J372" s="2">
        <f>_xlfn.XLOOKUP($A372,Pistols!$C:$C,Pistols!M:M,0,0)</f>
        <v>0</v>
      </c>
      <c r="K372" s="2">
        <f>_xlfn.XLOOKUP($A372,Pistols!$C:$C,Pistols!N:N,0,0)</f>
        <v>0</v>
      </c>
      <c r="L372" s="3">
        <f>_xlfn.XLOOKUP($A372,Revolvers!$C:$C,Revolvers!O:O,0,0)</f>
        <v>0</v>
      </c>
      <c r="M372" s="3">
        <f>_xlfn.XLOOKUP($A372,Revolvers!$C:$C,Revolvers!P:P,0,0)</f>
        <v>0</v>
      </c>
      <c r="N372" s="3">
        <f>_xlfn.XLOOKUP($A372,Revolvers!$C:$C,Revolvers!Q:Q,0,0)</f>
        <v>0</v>
      </c>
      <c r="O372" s="3">
        <f>_xlfn.XLOOKUP($A372,Revolvers!$C:$C,Revolvers!R:R,0,0)</f>
        <v>0</v>
      </c>
      <c r="P372" s="3">
        <f>_xlfn.XLOOKUP($A372,Revolvers!$C:$C,Revolvers!S:S,0,0)</f>
        <v>0</v>
      </c>
      <c r="Q372" s="3">
        <f>_xlfn.XLOOKUP($A372,Revolvers!$C:$C,Revolvers!T:T,0,0)</f>
        <v>0</v>
      </c>
      <c r="R372" s="3">
        <f>_xlfn.XLOOKUP($A372,Rifles!C:C,Rifles!H:H,0,0)</f>
        <v>6278</v>
      </c>
      <c r="S372" s="2">
        <f>_xlfn.XLOOKUP($A372,Shotguns!C:C,Shotguns!H:H,0,0)</f>
        <v>0</v>
      </c>
      <c r="T372" s="3">
        <f t="shared" si="6"/>
        <v>6278</v>
      </c>
    </row>
    <row r="373" spans="1:20" x14ac:dyDescent="0.25">
      <c r="A373" s="3">
        <f>Rifles!C373</f>
        <v>33603459</v>
      </c>
      <c r="B373" s="3" t="str">
        <f>_xlfn.XLOOKUP($A373, Rifles!$C$2:$C$419,Rifles!$D$2:$D$419,"N/A",0)</f>
        <v>ODIN ARMS LLC</v>
      </c>
      <c r="C373" s="3" t="str">
        <f>_xlfn.XLOOKUP($A373, Rifles!$C$2:$C$419,Rifles!F$2:F$419,"N/A",0)</f>
        <v>NAPERVILLE</v>
      </c>
      <c r="D373" s="3" t="str">
        <f>_xlfn.XLOOKUP($A373, Rifles!$C$2:$C$419,Rifles!G$2:G$419,"N/A",0)</f>
        <v>IL</v>
      </c>
      <c r="E373" s="2">
        <f>_xlfn.XLOOKUP($A373,Pistols!$C:$C,Pistols!H:H,0,0)</f>
        <v>0</v>
      </c>
      <c r="F373" s="2">
        <f>_xlfn.XLOOKUP($A373,Pistols!$C:$C,Pistols!I:I,0,0)</f>
        <v>0</v>
      </c>
      <c r="G373" s="2">
        <f>_xlfn.XLOOKUP($A373,Pistols!$C:$C,Pistols!J:J,0,0)</f>
        <v>0</v>
      </c>
      <c r="H373" s="2">
        <f>_xlfn.XLOOKUP($A373,Pistols!$C:$C,Pistols!K:K,0,0)</f>
        <v>0</v>
      </c>
      <c r="I373" s="2">
        <f>_xlfn.XLOOKUP($A373,Pistols!$C:$C,Pistols!L:L,0,0)</f>
        <v>0</v>
      </c>
      <c r="J373" s="2">
        <f>_xlfn.XLOOKUP($A373,Pistols!$C:$C,Pistols!M:M,0,0)</f>
        <v>0</v>
      </c>
      <c r="K373" s="2">
        <f>_xlfn.XLOOKUP($A373,Pistols!$C:$C,Pistols!N:N,0,0)</f>
        <v>0</v>
      </c>
      <c r="L373" s="3">
        <f>_xlfn.XLOOKUP($A373,Revolvers!$C:$C,Revolvers!O:O,0,0)</f>
        <v>0</v>
      </c>
      <c r="M373" s="3">
        <f>_xlfn.XLOOKUP($A373,Revolvers!$C:$C,Revolvers!P:P,0,0)</f>
        <v>0</v>
      </c>
      <c r="N373" s="3">
        <f>_xlfn.XLOOKUP($A373,Revolvers!$C:$C,Revolvers!Q:Q,0,0)</f>
        <v>0</v>
      </c>
      <c r="O373" s="3">
        <f>_xlfn.XLOOKUP($A373,Revolvers!$C:$C,Revolvers!R:R,0,0)</f>
        <v>0</v>
      </c>
      <c r="P373" s="3">
        <f>_xlfn.XLOOKUP($A373,Revolvers!$C:$C,Revolvers!S:S,0,0)</f>
        <v>0</v>
      </c>
      <c r="Q373" s="3">
        <f>_xlfn.XLOOKUP($A373,Revolvers!$C:$C,Revolvers!T:T,0,0)</f>
        <v>0</v>
      </c>
      <c r="R373" s="3">
        <f>_xlfn.XLOOKUP($A373,Rifles!C:C,Rifles!H:H,0,0)</f>
        <v>2</v>
      </c>
      <c r="S373" s="2">
        <f>_xlfn.XLOOKUP($A373,Shotguns!C:C,Shotguns!H:H,0,0)</f>
        <v>0</v>
      </c>
      <c r="T373" s="3">
        <f t="shared" si="6"/>
        <v>2</v>
      </c>
    </row>
    <row r="374" spans="1:20" x14ac:dyDescent="0.25">
      <c r="A374" s="3">
        <f>Rifles!C374</f>
        <v>33733384</v>
      </c>
      <c r="B374" s="3" t="str">
        <f>_xlfn.XLOOKUP($A374, Rifles!$C$2:$C$419,Rifles!$D$2:$D$419,"N/A",0)</f>
        <v>OGLESBY &amp; OGLESBY GUNMAKERS INC</v>
      </c>
      <c r="C374" s="3" t="str">
        <f>_xlfn.XLOOKUP($A374, Rifles!$C$2:$C$419,Rifles!F$2:F$419,"N/A",0)</f>
        <v>SPRINGFIELD</v>
      </c>
      <c r="D374" s="3" t="str">
        <f>_xlfn.XLOOKUP($A374, Rifles!$C$2:$C$419,Rifles!G$2:G$419,"N/A",0)</f>
        <v>IL</v>
      </c>
      <c r="E374" s="2">
        <f>_xlfn.XLOOKUP($A374,Pistols!$C:$C,Pistols!H:H,0,0)</f>
        <v>0</v>
      </c>
      <c r="F374" s="2">
        <f>_xlfn.XLOOKUP($A374,Pistols!$C:$C,Pistols!I:I,0,0)</f>
        <v>0</v>
      </c>
      <c r="G374" s="2">
        <f>_xlfn.XLOOKUP($A374,Pistols!$C:$C,Pistols!J:J,0,0)</f>
        <v>0</v>
      </c>
      <c r="H374" s="2">
        <f>_xlfn.XLOOKUP($A374,Pistols!$C:$C,Pistols!K:K,0,0)</f>
        <v>0</v>
      </c>
      <c r="I374" s="2">
        <f>_xlfn.XLOOKUP($A374,Pistols!$C:$C,Pistols!L:L,0,0)</f>
        <v>0</v>
      </c>
      <c r="J374" s="2">
        <f>_xlfn.XLOOKUP($A374,Pistols!$C:$C,Pistols!M:M,0,0)</f>
        <v>3</v>
      </c>
      <c r="K374" s="2">
        <f>_xlfn.XLOOKUP($A374,Pistols!$C:$C,Pistols!N:N,0,0)</f>
        <v>3</v>
      </c>
      <c r="L374" s="3">
        <f>_xlfn.XLOOKUP($A374,Revolvers!$C:$C,Revolvers!O:O,0,0)</f>
        <v>0</v>
      </c>
      <c r="M374" s="3">
        <f>_xlfn.XLOOKUP($A374,Revolvers!$C:$C,Revolvers!P:P,0,0)</f>
        <v>0</v>
      </c>
      <c r="N374" s="3">
        <f>_xlfn.XLOOKUP($A374,Revolvers!$C:$C,Revolvers!Q:Q,0,0)</f>
        <v>0</v>
      </c>
      <c r="O374" s="3">
        <f>_xlfn.XLOOKUP($A374,Revolvers!$C:$C,Revolvers!R:R,0,0)</f>
        <v>0</v>
      </c>
      <c r="P374" s="3">
        <f>_xlfn.XLOOKUP($A374,Revolvers!$C:$C,Revolvers!S:S,0,0)</f>
        <v>0</v>
      </c>
      <c r="Q374" s="3">
        <f>_xlfn.XLOOKUP($A374,Revolvers!$C:$C,Revolvers!T:T,0,0)</f>
        <v>0</v>
      </c>
      <c r="R374" s="3">
        <f>_xlfn.XLOOKUP($A374,Rifles!C:C,Rifles!H:H,0,0)</f>
        <v>3</v>
      </c>
      <c r="S374" s="2">
        <f>_xlfn.XLOOKUP($A374,Shotguns!C:C,Shotguns!H:H,0,0)</f>
        <v>0</v>
      </c>
      <c r="T374" s="3">
        <f t="shared" si="6"/>
        <v>6</v>
      </c>
    </row>
    <row r="375" spans="1:20" x14ac:dyDescent="0.25">
      <c r="A375" s="3">
        <f>Rifles!C375</f>
        <v>33735964</v>
      </c>
      <c r="B375" s="3" t="str">
        <f>_xlfn.XLOOKUP($A375, Rifles!$C$2:$C$419,Rifles!$D$2:$D$419,"N/A",0)</f>
        <v>OTTE, MICHAEL M</v>
      </c>
      <c r="C375" s="3" t="str">
        <f>_xlfn.XLOOKUP($A375, Rifles!$C$2:$C$419,Rifles!F$2:F$419,"N/A",0)</f>
        <v>EDWARDSVILLE</v>
      </c>
      <c r="D375" s="3" t="str">
        <f>_xlfn.XLOOKUP($A375, Rifles!$C$2:$C$419,Rifles!G$2:G$419,"N/A",0)</f>
        <v>IL</v>
      </c>
      <c r="E375" s="2">
        <f>_xlfn.XLOOKUP($A375,Pistols!$C:$C,Pistols!H:H,0,0)</f>
        <v>1</v>
      </c>
      <c r="F375" s="2">
        <f>_xlfn.XLOOKUP($A375,Pistols!$C:$C,Pistols!I:I,0,0)</f>
        <v>0</v>
      </c>
      <c r="G375" s="2">
        <f>_xlfn.XLOOKUP($A375,Pistols!$C:$C,Pistols!J:J,0,0)</f>
        <v>0</v>
      </c>
      <c r="H375" s="2">
        <f>_xlfn.XLOOKUP($A375,Pistols!$C:$C,Pistols!K:K,0,0)</f>
        <v>0</v>
      </c>
      <c r="I375" s="2">
        <f>_xlfn.XLOOKUP($A375,Pistols!$C:$C,Pistols!L:L,0,0)</f>
        <v>1</v>
      </c>
      <c r="J375" s="2">
        <f>_xlfn.XLOOKUP($A375,Pistols!$C:$C,Pistols!M:M,0,0)</f>
        <v>0</v>
      </c>
      <c r="K375" s="2">
        <f>_xlfn.XLOOKUP($A375,Pistols!$C:$C,Pistols!N:N,0,0)</f>
        <v>2</v>
      </c>
      <c r="L375" s="3">
        <f>_xlfn.XLOOKUP($A375,Revolvers!$C:$C,Revolvers!O:O,0,0)</f>
        <v>0</v>
      </c>
      <c r="M375" s="3">
        <f>_xlfn.XLOOKUP($A375,Revolvers!$C:$C,Revolvers!P:P,0,0)</f>
        <v>0</v>
      </c>
      <c r="N375" s="3">
        <f>_xlfn.XLOOKUP($A375,Revolvers!$C:$C,Revolvers!Q:Q,0,0)</f>
        <v>0</v>
      </c>
      <c r="O375" s="3">
        <f>_xlfn.XLOOKUP($A375,Revolvers!$C:$C,Revolvers!R:R,0,0)</f>
        <v>0</v>
      </c>
      <c r="P375" s="3">
        <f>_xlfn.XLOOKUP($A375,Revolvers!$C:$C,Revolvers!S:S,0,0)</f>
        <v>0</v>
      </c>
      <c r="Q375" s="3">
        <f>_xlfn.XLOOKUP($A375,Revolvers!$C:$C,Revolvers!T:T,0,0)</f>
        <v>0</v>
      </c>
      <c r="R375" s="3">
        <f>_xlfn.XLOOKUP($A375,Rifles!C:C,Rifles!H:H,0,0)</f>
        <v>21</v>
      </c>
      <c r="S375" s="2">
        <f>_xlfn.XLOOKUP($A375,Shotguns!C:C,Shotguns!H:H,0,0)</f>
        <v>0</v>
      </c>
      <c r="T375" s="3">
        <f t="shared" si="6"/>
        <v>23</v>
      </c>
    </row>
    <row r="376" spans="1:20" x14ac:dyDescent="0.25">
      <c r="A376" s="3">
        <f>Rifles!C376</f>
        <v>33601415</v>
      </c>
      <c r="B376" s="3" t="str">
        <f>_xlfn.XLOOKUP($A376, Rifles!$C$2:$C$419,Rifles!$D$2:$D$419,"N/A",0)</f>
        <v>RDO SPECIALTIES LLC</v>
      </c>
      <c r="C376" s="3" t="str">
        <f>_xlfn.XLOOKUP($A376, Rifles!$C$2:$C$419,Rifles!F$2:F$419,"N/A",0)</f>
        <v>ISLAND LAKE</v>
      </c>
      <c r="D376" s="3" t="str">
        <f>_xlfn.XLOOKUP($A376, Rifles!$C$2:$C$419,Rifles!G$2:G$419,"N/A",0)</f>
        <v>IL</v>
      </c>
      <c r="E376" s="2">
        <f>_xlfn.XLOOKUP($A376,Pistols!$C:$C,Pistols!H:H,0,0)</f>
        <v>0</v>
      </c>
      <c r="F376" s="2">
        <f>_xlfn.XLOOKUP($A376,Pistols!$C:$C,Pistols!I:I,0,0)</f>
        <v>0</v>
      </c>
      <c r="G376" s="2">
        <f>_xlfn.XLOOKUP($A376,Pistols!$C:$C,Pistols!J:J,0,0)</f>
        <v>0</v>
      </c>
      <c r="H376" s="2">
        <f>_xlfn.XLOOKUP($A376,Pistols!$C:$C,Pistols!K:K,0,0)</f>
        <v>0</v>
      </c>
      <c r="I376" s="2">
        <f>_xlfn.XLOOKUP($A376,Pistols!$C:$C,Pistols!L:L,0,0)</f>
        <v>0</v>
      </c>
      <c r="J376" s="2">
        <f>_xlfn.XLOOKUP($A376,Pistols!$C:$C,Pistols!M:M,0,0)</f>
        <v>0</v>
      </c>
      <c r="K376" s="2">
        <f>_xlfn.XLOOKUP($A376,Pistols!$C:$C,Pistols!N:N,0,0)</f>
        <v>0</v>
      </c>
      <c r="L376" s="3">
        <f>_xlfn.XLOOKUP($A376,Revolvers!$C:$C,Revolvers!O:O,0,0)</f>
        <v>0</v>
      </c>
      <c r="M376" s="3">
        <f>_xlfn.XLOOKUP($A376,Revolvers!$C:$C,Revolvers!P:P,0,0)</f>
        <v>0</v>
      </c>
      <c r="N376" s="3">
        <f>_xlfn.XLOOKUP($A376,Revolvers!$C:$C,Revolvers!Q:Q,0,0)</f>
        <v>0</v>
      </c>
      <c r="O376" s="3">
        <f>_xlfn.XLOOKUP($A376,Revolvers!$C:$C,Revolvers!R:R,0,0)</f>
        <v>0</v>
      </c>
      <c r="P376" s="3">
        <f>_xlfn.XLOOKUP($A376,Revolvers!$C:$C,Revolvers!S:S,0,0)</f>
        <v>0</v>
      </c>
      <c r="Q376" s="3">
        <f>_xlfn.XLOOKUP($A376,Revolvers!$C:$C,Revolvers!T:T,0,0)</f>
        <v>0</v>
      </c>
      <c r="R376" s="3">
        <f>_xlfn.XLOOKUP($A376,Rifles!C:C,Rifles!H:H,0,0)</f>
        <v>2</v>
      </c>
      <c r="S376" s="2">
        <f>_xlfn.XLOOKUP($A376,Shotguns!C:C,Shotguns!H:H,0,0)</f>
        <v>0</v>
      </c>
      <c r="T376" s="3">
        <f t="shared" si="6"/>
        <v>2</v>
      </c>
    </row>
    <row r="377" spans="1:20" x14ac:dyDescent="0.25">
      <c r="A377" s="3">
        <f>Rifles!C377</f>
        <v>33600873</v>
      </c>
      <c r="B377" s="3" t="str">
        <f>_xlfn.XLOOKUP($A377, Rifles!$C$2:$C$419,Rifles!$D$2:$D$419,"N/A",0)</f>
        <v>RESEARCH AND TESTING WORX INC</v>
      </c>
      <c r="C377" s="3" t="str">
        <f>_xlfn.XLOOKUP($A377, Rifles!$C$2:$C$419,Rifles!F$2:F$419,"N/A",0)</f>
        <v>MT MORRIS</v>
      </c>
      <c r="D377" s="3" t="str">
        <f>_xlfn.XLOOKUP($A377, Rifles!$C$2:$C$419,Rifles!G$2:G$419,"N/A",0)</f>
        <v>IL</v>
      </c>
      <c r="E377" s="2">
        <f>_xlfn.XLOOKUP($A377,Pistols!$C:$C,Pistols!H:H,0,0)</f>
        <v>0</v>
      </c>
      <c r="F377" s="2">
        <f>_xlfn.XLOOKUP($A377,Pistols!$C:$C,Pistols!I:I,0,0)</f>
        <v>0</v>
      </c>
      <c r="G377" s="2">
        <f>_xlfn.XLOOKUP($A377,Pistols!$C:$C,Pistols!J:J,0,0)</f>
        <v>0</v>
      </c>
      <c r="H377" s="2">
        <f>_xlfn.XLOOKUP($A377,Pistols!$C:$C,Pistols!K:K,0,0)</f>
        <v>0</v>
      </c>
      <c r="I377" s="2">
        <f>_xlfn.XLOOKUP($A377,Pistols!$C:$C,Pistols!L:L,0,0)</f>
        <v>0</v>
      </c>
      <c r="J377" s="2">
        <f>_xlfn.XLOOKUP($A377,Pistols!$C:$C,Pistols!M:M,0,0)</f>
        <v>0</v>
      </c>
      <c r="K377" s="2">
        <f>_xlfn.XLOOKUP($A377,Pistols!$C:$C,Pistols!N:N,0,0)</f>
        <v>0</v>
      </c>
      <c r="L377" s="3">
        <f>_xlfn.XLOOKUP($A377,Revolvers!$C:$C,Revolvers!O:O,0,0)</f>
        <v>0</v>
      </c>
      <c r="M377" s="3">
        <f>_xlfn.XLOOKUP($A377,Revolvers!$C:$C,Revolvers!P:P,0,0)</f>
        <v>0</v>
      </c>
      <c r="N377" s="3">
        <f>_xlfn.XLOOKUP($A377,Revolvers!$C:$C,Revolvers!Q:Q,0,0)</f>
        <v>0</v>
      </c>
      <c r="O377" s="3">
        <f>_xlfn.XLOOKUP($A377,Revolvers!$C:$C,Revolvers!R:R,0,0)</f>
        <v>0</v>
      </c>
      <c r="P377" s="3">
        <f>_xlfn.XLOOKUP($A377,Revolvers!$C:$C,Revolvers!S:S,0,0)</f>
        <v>0</v>
      </c>
      <c r="Q377" s="3">
        <f>_xlfn.XLOOKUP($A377,Revolvers!$C:$C,Revolvers!T:T,0,0)</f>
        <v>0</v>
      </c>
      <c r="R377" s="3">
        <f>_xlfn.XLOOKUP($A377,Rifles!C:C,Rifles!H:H,0,0)</f>
        <v>45</v>
      </c>
      <c r="S377" s="2">
        <f>_xlfn.XLOOKUP($A377,Shotguns!C:C,Shotguns!H:H,0,0)</f>
        <v>0</v>
      </c>
      <c r="T377" s="3">
        <f t="shared" si="6"/>
        <v>45</v>
      </c>
    </row>
    <row r="378" spans="1:20" x14ac:dyDescent="0.25">
      <c r="A378" s="3">
        <f>Rifles!C378</f>
        <v>33637004</v>
      </c>
      <c r="B378" s="3" t="str">
        <f>_xlfn.XLOOKUP($A378, Rifles!$C$2:$C$419,Rifles!$D$2:$D$419,"N/A",0)</f>
        <v>ROCK RIVER ARMS INC</v>
      </c>
      <c r="C378" s="3" t="str">
        <f>_xlfn.XLOOKUP($A378, Rifles!$C$2:$C$419,Rifles!F$2:F$419,"N/A",0)</f>
        <v>COLONA</v>
      </c>
      <c r="D378" s="3" t="str">
        <f>_xlfn.XLOOKUP($A378, Rifles!$C$2:$C$419,Rifles!G$2:G$419,"N/A",0)</f>
        <v>IL</v>
      </c>
      <c r="E378" s="2">
        <f>_xlfn.XLOOKUP($A378,Pistols!$C:$C,Pistols!H:H,0,0)</f>
        <v>0</v>
      </c>
      <c r="F378" s="2">
        <f>_xlfn.XLOOKUP($A378,Pistols!$C:$C,Pistols!I:I,0,0)</f>
        <v>1461</v>
      </c>
      <c r="G378" s="2">
        <f>_xlfn.XLOOKUP($A378,Pistols!$C:$C,Pistols!J:J,0,0)</f>
        <v>0</v>
      </c>
      <c r="H378" s="2">
        <f>_xlfn.XLOOKUP($A378,Pistols!$C:$C,Pistols!K:K,0,0)</f>
        <v>0</v>
      </c>
      <c r="I378" s="2">
        <f>_xlfn.XLOOKUP($A378,Pistols!$C:$C,Pistols!L:L,0,0)</f>
        <v>24</v>
      </c>
      <c r="J378" s="2">
        <f>_xlfn.XLOOKUP($A378,Pistols!$C:$C,Pistols!M:M,0,0)</f>
        <v>15</v>
      </c>
      <c r="K378" s="2">
        <f>_xlfn.XLOOKUP($A378,Pistols!$C:$C,Pistols!N:N,0,0)</f>
        <v>1500</v>
      </c>
      <c r="L378" s="3">
        <f>_xlfn.XLOOKUP($A378,Revolvers!$C:$C,Revolvers!O:O,0,0)</f>
        <v>0</v>
      </c>
      <c r="M378" s="3">
        <f>_xlfn.XLOOKUP($A378,Revolvers!$C:$C,Revolvers!P:P,0,0)</f>
        <v>0</v>
      </c>
      <c r="N378" s="3">
        <f>_xlfn.XLOOKUP($A378,Revolvers!$C:$C,Revolvers!Q:Q,0,0)</f>
        <v>0</v>
      </c>
      <c r="O378" s="3">
        <f>_xlfn.XLOOKUP($A378,Revolvers!$C:$C,Revolvers!R:R,0,0)</f>
        <v>0</v>
      </c>
      <c r="P378" s="3">
        <f>_xlfn.XLOOKUP($A378,Revolvers!$C:$C,Revolvers!S:S,0,0)</f>
        <v>0</v>
      </c>
      <c r="Q378" s="3">
        <f>_xlfn.XLOOKUP($A378,Revolvers!$C:$C,Revolvers!T:T,0,0)</f>
        <v>0</v>
      </c>
      <c r="R378" s="3">
        <f>_xlfn.XLOOKUP($A378,Rifles!C:C,Rifles!H:H,0,0)</f>
        <v>60427</v>
      </c>
      <c r="S378" s="2">
        <f>_xlfn.XLOOKUP($A378,Shotguns!C:C,Shotguns!H:H,0,0)</f>
        <v>0</v>
      </c>
      <c r="T378" s="3">
        <f t="shared" si="6"/>
        <v>61927</v>
      </c>
    </row>
    <row r="379" spans="1:20" x14ac:dyDescent="0.25">
      <c r="A379" s="3">
        <f>Rifles!C379</f>
        <v>33603128</v>
      </c>
      <c r="B379" s="3" t="str">
        <f>_xlfn.XLOOKUP($A379, Rifles!$C$2:$C$419,Rifles!$D$2:$D$419,"N/A",0)</f>
        <v>SCHRYVER GUN SALES INC</v>
      </c>
      <c r="C379" s="3" t="str">
        <f>_xlfn.XLOOKUP($A379, Rifles!$C$2:$C$419,Rifles!F$2:F$419,"N/A",0)</f>
        <v>FORRESTON</v>
      </c>
      <c r="D379" s="3" t="str">
        <f>_xlfn.XLOOKUP($A379, Rifles!$C$2:$C$419,Rifles!G$2:G$419,"N/A",0)</f>
        <v>IL</v>
      </c>
      <c r="E379" s="2">
        <f>_xlfn.XLOOKUP($A379,Pistols!$C:$C,Pistols!H:H,0,0)</f>
        <v>0</v>
      </c>
      <c r="F379" s="2">
        <f>_xlfn.XLOOKUP($A379,Pistols!$C:$C,Pistols!I:I,0,0)</f>
        <v>0</v>
      </c>
      <c r="G379" s="2">
        <f>_xlfn.XLOOKUP($A379,Pistols!$C:$C,Pistols!J:J,0,0)</f>
        <v>0</v>
      </c>
      <c r="H379" s="2">
        <f>_xlfn.XLOOKUP($A379,Pistols!$C:$C,Pistols!K:K,0,0)</f>
        <v>0</v>
      </c>
      <c r="I379" s="2">
        <f>_xlfn.XLOOKUP($A379,Pistols!$C:$C,Pistols!L:L,0,0)</f>
        <v>0</v>
      </c>
      <c r="J379" s="2">
        <f>_xlfn.XLOOKUP($A379,Pistols!$C:$C,Pistols!M:M,0,0)</f>
        <v>0</v>
      </c>
      <c r="K379" s="2">
        <f>_xlfn.XLOOKUP($A379,Pistols!$C:$C,Pistols!N:N,0,0)</f>
        <v>0</v>
      </c>
      <c r="L379" s="3">
        <f>_xlfn.XLOOKUP($A379,Revolvers!$C:$C,Revolvers!O:O,0,0)</f>
        <v>0</v>
      </c>
      <c r="M379" s="3">
        <f>_xlfn.XLOOKUP($A379,Revolvers!$C:$C,Revolvers!P:P,0,0)</f>
        <v>0</v>
      </c>
      <c r="N379" s="3">
        <f>_xlfn.XLOOKUP($A379,Revolvers!$C:$C,Revolvers!Q:Q,0,0)</f>
        <v>0</v>
      </c>
      <c r="O379" s="3">
        <f>_xlfn.XLOOKUP($A379,Revolvers!$C:$C,Revolvers!R:R,0,0)</f>
        <v>0</v>
      </c>
      <c r="P379" s="3">
        <f>_xlfn.XLOOKUP($A379,Revolvers!$C:$C,Revolvers!S:S,0,0)</f>
        <v>0</v>
      </c>
      <c r="Q379" s="3">
        <f>_xlfn.XLOOKUP($A379,Revolvers!$C:$C,Revolvers!T:T,0,0)</f>
        <v>0</v>
      </c>
      <c r="R379" s="3">
        <f>_xlfn.XLOOKUP($A379,Rifles!C:C,Rifles!H:H,0,0)</f>
        <v>3</v>
      </c>
      <c r="S379" s="2">
        <f>_xlfn.XLOOKUP($A379,Shotguns!C:C,Shotguns!H:H,0,0)</f>
        <v>0</v>
      </c>
      <c r="T379" s="3">
        <f t="shared" si="6"/>
        <v>3</v>
      </c>
    </row>
    <row r="380" spans="1:20" x14ac:dyDescent="0.25">
      <c r="A380" s="3">
        <f>Rifles!C380</f>
        <v>33601205</v>
      </c>
      <c r="B380" s="3" t="str">
        <f>_xlfn.XLOOKUP($A380, Rifles!$C$2:$C$419,Rifles!$D$2:$D$419,"N/A",0)</f>
        <v>SPORTSWEREUS INC</v>
      </c>
      <c r="C380" s="3" t="str">
        <f>_xlfn.XLOOKUP($A380, Rifles!$C$2:$C$419,Rifles!F$2:F$419,"N/A",0)</f>
        <v>CARPENTERSVILLE</v>
      </c>
      <c r="D380" s="3" t="str">
        <f>_xlfn.XLOOKUP($A380, Rifles!$C$2:$C$419,Rifles!G$2:G$419,"N/A",0)</f>
        <v>IL</v>
      </c>
      <c r="E380" s="2">
        <f>_xlfn.XLOOKUP($A380,Pistols!$C:$C,Pistols!H:H,0,0)</f>
        <v>0</v>
      </c>
      <c r="F380" s="2">
        <f>_xlfn.XLOOKUP($A380,Pistols!$C:$C,Pistols!I:I,0,0)</f>
        <v>0</v>
      </c>
      <c r="G380" s="2">
        <f>_xlfn.XLOOKUP($A380,Pistols!$C:$C,Pistols!J:J,0,0)</f>
        <v>0</v>
      </c>
      <c r="H380" s="2">
        <f>_xlfn.XLOOKUP($A380,Pistols!$C:$C,Pistols!K:K,0,0)</f>
        <v>0</v>
      </c>
      <c r="I380" s="2">
        <f>_xlfn.XLOOKUP($A380,Pistols!$C:$C,Pistols!L:L,0,0)</f>
        <v>0</v>
      </c>
      <c r="J380" s="2">
        <f>_xlfn.XLOOKUP($A380,Pistols!$C:$C,Pistols!M:M,0,0)</f>
        <v>0</v>
      </c>
      <c r="K380" s="2">
        <f>_xlfn.XLOOKUP($A380,Pistols!$C:$C,Pistols!N:N,0,0)</f>
        <v>0</v>
      </c>
      <c r="L380" s="3">
        <f>_xlfn.XLOOKUP($A380,Revolvers!$C:$C,Revolvers!O:O,0,0)</f>
        <v>0</v>
      </c>
      <c r="M380" s="3">
        <f>_xlfn.XLOOKUP($A380,Revolvers!$C:$C,Revolvers!P:P,0,0)</f>
        <v>0</v>
      </c>
      <c r="N380" s="3">
        <f>_xlfn.XLOOKUP($A380,Revolvers!$C:$C,Revolvers!Q:Q,0,0)</f>
        <v>0</v>
      </c>
      <c r="O380" s="3">
        <f>_xlfn.XLOOKUP($A380,Revolvers!$C:$C,Revolvers!R:R,0,0)</f>
        <v>0</v>
      </c>
      <c r="P380" s="3">
        <f>_xlfn.XLOOKUP($A380,Revolvers!$C:$C,Revolvers!S:S,0,0)</f>
        <v>0</v>
      </c>
      <c r="Q380" s="3">
        <f>_xlfn.XLOOKUP($A380,Revolvers!$C:$C,Revolvers!T:T,0,0)</f>
        <v>0</v>
      </c>
      <c r="R380" s="3">
        <f>_xlfn.XLOOKUP($A380,Rifles!C:C,Rifles!H:H,0,0)</f>
        <v>442</v>
      </c>
      <c r="S380" s="2">
        <f>_xlfn.XLOOKUP($A380,Shotguns!C:C,Shotguns!H:H,0,0)</f>
        <v>0</v>
      </c>
      <c r="T380" s="3">
        <f t="shared" ref="T380:T383" si="7">K380+P380+R380+S380</f>
        <v>442</v>
      </c>
    </row>
    <row r="381" spans="1:20" x14ac:dyDescent="0.25">
      <c r="A381" s="3">
        <f>Rifles!C381</f>
        <v>33635798</v>
      </c>
      <c r="B381" s="3" t="str">
        <f>_xlfn.XLOOKUP($A381, Rifles!$C$2:$C$419,Rifles!$D$2:$D$419,"N/A",0)</f>
        <v>SPRINGFIELD INC</v>
      </c>
      <c r="C381" s="3" t="str">
        <f>_xlfn.XLOOKUP($A381, Rifles!$C$2:$C$419,Rifles!F$2:F$419,"N/A",0)</f>
        <v>GENESEO</v>
      </c>
      <c r="D381" s="3" t="str">
        <f>_xlfn.XLOOKUP($A381, Rifles!$C$2:$C$419,Rifles!G$2:G$419,"N/A",0)</f>
        <v>IL</v>
      </c>
      <c r="E381" s="2">
        <f>_xlfn.XLOOKUP($A381,Pistols!$C:$C,Pistols!H:H,0,0)</f>
        <v>0</v>
      </c>
      <c r="F381" s="2">
        <f>_xlfn.XLOOKUP($A381,Pistols!$C:$C,Pistols!I:I,0,0)</f>
        <v>0</v>
      </c>
      <c r="G381" s="2">
        <f>_xlfn.XLOOKUP($A381,Pistols!$C:$C,Pistols!J:J,0,0)</f>
        <v>0</v>
      </c>
      <c r="H381" s="2">
        <f>_xlfn.XLOOKUP($A381,Pistols!$C:$C,Pistols!K:K,0,0)</f>
        <v>0</v>
      </c>
      <c r="I381" s="2">
        <f>_xlfn.XLOOKUP($A381,Pistols!$C:$C,Pistols!L:L,0,0)</f>
        <v>3797</v>
      </c>
      <c r="J381" s="2">
        <f>_xlfn.XLOOKUP($A381,Pistols!$C:$C,Pistols!M:M,0,0)</f>
        <v>45728</v>
      </c>
      <c r="K381" s="2">
        <f>_xlfn.XLOOKUP($A381,Pistols!$C:$C,Pistols!N:N,0,0)</f>
        <v>49525</v>
      </c>
      <c r="L381" s="3">
        <f>_xlfn.XLOOKUP($A381,Revolvers!$C:$C,Revolvers!O:O,0,0)</f>
        <v>0</v>
      </c>
      <c r="M381" s="3">
        <f>_xlfn.XLOOKUP($A381,Revolvers!$C:$C,Revolvers!P:P,0,0)</f>
        <v>0</v>
      </c>
      <c r="N381" s="3">
        <f>_xlfn.XLOOKUP($A381,Revolvers!$C:$C,Revolvers!Q:Q,0,0)</f>
        <v>0</v>
      </c>
      <c r="O381" s="3">
        <f>_xlfn.XLOOKUP($A381,Revolvers!$C:$C,Revolvers!R:R,0,0)</f>
        <v>0</v>
      </c>
      <c r="P381" s="3">
        <f>_xlfn.XLOOKUP($A381,Revolvers!$C:$C,Revolvers!S:S,0,0)</f>
        <v>0</v>
      </c>
      <c r="Q381" s="3">
        <f>_xlfn.XLOOKUP($A381,Revolvers!$C:$C,Revolvers!T:T,0,0)</f>
        <v>0</v>
      </c>
      <c r="R381" s="3">
        <f>_xlfn.XLOOKUP($A381,Rifles!C:C,Rifles!H:H,0,0)</f>
        <v>19686</v>
      </c>
      <c r="S381" s="2">
        <f>_xlfn.XLOOKUP($A381,Shotguns!C:C,Shotguns!H:H,0,0)</f>
        <v>0</v>
      </c>
      <c r="T381" s="3">
        <f t="shared" si="7"/>
        <v>69211</v>
      </c>
    </row>
    <row r="382" spans="1:20" x14ac:dyDescent="0.25">
      <c r="A382" s="3">
        <f>Rifles!C382</f>
        <v>43503134</v>
      </c>
      <c r="B382" s="3" t="str">
        <f>_xlfn.XLOOKUP($A382, Rifles!$C$2:$C$419,Rifles!$D$2:$D$419,"N/A",0)</f>
        <v>DIVA ARSENAL LLC</v>
      </c>
      <c r="C382" s="3" t="str">
        <f>_xlfn.XLOOKUP($A382, Rifles!$C$2:$C$419,Rifles!F$2:F$419,"N/A",0)</f>
        <v>EVANSVILLE</v>
      </c>
      <c r="D382" s="3" t="str">
        <f>_xlfn.XLOOKUP($A382, Rifles!$C$2:$C$419,Rifles!G$2:G$419,"N/A",0)</f>
        <v>IN</v>
      </c>
      <c r="E382" s="2">
        <f>_xlfn.XLOOKUP($A382,Pistols!$C:$C,Pistols!H:H,0,0)</f>
        <v>0</v>
      </c>
      <c r="F382" s="2">
        <f>_xlfn.XLOOKUP($A382,Pistols!$C:$C,Pistols!I:I,0,0)</f>
        <v>1</v>
      </c>
      <c r="G382" s="2">
        <f>_xlfn.XLOOKUP($A382,Pistols!$C:$C,Pistols!J:J,0,0)</f>
        <v>0</v>
      </c>
      <c r="H382" s="2">
        <f>_xlfn.XLOOKUP($A382,Pistols!$C:$C,Pistols!K:K,0,0)</f>
        <v>0</v>
      </c>
      <c r="I382" s="2">
        <f>_xlfn.XLOOKUP($A382,Pistols!$C:$C,Pistols!L:L,0,0)</f>
        <v>0</v>
      </c>
      <c r="J382" s="2">
        <f>_xlfn.XLOOKUP($A382,Pistols!$C:$C,Pistols!M:M,0,0)</f>
        <v>0</v>
      </c>
      <c r="K382" s="2">
        <f>_xlfn.XLOOKUP($A382,Pistols!$C:$C,Pistols!N:N,0,0)</f>
        <v>1</v>
      </c>
      <c r="L382" s="3">
        <f>_xlfn.XLOOKUP($A382,Revolvers!$C:$C,Revolvers!O:O,0,0)</f>
        <v>0</v>
      </c>
      <c r="M382" s="3">
        <f>_xlfn.XLOOKUP($A382,Revolvers!$C:$C,Revolvers!P:P,0,0)</f>
        <v>0</v>
      </c>
      <c r="N382" s="3">
        <f>_xlfn.XLOOKUP($A382,Revolvers!$C:$C,Revolvers!Q:Q,0,0)</f>
        <v>0</v>
      </c>
      <c r="O382" s="3">
        <f>_xlfn.XLOOKUP($A382,Revolvers!$C:$C,Revolvers!R:R,0,0)</f>
        <v>0</v>
      </c>
      <c r="P382" s="3">
        <f>_xlfn.XLOOKUP($A382,Revolvers!$C:$C,Revolvers!S:S,0,0)</f>
        <v>0</v>
      </c>
      <c r="Q382" s="3">
        <f>_xlfn.XLOOKUP($A382,Revolvers!$C:$C,Revolvers!T:T,0,0)</f>
        <v>0</v>
      </c>
      <c r="R382" s="3">
        <f>_xlfn.XLOOKUP($A382,Rifles!C:C,Rifles!H:H,0,0)</f>
        <v>2</v>
      </c>
      <c r="S382" s="2">
        <f>_xlfn.XLOOKUP($A382,Shotguns!C:C,Shotguns!H:H,0,0)</f>
        <v>0</v>
      </c>
      <c r="T382" s="3">
        <f t="shared" si="7"/>
        <v>3</v>
      </c>
    </row>
    <row r="383" spans="1:20" x14ac:dyDescent="0.25">
      <c r="A383" s="3">
        <f>Rifles!C383</f>
        <v>43503484</v>
      </c>
      <c r="B383" s="3" t="str">
        <f>_xlfn.XLOOKUP($A383, Rifles!$C$2:$C$419,Rifles!$D$2:$D$419,"N/A",0)</f>
        <v>DRK GLOBAL MANUFACTURING, LLC</v>
      </c>
      <c r="C383" s="3" t="str">
        <f>_xlfn.XLOOKUP($A383, Rifles!$C$2:$C$419,Rifles!F$2:F$419,"N/A",0)</f>
        <v>MISHAWAKA</v>
      </c>
      <c r="D383" s="3" t="str">
        <f>_xlfn.XLOOKUP($A383, Rifles!$C$2:$C$419,Rifles!G$2:G$419,"N/A",0)</f>
        <v>IN</v>
      </c>
      <c r="E383" s="2">
        <f>_xlfn.XLOOKUP($A383,Pistols!$C:$C,Pistols!H:H,0,0)</f>
        <v>0</v>
      </c>
      <c r="F383" s="2">
        <f>_xlfn.XLOOKUP($A383,Pistols!$C:$C,Pistols!I:I,0,0)</f>
        <v>0</v>
      </c>
      <c r="G383" s="2">
        <f>_xlfn.XLOOKUP($A383,Pistols!$C:$C,Pistols!J:J,0,0)</f>
        <v>0</v>
      </c>
      <c r="H383" s="2">
        <f>_xlfn.XLOOKUP($A383,Pistols!$C:$C,Pistols!K:K,0,0)</f>
        <v>0</v>
      </c>
      <c r="I383" s="2">
        <f>_xlfn.XLOOKUP($A383,Pistols!$C:$C,Pistols!L:L,0,0)</f>
        <v>0</v>
      </c>
      <c r="J383" s="2">
        <f>_xlfn.XLOOKUP($A383,Pistols!$C:$C,Pistols!M:M,0,0)</f>
        <v>0</v>
      </c>
      <c r="K383" s="2">
        <f>_xlfn.XLOOKUP($A383,Pistols!$C:$C,Pistols!N:N,0,0)</f>
        <v>0</v>
      </c>
      <c r="L383" s="3">
        <f>_xlfn.XLOOKUP($A383,Revolvers!$C:$C,Revolvers!O:O,0,0)</f>
        <v>0</v>
      </c>
      <c r="M383" s="3">
        <f>_xlfn.XLOOKUP($A383,Revolvers!$C:$C,Revolvers!P:P,0,0)</f>
        <v>0</v>
      </c>
      <c r="N383" s="3">
        <f>_xlfn.XLOOKUP($A383,Revolvers!$C:$C,Revolvers!Q:Q,0,0)</f>
        <v>0</v>
      </c>
      <c r="O383" s="3">
        <f>_xlfn.XLOOKUP($A383,Revolvers!$C:$C,Revolvers!R:R,0,0)</f>
        <v>0</v>
      </c>
      <c r="P383" s="3">
        <f>_xlfn.XLOOKUP($A383,Revolvers!$C:$C,Revolvers!S:S,0,0)</f>
        <v>0</v>
      </c>
      <c r="Q383" s="3">
        <f>_xlfn.XLOOKUP($A383,Revolvers!$C:$C,Revolvers!T:T,0,0)</f>
        <v>0</v>
      </c>
      <c r="R383" s="3">
        <f>_xlfn.XLOOKUP($A383,Rifles!C:C,Rifles!H:H,0,0)</f>
        <v>2</v>
      </c>
      <c r="S383" s="2">
        <f>_xlfn.XLOOKUP($A383,Shotguns!C:C,Shotguns!H:H,0,0)</f>
        <v>0</v>
      </c>
      <c r="T383" s="3">
        <f t="shared" si="7"/>
        <v>2</v>
      </c>
    </row>
    <row r="384" spans="1:20" x14ac:dyDescent="0.25">
      <c r="A384" s="3">
        <f>Rifles!C384</f>
        <v>43503837</v>
      </c>
      <c r="B384" s="3" t="str">
        <f>_xlfn.XLOOKUP($A384, Rifles!$C$2:$C$419,Rifles!$D$2:$D$419,"N/A",0)</f>
        <v>ENGLE, DANE R</v>
      </c>
      <c r="C384" s="3" t="str">
        <f>_xlfn.XLOOKUP($A384, Rifles!$C$2:$C$419,Rifles!F$2:F$419,"N/A",0)</f>
        <v>MARSHALL</v>
      </c>
      <c r="D384" s="3" t="str">
        <f>_xlfn.XLOOKUP($A384, Rifles!$C$2:$C$419,Rifles!G$2:G$419,"N/A",0)</f>
        <v>IN</v>
      </c>
      <c r="E384" s="2">
        <f>_xlfn.XLOOKUP($A384,Pistols!$C:$C,Pistols!H:H,0,0)</f>
        <v>0</v>
      </c>
      <c r="F384" s="2">
        <f>_xlfn.XLOOKUP($A384,Pistols!$C:$C,Pistols!I:I,0,0)</f>
        <v>0</v>
      </c>
      <c r="G384" s="2">
        <f>_xlfn.XLOOKUP($A384,Pistols!$C:$C,Pistols!J:J,0,0)</f>
        <v>0</v>
      </c>
      <c r="H384" s="2">
        <f>_xlfn.XLOOKUP($A384,Pistols!$C:$C,Pistols!K:K,0,0)</f>
        <v>0</v>
      </c>
      <c r="I384" s="2">
        <f>_xlfn.XLOOKUP($A384,Pistols!$C:$C,Pistols!L:L,0,0)</f>
        <v>0</v>
      </c>
      <c r="J384" s="2">
        <f>_xlfn.XLOOKUP($A384,Pistols!$C:$C,Pistols!M:M,0,0)</f>
        <v>0</v>
      </c>
      <c r="K384" s="2">
        <f>_xlfn.XLOOKUP($A384,Pistols!$C:$C,Pistols!N:N,0,0)</f>
        <v>0</v>
      </c>
      <c r="L384" s="3">
        <f>_xlfn.XLOOKUP($A384,Revolvers!$C:$C,Revolvers!O:O,0,0)</f>
        <v>0</v>
      </c>
      <c r="M384" s="3">
        <f>_xlfn.XLOOKUP($A384,Revolvers!$C:$C,Revolvers!P:P,0,0)</f>
        <v>0</v>
      </c>
      <c r="N384" s="3">
        <f>_xlfn.XLOOKUP($A384,Revolvers!$C:$C,Revolvers!Q:Q,0,0)</f>
        <v>0</v>
      </c>
      <c r="O384" s="3">
        <f>_xlfn.XLOOKUP($A384,Revolvers!$C:$C,Revolvers!R:R,0,0)</f>
        <v>0</v>
      </c>
      <c r="P384" s="3">
        <f>_xlfn.XLOOKUP($A384,Revolvers!$C:$C,Revolvers!S:S,0,0)</f>
        <v>0</v>
      </c>
      <c r="Q384" s="3">
        <f>_xlfn.XLOOKUP($A384,Revolvers!$C:$C,Revolvers!T:T,0,0)</f>
        <v>0</v>
      </c>
      <c r="R384" s="3">
        <f>_xlfn.XLOOKUP($A384,Rifles!C:C,Rifles!H:H,0,0)</f>
        <v>1</v>
      </c>
      <c r="S384" s="2">
        <f>_xlfn.XLOOKUP($A384,Shotguns!C:C,Shotguns!H:H,0,0)</f>
        <v>1</v>
      </c>
      <c r="T384" s="3">
        <f>K384+P384+R384+S384</f>
        <v>2</v>
      </c>
    </row>
    <row r="385" spans="1:20" x14ac:dyDescent="0.25">
      <c r="A385" s="3">
        <f>Rifles!C385</f>
        <v>43503859</v>
      </c>
      <c r="B385" s="3" t="str">
        <f>_xlfn.XLOOKUP($A385, Rifles!$C$2:$C$419,Rifles!$D$2:$D$419,"N/A",0)</f>
        <v>FRIED, ROBERT E &amp; FRIED, ROBERT P</v>
      </c>
      <c r="C385" s="3" t="str">
        <f>_xlfn.XLOOKUP($A385, Rifles!$C$2:$C$419,Rifles!F$2:F$419,"N/A",0)</f>
        <v>CORYDON</v>
      </c>
      <c r="D385" s="3" t="str">
        <f>_xlfn.XLOOKUP($A385, Rifles!$C$2:$C$419,Rifles!G$2:G$419,"N/A",0)</f>
        <v>IN</v>
      </c>
      <c r="E385" s="2">
        <f>_xlfn.XLOOKUP($A385,Pistols!$C:$C,Pistols!H:H,0,0)</f>
        <v>0</v>
      </c>
      <c r="F385" s="2">
        <f>_xlfn.XLOOKUP($A385,Pistols!$C:$C,Pistols!I:I,0,0)</f>
        <v>0</v>
      </c>
      <c r="G385" s="2">
        <f>_xlfn.XLOOKUP($A385,Pistols!$C:$C,Pistols!J:J,0,0)</f>
        <v>0</v>
      </c>
      <c r="H385" s="2">
        <f>_xlfn.XLOOKUP($A385,Pistols!$C:$C,Pistols!K:K,0,0)</f>
        <v>0</v>
      </c>
      <c r="I385" s="2">
        <f>_xlfn.XLOOKUP($A385,Pistols!$C:$C,Pistols!L:L,0,0)</f>
        <v>0</v>
      </c>
      <c r="J385" s="2">
        <f>_xlfn.XLOOKUP($A385,Pistols!$C:$C,Pistols!M:M,0,0)</f>
        <v>0</v>
      </c>
      <c r="K385" s="2">
        <f>_xlfn.XLOOKUP($A385,Pistols!$C:$C,Pistols!N:N,0,0)</f>
        <v>0</v>
      </c>
      <c r="L385" s="3">
        <f>_xlfn.XLOOKUP($A385,Revolvers!$C:$C,Revolvers!O:O,0,0)</f>
        <v>0</v>
      </c>
      <c r="M385" s="3">
        <f>_xlfn.XLOOKUP($A385,Revolvers!$C:$C,Revolvers!P:P,0,0)</f>
        <v>0</v>
      </c>
      <c r="N385" s="3">
        <f>_xlfn.XLOOKUP($A385,Revolvers!$C:$C,Revolvers!Q:Q,0,0)</f>
        <v>0</v>
      </c>
      <c r="O385" s="3">
        <f>_xlfn.XLOOKUP($A385,Revolvers!$C:$C,Revolvers!R:R,0,0)</f>
        <v>0</v>
      </c>
      <c r="P385" s="3">
        <f>_xlfn.XLOOKUP($A385,Revolvers!$C:$C,Revolvers!S:S,0,0)</f>
        <v>0</v>
      </c>
      <c r="Q385" s="3">
        <f>_xlfn.XLOOKUP($A385,Revolvers!$C:$C,Revolvers!T:T,0,0)</f>
        <v>0</v>
      </c>
      <c r="R385" s="3">
        <f>_xlfn.XLOOKUP($A385,Rifles!C:C,Rifles!H:H,0,0)</f>
        <v>1</v>
      </c>
      <c r="S385" s="2">
        <f>_xlfn.XLOOKUP($A385,Shotguns!C:C,Shotguns!H:H,0,0)</f>
        <v>0</v>
      </c>
      <c r="T385" s="3">
        <f t="shared" ref="T385:T448" si="8">K385+P385+R385+S385</f>
        <v>1</v>
      </c>
    </row>
    <row r="386" spans="1:20" x14ac:dyDescent="0.25">
      <c r="A386" s="3">
        <f>Rifles!C386</f>
        <v>43502389</v>
      </c>
      <c r="B386" s="3" t="str">
        <f>_xlfn.XLOOKUP($A386, Rifles!$C$2:$C$419,Rifles!$D$2:$D$419,"N/A",0)</f>
        <v>HEDGEHOG MANUFACTURING LLC</v>
      </c>
      <c r="C386" s="3" t="str">
        <f>_xlfn.XLOOKUP($A386, Rifles!$C$2:$C$419,Rifles!F$2:F$419,"N/A",0)</f>
        <v>FT WAYNE</v>
      </c>
      <c r="D386" s="3" t="str">
        <f>_xlfn.XLOOKUP($A386, Rifles!$C$2:$C$419,Rifles!G$2:G$419,"N/A",0)</f>
        <v>IN</v>
      </c>
      <c r="E386" s="2">
        <f>_xlfn.XLOOKUP($A386,Pistols!$C:$C,Pistols!H:H,0,0)</f>
        <v>0</v>
      </c>
      <c r="F386" s="2">
        <f>_xlfn.XLOOKUP($A386,Pistols!$C:$C,Pistols!I:I,0,0)</f>
        <v>0</v>
      </c>
      <c r="G386" s="2">
        <f>_xlfn.XLOOKUP($A386,Pistols!$C:$C,Pistols!J:J,0,0)</f>
        <v>0</v>
      </c>
      <c r="H386" s="2">
        <f>_xlfn.XLOOKUP($A386,Pistols!$C:$C,Pistols!K:K,0,0)</f>
        <v>0</v>
      </c>
      <c r="I386" s="2">
        <f>_xlfn.XLOOKUP($A386,Pistols!$C:$C,Pistols!L:L,0,0)</f>
        <v>0</v>
      </c>
      <c r="J386" s="2">
        <f>_xlfn.XLOOKUP($A386,Pistols!$C:$C,Pistols!M:M,0,0)</f>
        <v>0</v>
      </c>
      <c r="K386" s="2">
        <f>_xlfn.XLOOKUP($A386,Pistols!$C:$C,Pistols!N:N,0,0)</f>
        <v>0</v>
      </c>
      <c r="L386" s="3">
        <f>_xlfn.XLOOKUP($A386,Revolvers!$C:$C,Revolvers!O:O,0,0)</f>
        <v>0</v>
      </c>
      <c r="M386" s="3">
        <f>_xlfn.XLOOKUP($A386,Revolvers!$C:$C,Revolvers!P:P,0,0)</f>
        <v>0</v>
      </c>
      <c r="N386" s="3">
        <f>_xlfn.XLOOKUP($A386,Revolvers!$C:$C,Revolvers!Q:Q,0,0)</f>
        <v>0</v>
      </c>
      <c r="O386" s="3">
        <f>_xlfn.XLOOKUP($A386,Revolvers!$C:$C,Revolvers!R:R,0,0)</f>
        <v>0</v>
      </c>
      <c r="P386" s="3">
        <f>_xlfn.XLOOKUP($A386,Revolvers!$C:$C,Revolvers!S:S,0,0)</f>
        <v>0</v>
      </c>
      <c r="Q386" s="3">
        <f>_xlfn.XLOOKUP($A386,Revolvers!$C:$C,Revolvers!T:T,0,0)</f>
        <v>0</v>
      </c>
      <c r="R386" s="3">
        <f>_xlfn.XLOOKUP($A386,Rifles!C:C,Rifles!H:H,0,0)</f>
        <v>16</v>
      </c>
      <c r="S386" s="2">
        <f>_xlfn.XLOOKUP($A386,Shotguns!C:C,Shotguns!H:H,0,0)</f>
        <v>0</v>
      </c>
      <c r="T386" s="3">
        <f t="shared" si="8"/>
        <v>16</v>
      </c>
    </row>
    <row r="387" spans="1:20" x14ac:dyDescent="0.25">
      <c r="A387" s="3">
        <f>Rifles!C387</f>
        <v>43503958</v>
      </c>
      <c r="B387" s="3" t="str">
        <f>_xlfn.XLOOKUP($A387, Rifles!$C$2:$C$419,Rifles!$D$2:$D$419,"N/A",0)</f>
        <v>HIS &amp; HERS TARGET SPORTS LLC</v>
      </c>
      <c r="C387" s="3" t="str">
        <f>_xlfn.XLOOKUP($A387, Rifles!$C$2:$C$419,Rifles!F$2:F$419,"N/A",0)</f>
        <v>SHERIDAN</v>
      </c>
      <c r="D387" s="3" t="str">
        <f>_xlfn.XLOOKUP($A387, Rifles!$C$2:$C$419,Rifles!G$2:G$419,"N/A",0)</f>
        <v>IN</v>
      </c>
      <c r="E387" s="2">
        <f>_xlfn.XLOOKUP($A387,Pistols!$C:$C,Pistols!H:H,0,0)</f>
        <v>0</v>
      </c>
      <c r="F387" s="2">
        <f>_xlfn.XLOOKUP($A387,Pistols!$C:$C,Pistols!I:I,0,0)</f>
        <v>0</v>
      </c>
      <c r="G387" s="2">
        <f>_xlfn.XLOOKUP($A387,Pistols!$C:$C,Pistols!J:J,0,0)</f>
        <v>0</v>
      </c>
      <c r="H387" s="2">
        <f>_xlfn.XLOOKUP($A387,Pistols!$C:$C,Pistols!K:K,0,0)</f>
        <v>0</v>
      </c>
      <c r="I387" s="2">
        <f>_xlfn.XLOOKUP($A387,Pistols!$C:$C,Pistols!L:L,0,0)</f>
        <v>0</v>
      </c>
      <c r="J387" s="2">
        <f>_xlfn.XLOOKUP($A387,Pistols!$C:$C,Pistols!M:M,0,0)</f>
        <v>0</v>
      </c>
      <c r="K387" s="2">
        <f>_xlfn.XLOOKUP($A387,Pistols!$C:$C,Pistols!N:N,0,0)</f>
        <v>0</v>
      </c>
      <c r="L387" s="3">
        <f>_xlfn.XLOOKUP($A387,Revolvers!$C:$C,Revolvers!O:O,0,0)</f>
        <v>0</v>
      </c>
      <c r="M387" s="3">
        <f>_xlfn.XLOOKUP($A387,Revolvers!$C:$C,Revolvers!P:P,0,0)</f>
        <v>0</v>
      </c>
      <c r="N387" s="3">
        <f>_xlfn.XLOOKUP($A387,Revolvers!$C:$C,Revolvers!Q:Q,0,0)</f>
        <v>0</v>
      </c>
      <c r="O387" s="3">
        <f>_xlfn.XLOOKUP($A387,Revolvers!$C:$C,Revolvers!R:R,0,0)</f>
        <v>0</v>
      </c>
      <c r="P387" s="3">
        <f>_xlfn.XLOOKUP($A387,Revolvers!$C:$C,Revolvers!S:S,0,0)</f>
        <v>0</v>
      </c>
      <c r="Q387" s="3">
        <f>_xlfn.XLOOKUP($A387,Revolvers!$C:$C,Revolvers!T:T,0,0)</f>
        <v>0</v>
      </c>
      <c r="R387" s="3">
        <f>_xlfn.XLOOKUP($A387,Rifles!C:C,Rifles!H:H,0,0)</f>
        <v>1</v>
      </c>
      <c r="S387" s="2">
        <f>_xlfn.XLOOKUP($A387,Shotguns!C:C,Shotguns!H:H,0,0)</f>
        <v>1</v>
      </c>
      <c r="T387" s="3">
        <f t="shared" si="8"/>
        <v>2</v>
      </c>
    </row>
    <row r="388" spans="1:20" x14ac:dyDescent="0.25">
      <c r="A388" s="3">
        <f>Rifles!C388</f>
        <v>43503753</v>
      </c>
      <c r="B388" s="3" t="str">
        <f>_xlfn.XLOOKUP($A388, Rifles!$C$2:$C$419,Rifles!$D$2:$D$419,"N/A",0)</f>
        <v>HOVERMALE, STEVEN WAYNE</v>
      </c>
      <c r="C388" s="3" t="str">
        <f>_xlfn.XLOOKUP($A388, Rifles!$C$2:$C$419,Rifles!F$2:F$419,"N/A",0)</f>
        <v>GREENTOWN</v>
      </c>
      <c r="D388" s="3" t="str">
        <f>_xlfn.XLOOKUP($A388, Rifles!$C$2:$C$419,Rifles!G$2:G$419,"N/A",0)</f>
        <v>IN</v>
      </c>
      <c r="E388" s="2">
        <f>_xlfn.XLOOKUP($A388,Pistols!$C:$C,Pistols!H:H,0,0)</f>
        <v>0</v>
      </c>
      <c r="F388" s="2">
        <f>_xlfn.XLOOKUP($A388,Pistols!$C:$C,Pistols!I:I,0,0)</f>
        <v>0</v>
      </c>
      <c r="G388" s="2">
        <f>_xlfn.XLOOKUP($A388,Pistols!$C:$C,Pistols!J:J,0,0)</f>
        <v>0</v>
      </c>
      <c r="H388" s="2">
        <f>_xlfn.XLOOKUP($A388,Pistols!$C:$C,Pistols!K:K,0,0)</f>
        <v>0</v>
      </c>
      <c r="I388" s="2">
        <f>_xlfn.XLOOKUP($A388,Pistols!$C:$C,Pistols!L:L,0,0)</f>
        <v>0</v>
      </c>
      <c r="J388" s="2">
        <f>_xlfn.XLOOKUP($A388,Pistols!$C:$C,Pistols!M:M,0,0)</f>
        <v>0</v>
      </c>
      <c r="K388" s="2">
        <f>_xlfn.XLOOKUP($A388,Pistols!$C:$C,Pistols!N:N,0,0)</f>
        <v>0</v>
      </c>
      <c r="L388" s="3">
        <f>_xlfn.XLOOKUP($A388,Revolvers!$C:$C,Revolvers!O:O,0,0)</f>
        <v>0</v>
      </c>
      <c r="M388" s="3">
        <f>_xlfn.XLOOKUP($A388,Revolvers!$C:$C,Revolvers!P:P,0,0)</f>
        <v>0</v>
      </c>
      <c r="N388" s="3">
        <f>_xlfn.XLOOKUP($A388,Revolvers!$C:$C,Revolvers!Q:Q,0,0)</f>
        <v>0</v>
      </c>
      <c r="O388" s="3">
        <f>_xlfn.XLOOKUP($A388,Revolvers!$C:$C,Revolvers!R:R,0,0)</f>
        <v>0</v>
      </c>
      <c r="P388" s="3">
        <f>_xlfn.XLOOKUP($A388,Revolvers!$C:$C,Revolvers!S:S,0,0)</f>
        <v>0</v>
      </c>
      <c r="Q388" s="3">
        <f>_xlfn.XLOOKUP($A388,Revolvers!$C:$C,Revolvers!T:T,0,0)</f>
        <v>0</v>
      </c>
      <c r="R388" s="3">
        <f>_xlfn.XLOOKUP($A388,Rifles!C:C,Rifles!H:H,0,0)</f>
        <v>1</v>
      </c>
      <c r="S388" s="2">
        <f>_xlfn.XLOOKUP($A388,Shotguns!C:C,Shotguns!H:H,0,0)</f>
        <v>0</v>
      </c>
      <c r="T388" s="3">
        <f t="shared" si="8"/>
        <v>1</v>
      </c>
    </row>
    <row r="389" spans="1:20" x14ac:dyDescent="0.25">
      <c r="A389" s="3">
        <f>Rifles!C389</f>
        <v>43538094</v>
      </c>
      <c r="B389" s="3" t="str">
        <f>_xlfn.XLOOKUP($A389, Rifles!$C$2:$C$419,Rifles!$D$2:$D$419,"N/A",0)</f>
        <v>JB CUSTOM INC</v>
      </c>
      <c r="C389" s="3" t="str">
        <f>_xlfn.XLOOKUP($A389, Rifles!$C$2:$C$419,Rifles!F$2:F$419,"N/A",0)</f>
        <v>HUNTERTOWN</v>
      </c>
      <c r="D389" s="3" t="str">
        <f>_xlfn.XLOOKUP($A389, Rifles!$C$2:$C$419,Rifles!G$2:G$419,"N/A",0)</f>
        <v>IN</v>
      </c>
      <c r="E389" s="2">
        <f>_xlfn.XLOOKUP($A389,Pistols!$C:$C,Pistols!H:H,0,0)</f>
        <v>0</v>
      </c>
      <c r="F389" s="2">
        <f>_xlfn.XLOOKUP($A389,Pistols!$C:$C,Pistols!I:I,0,0)</f>
        <v>0</v>
      </c>
      <c r="G389" s="2">
        <f>_xlfn.XLOOKUP($A389,Pistols!$C:$C,Pistols!J:J,0,0)</f>
        <v>1</v>
      </c>
      <c r="H389" s="2">
        <f>_xlfn.XLOOKUP($A389,Pistols!$C:$C,Pistols!K:K,0,0)</f>
        <v>1</v>
      </c>
      <c r="I389" s="2">
        <f>_xlfn.XLOOKUP($A389,Pistols!$C:$C,Pistols!L:L,0,0)</f>
        <v>0</v>
      </c>
      <c r="J389" s="2">
        <f>_xlfn.XLOOKUP($A389,Pistols!$C:$C,Pistols!M:M,0,0)</f>
        <v>0</v>
      </c>
      <c r="K389" s="2">
        <f>_xlfn.XLOOKUP($A389,Pistols!$C:$C,Pistols!N:N,0,0)</f>
        <v>2</v>
      </c>
      <c r="L389" s="3">
        <f>_xlfn.XLOOKUP($A389,Revolvers!$C:$C,Revolvers!O:O,0,0)</f>
        <v>0</v>
      </c>
      <c r="M389" s="3">
        <f>_xlfn.XLOOKUP($A389,Revolvers!$C:$C,Revolvers!P:P,0,0)</f>
        <v>0</v>
      </c>
      <c r="N389" s="3">
        <f>_xlfn.XLOOKUP($A389,Revolvers!$C:$C,Revolvers!Q:Q,0,0)</f>
        <v>0</v>
      </c>
      <c r="O389" s="3">
        <f>_xlfn.XLOOKUP($A389,Revolvers!$C:$C,Revolvers!R:R,0,0)</f>
        <v>0</v>
      </c>
      <c r="P389" s="3">
        <f>_xlfn.XLOOKUP($A389,Revolvers!$C:$C,Revolvers!S:S,0,0)</f>
        <v>0</v>
      </c>
      <c r="Q389" s="3">
        <f>_xlfn.XLOOKUP($A389,Revolvers!$C:$C,Revolvers!T:T,0,0)</f>
        <v>0</v>
      </c>
      <c r="R389" s="3">
        <f>_xlfn.XLOOKUP($A389,Rifles!C:C,Rifles!H:H,0,0)</f>
        <v>7</v>
      </c>
      <c r="S389" s="2">
        <f>_xlfn.XLOOKUP($A389,Shotguns!C:C,Shotguns!H:H,0,0)</f>
        <v>0</v>
      </c>
      <c r="T389" s="3">
        <f t="shared" si="8"/>
        <v>9</v>
      </c>
    </row>
    <row r="390" spans="1:20" x14ac:dyDescent="0.25">
      <c r="A390" s="3">
        <f>Rifles!C390</f>
        <v>43504028</v>
      </c>
      <c r="B390" s="3" t="str">
        <f>_xlfn.XLOOKUP($A390, Rifles!$C$2:$C$419,Rifles!$D$2:$D$419,"N/A",0)</f>
        <v>LAMBERT METAL FINISHING INC</v>
      </c>
      <c r="C390" s="3" t="str">
        <f>_xlfn.XLOOKUP($A390, Rifles!$C$2:$C$419,Rifles!F$2:F$419,"N/A",0)</f>
        <v>FORT WAYNE</v>
      </c>
      <c r="D390" s="3" t="str">
        <f>_xlfn.XLOOKUP($A390, Rifles!$C$2:$C$419,Rifles!G$2:G$419,"N/A",0)</f>
        <v>IN</v>
      </c>
      <c r="E390" s="2">
        <f>_xlfn.XLOOKUP($A390,Pistols!$C:$C,Pistols!H:H,0,0)</f>
        <v>0</v>
      </c>
      <c r="F390" s="2">
        <f>_xlfn.XLOOKUP($A390,Pistols!$C:$C,Pistols!I:I,0,0)</f>
        <v>0</v>
      </c>
      <c r="G390" s="2">
        <f>_xlfn.XLOOKUP($A390,Pistols!$C:$C,Pistols!J:J,0,0)</f>
        <v>0</v>
      </c>
      <c r="H390" s="2">
        <f>_xlfn.XLOOKUP($A390,Pistols!$C:$C,Pistols!K:K,0,0)</f>
        <v>0</v>
      </c>
      <c r="I390" s="2">
        <f>_xlfn.XLOOKUP($A390,Pistols!$C:$C,Pistols!L:L,0,0)</f>
        <v>0</v>
      </c>
      <c r="J390" s="2">
        <f>_xlfn.XLOOKUP($A390,Pistols!$C:$C,Pistols!M:M,0,0)</f>
        <v>0</v>
      </c>
      <c r="K390" s="2">
        <f>_xlfn.XLOOKUP($A390,Pistols!$C:$C,Pistols!N:N,0,0)</f>
        <v>0</v>
      </c>
      <c r="L390" s="3">
        <f>_xlfn.XLOOKUP($A390,Revolvers!$C:$C,Revolvers!O:O,0,0)</f>
        <v>0</v>
      </c>
      <c r="M390" s="3">
        <f>_xlfn.XLOOKUP($A390,Revolvers!$C:$C,Revolvers!P:P,0,0)</f>
        <v>0</v>
      </c>
      <c r="N390" s="3">
        <f>_xlfn.XLOOKUP($A390,Revolvers!$C:$C,Revolvers!Q:Q,0,0)</f>
        <v>0</v>
      </c>
      <c r="O390" s="3">
        <f>_xlfn.XLOOKUP($A390,Revolvers!$C:$C,Revolvers!R:R,0,0)</f>
        <v>0</v>
      </c>
      <c r="P390" s="3">
        <f>_xlfn.XLOOKUP($A390,Revolvers!$C:$C,Revolvers!S:S,0,0)</f>
        <v>0</v>
      </c>
      <c r="Q390" s="3">
        <f>_xlfn.XLOOKUP($A390,Revolvers!$C:$C,Revolvers!T:T,0,0)</f>
        <v>0</v>
      </c>
      <c r="R390" s="3">
        <f>_xlfn.XLOOKUP($A390,Rifles!C:C,Rifles!H:H,0,0)</f>
        <v>22</v>
      </c>
      <c r="S390" s="2">
        <f>_xlfn.XLOOKUP($A390,Shotguns!C:C,Shotguns!H:H,0,0)</f>
        <v>0</v>
      </c>
      <c r="T390" s="3">
        <f t="shared" si="8"/>
        <v>22</v>
      </c>
    </row>
    <row r="391" spans="1:20" x14ac:dyDescent="0.25">
      <c r="A391" s="3">
        <f>Rifles!C391</f>
        <v>43504890</v>
      </c>
      <c r="B391" s="3" t="str">
        <f>_xlfn.XLOOKUP($A391, Rifles!$C$2:$C$419,Rifles!$D$2:$D$419,"N/A",0)</f>
        <v>MARCOLMAR FIREARMS LLC</v>
      </c>
      <c r="C391" s="3" t="str">
        <f>_xlfn.XLOOKUP($A391, Rifles!$C$2:$C$419,Rifles!F$2:F$419,"N/A",0)</f>
        <v>RICHMOND</v>
      </c>
      <c r="D391" s="3" t="str">
        <f>_xlfn.XLOOKUP($A391, Rifles!$C$2:$C$419,Rifles!G$2:G$419,"N/A",0)</f>
        <v>IN</v>
      </c>
      <c r="E391" s="2">
        <f>_xlfn.XLOOKUP($A391,Pistols!$C:$C,Pistols!H:H,0,0)</f>
        <v>0</v>
      </c>
      <c r="F391" s="2">
        <f>_xlfn.XLOOKUP($A391,Pistols!$C:$C,Pistols!I:I,0,0)</f>
        <v>0</v>
      </c>
      <c r="G391" s="2">
        <f>_xlfn.XLOOKUP($A391,Pistols!$C:$C,Pistols!J:J,0,0)</f>
        <v>0</v>
      </c>
      <c r="H391" s="2">
        <f>_xlfn.XLOOKUP($A391,Pistols!$C:$C,Pistols!K:K,0,0)</f>
        <v>0</v>
      </c>
      <c r="I391" s="2">
        <f>_xlfn.XLOOKUP($A391,Pistols!$C:$C,Pistols!L:L,0,0)</f>
        <v>0</v>
      </c>
      <c r="J391" s="2">
        <f>_xlfn.XLOOKUP($A391,Pistols!$C:$C,Pistols!M:M,0,0)</f>
        <v>0</v>
      </c>
      <c r="K391" s="2">
        <f>_xlfn.XLOOKUP($A391,Pistols!$C:$C,Pistols!N:N,0,0)</f>
        <v>0</v>
      </c>
      <c r="L391" s="3">
        <f>_xlfn.XLOOKUP($A391,Revolvers!$C:$C,Revolvers!O:O,0,0)</f>
        <v>0</v>
      </c>
      <c r="M391" s="3">
        <f>_xlfn.XLOOKUP($A391,Revolvers!$C:$C,Revolvers!P:P,0,0)</f>
        <v>0</v>
      </c>
      <c r="N391" s="3">
        <f>_xlfn.XLOOKUP($A391,Revolvers!$C:$C,Revolvers!Q:Q,0,0)</f>
        <v>0</v>
      </c>
      <c r="O391" s="3">
        <f>_xlfn.XLOOKUP($A391,Revolvers!$C:$C,Revolvers!R:R,0,0)</f>
        <v>0</v>
      </c>
      <c r="P391" s="3">
        <f>_xlfn.XLOOKUP($A391,Revolvers!$C:$C,Revolvers!S:S,0,0)</f>
        <v>0</v>
      </c>
      <c r="Q391" s="3">
        <f>_xlfn.XLOOKUP($A391,Revolvers!$C:$C,Revolvers!T:T,0,0)</f>
        <v>0</v>
      </c>
      <c r="R391" s="3">
        <f>_xlfn.XLOOKUP($A391,Rifles!C:C,Rifles!H:H,0,0)</f>
        <v>5</v>
      </c>
      <c r="S391" s="2">
        <f>_xlfn.XLOOKUP($A391,Shotguns!C:C,Shotguns!H:H,0,0)</f>
        <v>0</v>
      </c>
      <c r="T391" s="3">
        <f t="shared" si="8"/>
        <v>5</v>
      </c>
    </row>
    <row r="392" spans="1:20" x14ac:dyDescent="0.25">
      <c r="A392" s="3">
        <f>Rifles!C392</f>
        <v>43502315</v>
      </c>
      <c r="B392" s="3" t="str">
        <f>_xlfn.XLOOKUP($A392, Rifles!$C$2:$C$419,Rifles!$D$2:$D$419,"N/A",0)</f>
        <v>POLLEY TECH LLC</v>
      </c>
      <c r="C392" s="3" t="str">
        <f>_xlfn.XLOOKUP($A392, Rifles!$C$2:$C$419,Rifles!F$2:F$419,"N/A",0)</f>
        <v>SEYMOUR</v>
      </c>
      <c r="D392" s="3" t="str">
        <f>_xlfn.XLOOKUP($A392, Rifles!$C$2:$C$419,Rifles!G$2:G$419,"N/A",0)</f>
        <v>IN</v>
      </c>
      <c r="E392" s="2">
        <f>_xlfn.XLOOKUP($A392,Pistols!$C:$C,Pistols!H:H,0,0)</f>
        <v>0</v>
      </c>
      <c r="F392" s="2">
        <f>_xlfn.XLOOKUP($A392,Pistols!$C:$C,Pistols!I:I,0,0)</f>
        <v>0</v>
      </c>
      <c r="G392" s="2">
        <f>_xlfn.XLOOKUP($A392,Pistols!$C:$C,Pistols!J:J,0,0)</f>
        <v>0</v>
      </c>
      <c r="H392" s="2">
        <f>_xlfn.XLOOKUP($A392,Pistols!$C:$C,Pistols!K:K,0,0)</f>
        <v>0</v>
      </c>
      <c r="I392" s="2">
        <f>_xlfn.XLOOKUP($A392,Pistols!$C:$C,Pistols!L:L,0,0)</f>
        <v>0</v>
      </c>
      <c r="J392" s="2">
        <f>_xlfn.XLOOKUP($A392,Pistols!$C:$C,Pistols!M:M,0,0)</f>
        <v>0</v>
      </c>
      <c r="K392" s="2">
        <f>_xlfn.XLOOKUP($A392,Pistols!$C:$C,Pistols!N:N,0,0)</f>
        <v>0</v>
      </c>
      <c r="L392" s="3">
        <f>_xlfn.XLOOKUP($A392,Revolvers!$C:$C,Revolvers!O:O,0,0)</f>
        <v>0</v>
      </c>
      <c r="M392" s="3">
        <f>_xlfn.XLOOKUP($A392,Revolvers!$C:$C,Revolvers!P:P,0,0)</f>
        <v>0</v>
      </c>
      <c r="N392" s="3">
        <f>_xlfn.XLOOKUP($A392,Revolvers!$C:$C,Revolvers!Q:Q,0,0)</f>
        <v>0</v>
      </c>
      <c r="O392" s="3">
        <f>_xlfn.XLOOKUP($A392,Revolvers!$C:$C,Revolvers!R:R,0,0)</f>
        <v>0</v>
      </c>
      <c r="P392" s="3">
        <f>_xlfn.XLOOKUP($A392,Revolvers!$C:$C,Revolvers!S:S,0,0)</f>
        <v>0</v>
      </c>
      <c r="Q392" s="3">
        <f>_xlfn.XLOOKUP($A392,Revolvers!$C:$C,Revolvers!T:T,0,0)</f>
        <v>0</v>
      </c>
      <c r="R392" s="3">
        <f>_xlfn.XLOOKUP($A392,Rifles!C:C,Rifles!H:H,0,0)</f>
        <v>2</v>
      </c>
      <c r="S392" s="2">
        <f>_xlfn.XLOOKUP($A392,Shotguns!C:C,Shotguns!H:H,0,0)</f>
        <v>0</v>
      </c>
      <c r="T392" s="3">
        <f t="shared" si="8"/>
        <v>2</v>
      </c>
    </row>
    <row r="393" spans="1:20" x14ac:dyDescent="0.25">
      <c r="A393" s="3">
        <f>Rifles!C393</f>
        <v>43503547</v>
      </c>
      <c r="B393" s="3" t="str">
        <f>_xlfn.XLOOKUP($A393, Rifles!$C$2:$C$419,Rifles!$D$2:$D$419,"N/A",0)</f>
        <v>POWDER KEG LLC</v>
      </c>
      <c r="C393" s="3" t="str">
        <f>_xlfn.XLOOKUP($A393, Rifles!$C$2:$C$419,Rifles!F$2:F$419,"N/A",0)</f>
        <v>SUNMAN</v>
      </c>
      <c r="D393" s="3" t="str">
        <f>_xlfn.XLOOKUP($A393, Rifles!$C$2:$C$419,Rifles!G$2:G$419,"N/A",0)</f>
        <v>IN</v>
      </c>
      <c r="E393" s="2">
        <f>_xlfn.XLOOKUP($A393,Pistols!$C:$C,Pistols!H:H,0,0)</f>
        <v>0</v>
      </c>
      <c r="F393" s="2">
        <f>_xlfn.XLOOKUP($A393,Pistols!$C:$C,Pistols!I:I,0,0)</f>
        <v>0</v>
      </c>
      <c r="G393" s="2">
        <f>_xlfn.XLOOKUP($A393,Pistols!$C:$C,Pistols!J:J,0,0)</f>
        <v>0</v>
      </c>
      <c r="H393" s="2">
        <f>_xlfn.XLOOKUP($A393,Pistols!$C:$C,Pistols!K:K,0,0)</f>
        <v>0</v>
      </c>
      <c r="I393" s="2">
        <f>_xlfn.XLOOKUP($A393,Pistols!$C:$C,Pistols!L:L,0,0)</f>
        <v>0</v>
      </c>
      <c r="J393" s="2">
        <f>_xlfn.XLOOKUP($A393,Pistols!$C:$C,Pistols!M:M,0,0)</f>
        <v>0</v>
      </c>
      <c r="K393" s="2">
        <f>_xlfn.XLOOKUP($A393,Pistols!$C:$C,Pistols!N:N,0,0)</f>
        <v>0</v>
      </c>
      <c r="L393" s="3">
        <f>_xlfn.XLOOKUP($A393,Revolvers!$C:$C,Revolvers!O:O,0,0)</f>
        <v>0</v>
      </c>
      <c r="M393" s="3">
        <f>_xlfn.XLOOKUP($A393,Revolvers!$C:$C,Revolvers!P:P,0,0)</f>
        <v>0</v>
      </c>
      <c r="N393" s="3">
        <f>_xlfn.XLOOKUP($A393,Revolvers!$C:$C,Revolvers!Q:Q,0,0)</f>
        <v>0</v>
      </c>
      <c r="O393" s="3">
        <f>_xlfn.XLOOKUP($A393,Revolvers!$C:$C,Revolvers!R:R,0,0)</f>
        <v>0</v>
      </c>
      <c r="P393" s="3">
        <f>_xlfn.XLOOKUP($A393,Revolvers!$C:$C,Revolvers!S:S,0,0)</f>
        <v>0</v>
      </c>
      <c r="Q393" s="3">
        <f>_xlfn.XLOOKUP($A393,Revolvers!$C:$C,Revolvers!T:T,0,0)</f>
        <v>0</v>
      </c>
      <c r="R393" s="3">
        <f>_xlfn.XLOOKUP($A393,Rifles!C:C,Rifles!H:H,0,0)</f>
        <v>7</v>
      </c>
      <c r="S393" s="2">
        <f>_xlfn.XLOOKUP($A393,Shotguns!C:C,Shotguns!H:H,0,0)</f>
        <v>0</v>
      </c>
      <c r="T393" s="3">
        <f t="shared" si="8"/>
        <v>7</v>
      </c>
    </row>
    <row r="394" spans="1:20" x14ac:dyDescent="0.25">
      <c r="A394" s="3">
        <f>Rifles!C394</f>
        <v>43503449</v>
      </c>
      <c r="B394" s="3" t="str">
        <f>_xlfn.XLOOKUP($A394, Rifles!$C$2:$C$419,Rifles!$D$2:$D$419,"N/A",0)</f>
        <v>POWELL, RONALD RALPH</v>
      </c>
      <c r="C394" s="3" t="str">
        <f>_xlfn.XLOOKUP($A394, Rifles!$C$2:$C$419,Rifles!F$2:F$419,"N/A",0)</f>
        <v>KEWANNA</v>
      </c>
      <c r="D394" s="3" t="str">
        <f>_xlfn.XLOOKUP($A394, Rifles!$C$2:$C$419,Rifles!G$2:G$419,"N/A",0)</f>
        <v>IN</v>
      </c>
      <c r="E394" s="2">
        <f>_xlfn.XLOOKUP($A394,Pistols!$C:$C,Pistols!H:H,0,0)</f>
        <v>0</v>
      </c>
      <c r="F394" s="2">
        <f>_xlfn.XLOOKUP($A394,Pistols!$C:$C,Pistols!I:I,0,0)</f>
        <v>0</v>
      </c>
      <c r="G394" s="2">
        <f>_xlfn.XLOOKUP($A394,Pistols!$C:$C,Pistols!J:J,0,0)</f>
        <v>0</v>
      </c>
      <c r="H394" s="2">
        <f>_xlfn.XLOOKUP($A394,Pistols!$C:$C,Pistols!K:K,0,0)</f>
        <v>0</v>
      </c>
      <c r="I394" s="2">
        <f>_xlfn.XLOOKUP($A394,Pistols!$C:$C,Pistols!L:L,0,0)</f>
        <v>0</v>
      </c>
      <c r="J394" s="2">
        <f>_xlfn.XLOOKUP($A394,Pistols!$C:$C,Pistols!M:M,0,0)</f>
        <v>0</v>
      </c>
      <c r="K394" s="2">
        <f>_xlfn.XLOOKUP($A394,Pistols!$C:$C,Pistols!N:N,0,0)</f>
        <v>0</v>
      </c>
      <c r="L394" s="3">
        <f>_xlfn.XLOOKUP($A394,Revolvers!$C:$C,Revolvers!O:O,0,0)</f>
        <v>0</v>
      </c>
      <c r="M394" s="3">
        <f>_xlfn.XLOOKUP($A394,Revolvers!$C:$C,Revolvers!P:P,0,0)</f>
        <v>0</v>
      </c>
      <c r="N394" s="3">
        <f>_xlfn.XLOOKUP($A394,Revolvers!$C:$C,Revolvers!Q:Q,0,0)</f>
        <v>0</v>
      </c>
      <c r="O394" s="3">
        <f>_xlfn.XLOOKUP($A394,Revolvers!$C:$C,Revolvers!R:R,0,0)</f>
        <v>0</v>
      </c>
      <c r="P394" s="3">
        <f>_xlfn.XLOOKUP($A394,Revolvers!$C:$C,Revolvers!S:S,0,0)</f>
        <v>0</v>
      </c>
      <c r="Q394" s="3">
        <f>_xlfn.XLOOKUP($A394,Revolvers!$C:$C,Revolvers!T:T,0,0)</f>
        <v>0</v>
      </c>
      <c r="R394" s="3">
        <f>_xlfn.XLOOKUP($A394,Rifles!C:C,Rifles!H:H,0,0)</f>
        <v>1</v>
      </c>
      <c r="S394" s="2">
        <f>_xlfn.XLOOKUP($A394,Shotguns!C:C,Shotguns!H:H,0,0)</f>
        <v>0</v>
      </c>
      <c r="T394" s="3">
        <f t="shared" si="8"/>
        <v>1</v>
      </c>
    </row>
    <row r="395" spans="1:20" x14ac:dyDescent="0.25">
      <c r="A395" s="3">
        <f>Rifles!C395</f>
        <v>43504796</v>
      </c>
      <c r="B395" s="3" t="str">
        <f>_xlfn.XLOOKUP($A395, Rifles!$C$2:$C$419,Rifles!$D$2:$D$419,"N/A",0)</f>
        <v>SMITH, STEVEN W &amp; MARIETTA, MARIO D</v>
      </c>
      <c r="C395" s="3" t="str">
        <f>_xlfn.XLOOKUP($A395, Rifles!$C$2:$C$419,Rifles!F$2:F$419,"N/A",0)</f>
        <v>CLINTON</v>
      </c>
      <c r="D395" s="3" t="str">
        <f>_xlfn.XLOOKUP($A395, Rifles!$C$2:$C$419,Rifles!G$2:G$419,"N/A",0)</f>
        <v>IN</v>
      </c>
      <c r="E395" s="2">
        <f>_xlfn.XLOOKUP($A395,Pistols!$C:$C,Pistols!H:H,0,0)</f>
        <v>0</v>
      </c>
      <c r="F395" s="2">
        <f>_xlfn.XLOOKUP($A395,Pistols!$C:$C,Pistols!I:I,0,0)</f>
        <v>0</v>
      </c>
      <c r="G395" s="2">
        <f>_xlfn.XLOOKUP($A395,Pistols!$C:$C,Pistols!J:J,0,0)</f>
        <v>0</v>
      </c>
      <c r="H395" s="2">
        <f>_xlfn.XLOOKUP($A395,Pistols!$C:$C,Pistols!K:K,0,0)</f>
        <v>0</v>
      </c>
      <c r="I395" s="2">
        <f>_xlfn.XLOOKUP($A395,Pistols!$C:$C,Pistols!L:L,0,0)</f>
        <v>0</v>
      </c>
      <c r="J395" s="2">
        <f>_xlfn.XLOOKUP($A395,Pistols!$C:$C,Pistols!M:M,0,0)</f>
        <v>0</v>
      </c>
      <c r="K395" s="2">
        <f>_xlfn.XLOOKUP($A395,Pistols!$C:$C,Pistols!N:N,0,0)</f>
        <v>0</v>
      </c>
      <c r="L395" s="3">
        <f>_xlfn.XLOOKUP($A395,Revolvers!$C:$C,Revolvers!O:O,0,0)</f>
        <v>0</v>
      </c>
      <c r="M395" s="3">
        <f>_xlfn.XLOOKUP($A395,Revolvers!$C:$C,Revolvers!P:P,0,0)</f>
        <v>0</v>
      </c>
      <c r="N395" s="3">
        <f>_xlfn.XLOOKUP($A395,Revolvers!$C:$C,Revolvers!Q:Q,0,0)</f>
        <v>0</v>
      </c>
      <c r="O395" s="3">
        <f>_xlfn.XLOOKUP($A395,Revolvers!$C:$C,Revolvers!R:R,0,0)</f>
        <v>0</v>
      </c>
      <c r="P395" s="3">
        <f>_xlfn.XLOOKUP($A395,Revolvers!$C:$C,Revolvers!S:S,0,0)</f>
        <v>0</v>
      </c>
      <c r="Q395" s="3">
        <f>_xlfn.XLOOKUP($A395,Revolvers!$C:$C,Revolvers!T:T,0,0)</f>
        <v>0</v>
      </c>
      <c r="R395" s="3">
        <f>_xlfn.XLOOKUP($A395,Rifles!C:C,Rifles!H:H,0,0)</f>
        <v>36</v>
      </c>
      <c r="S395" s="2">
        <f>_xlfn.XLOOKUP($A395,Shotguns!C:C,Shotguns!H:H,0,0)</f>
        <v>0</v>
      </c>
      <c r="T395" s="3">
        <f t="shared" si="8"/>
        <v>36</v>
      </c>
    </row>
    <row r="396" spans="1:20" x14ac:dyDescent="0.25">
      <c r="A396" s="3">
        <f>Rifles!C396</f>
        <v>43502927</v>
      </c>
      <c r="B396" s="3" t="str">
        <f>_xlfn.XLOOKUP($A396, Rifles!$C$2:$C$419,Rifles!$D$2:$D$419,"N/A",0)</f>
        <v>SUMNER, BRUCE DAVID</v>
      </c>
      <c r="C396" s="3" t="str">
        <f>_xlfn.XLOOKUP($A396, Rifles!$C$2:$C$419,Rifles!F$2:F$419,"N/A",0)</f>
        <v>RUSSIAVILLE</v>
      </c>
      <c r="D396" s="3" t="str">
        <f>_xlfn.XLOOKUP($A396, Rifles!$C$2:$C$419,Rifles!G$2:G$419,"N/A",0)</f>
        <v>IN</v>
      </c>
      <c r="E396" s="2">
        <f>_xlfn.XLOOKUP($A396,Pistols!$C:$C,Pistols!H:H,0,0)</f>
        <v>0</v>
      </c>
      <c r="F396" s="2">
        <f>_xlfn.XLOOKUP($A396,Pistols!$C:$C,Pistols!I:I,0,0)</f>
        <v>0</v>
      </c>
      <c r="G396" s="2">
        <f>_xlfn.XLOOKUP($A396,Pistols!$C:$C,Pistols!J:J,0,0)</f>
        <v>0</v>
      </c>
      <c r="H396" s="2">
        <f>_xlfn.XLOOKUP($A396,Pistols!$C:$C,Pistols!K:K,0,0)</f>
        <v>0</v>
      </c>
      <c r="I396" s="2">
        <f>_xlfn.XLOOKUP($A396,Pistols!$C:$C,Pistols!L:L,0,0)</f>
        <v>0</v>
      </c>
      <c r="J396" s="2">
        <f>_xlfn.XLOOKUP($A396,Pistols!$C:$C,Pistols!M:M,0,0)</f>
        <v>0</v>
      </c>
      <c r="K396" s="2">
        <f>_xlfn.XLOOKUP($A396,Pistols!$C:$C,Pistols!N:N,0,0)</f>
        <v>0</v>
      </c>
      <c r="L396" s="3">
        <f>_xlfn.XLOOKUP($A396,Revolvers!$C:$C,Revolvers!O:O,0,0)</f>
        <v>0</v>
      </c>
      <c r="M396" s="3">
        <f>_xlfn.XLOOKUP($A396,Revolvers!$C:$C,Revolvers!P:P,0,0)</f>
        <v>0</v>
      </c>
      <c r="N396" s="3">
        <f>_xlfn.XLOOKUP($A396,Revolvers!$C:$C,Revolvers!Q:Q,0,0)</f>
        <v>0</v>
      </c>
      <c r="O396" s="3">
        <f>_xlfn.XLOOKUP($A396,Revolvers!$C:$C,Revolvers!R:R,0,0)</f>
        <v>0</v>
      </c>
      <c r="P396" s="3">
        <f>_xlfn.XLOOKUP($A396,Revolvers!$C:$C,Revolvers!S:S,0,0)</f>
        <v>0</v>
      </c>
      <c r="Q396" s="3">
        <f>_xlfn.XLOOKUP($A396,Revolvers!$C:$C,Revolvers!T:T,0,0)</f>
        <v>0</v>
      </c>
      <c r="R396" s="3">
        <f>_xlfn.XLOOKUP($A396,Rifles!C:C,Rifles!H:H,0,0)</f>
        <v>1</v>
      </c>
      <c r="S396" s="2">
        <f>_xlfn.XLOOKUP($A396,Shotguns!C:C,Shotguns!H:H,0,0)</f>
        <v>0</v>
      </c>
      <c r="T396" s="3">
        <f t="shared" si="8"/>
        <v>1</v>
      </c>
    </row>
    <row r="397" spans="1:20" x14ac:dyDescent="0.25">
      <c r="A397" s="3">
        <f>Rifles!C397</f>
        <v>43504812</v>
      </c>
      <c r="B397" s="3" t="str">
        <f>_xlfn.XLOOKUP($A397, Rifles!$C$2:$C$419,Rifles!$D$2:$D$419,"N/A",0)</f>
        <v>TACTICAL WEAPONS &amp; SUPPLY LLC</v>
      </c>
      <c r="C397" s="3" t="str">
        <f>_xlfn.XLOOKUP($A397, Rifles!$C$2:$C$419,Rifles!F$2:F$419,"N/A",0)</f>
        <v>CRAWFORDSVILLE</v>
      </c>
      <c r="D397" s="3" t="str">
        <f>_xlfn.XLOOKUP($A397, Rifles!$C$2:$C$419,Rifles!G$2:G$419,"N/A",0)</f>
        <v>IN</v>
      </c>
      <c r="E397" s="2">
        <f>_xlfn.XLOOKUP($A397,Pistols!$C:$C,Pistols!H:H,0,0)</f>
        <v>0</v>
      </c>
      <c r="F397" s="2">
        <f>_xlfn.XLOOKUP($A397,Pistols!$C:$C,Pistols!I:I,0,0)</f>
        <v>0</v>
      </c>
      <c r="G397" s="2">
        <f>_xlfn.XLOOKUP($A397,Pistols!$C:$C,Pistols!J:J,0,0)</f>
        <v>0</v>
      </c>
      <c r="H397" s="2">
        <f>_xlfn.XLOOKUP($A397,Pistols!$C:$C,Pistols!K:K,0,0)</f>
        <v>0</v>
      </c>
      <c r="I397" s="2">
        <f>_xlfn.XLOOKUP($A397,Pistols!$C:$C,Pistols!L:L,0,0)</f>
        <v>0</v>
      </c>
      <c r="J397" s="2">
        <f>_xlfn.XLOOKUP($A397,Pistols!$C:$C,Pistols!M:M,0,0)</f>
        <v>0</v>
      </c>
      <c r="K397" s="2">
        <f>_xlfn.XLOOKUP($A397,Pistols!$C:$C,Pistols!N:N,0,0)</f>
        <v>0</v>
      </c>
      <c r="L397" s="3">
        <f>_xlfn.XLOOKUP($A397,Revolvers!$C:$C,Revolvers!O:O,0,0)</f>
        <v>0</v>
      </c>
      <c r="M397" s="3">
        <f>_xlfn.XLOOKUP($A397,Revolvers!$C:$C,Revolvers!P:P,0,0)</f>
        <v>0</v>
      </c>
      <c r="N397" s="3">
        <f>_xlfn.XLOOKUP($A397,Revolvers!$C:$C,Revolvers!Q:Q,0,0)</f>
        <v>0</v>
      </c>
      <c r="O397" s="3">
        <f>_xlfn.XLOOKUP($A397,Revolvers!$C:$C,Revolvers!R:R,0,0)</f>
        <v>0</v>
      </c>
      <c r="P397" s="3">
        <f>_xlfn.XLOOKUP($A397,Revolvers!$C:$C,Revolvers!S:S,0,0)</f>
        <v>0</v>
      </c>
      <c r="Q397" s="3">
        <f>_xlfn.XLOOKUP($A397,Revolvers!$C:$C,Revolvers!T:T,0,0)</f>
        <v>0</v>
      </c>
      <c r="R397" s="3">
        <f>_xlfn.XLOOKUP($A397,Rifles!C:C,Rifles!H:H,0,0)</f>
        <v>25</v>
      </c>
      <c r="S397" s="2">
        <f>_xlfn.XLOOKUP($A397,Shotguns!C:C,Shotguns!H:H,0,0)</f>
        <v>0</v>
      </c>
      <c r="T397" s="3">
        <f t="shared" si="8"/>
        <v>25</v>
      </c>
    </row>
    <row r="398" spans="1:20" x14ac:dyDescent="0.25">
      <c r="A398" s="3">
        <f>Rifles!C398</f>
        <v>43503586</v>
      </c>
      <c r="B398" s="3" t="str">
        <f>_xlfn.XLOOKUP($A398, Rifles!$C$2:$C$419,Rifles!$D$2:$D$419,"N/A",0)</f>
        <v>TEN RING LLC</v>
      </c>
      <c r="C398" s="3" t="str">
        <f>_xlfn.XLOOKUP($A398, Rifles!$C$2:$C$419,Rifles!F$2:F$419,"N/A",0)</f>
        <v>VALLONIA</v>
      </c>
      <c r="D398" s="3" t="str">
        <f>_xlfn.XLOOKUP($A398, Rifles!$C$2:$C$419,Rifles!G$2:G$419,"N/A",0)</f>
        <v>IN</v>
      </c>
      <c r="E398" s="2">
        <f>_xlfn.XLOOKUP($A398,Pistols!$C:$C,Pistols!H:H,0,0)</f>
        <v>0</v>
      </c>
      <c r="F398" s="2">
        <f>_xlfn.XLOOKUP($A398,Pistols!$C:$C,Pistols!I:I,0,0)</f>
        <v>0</v>
      </c>
      <c r="G398" s="2">
        <f>_xlfn.XLOOKUP($A398,Pistols!$C:$C,Pistols!J:J,0,0)</f>
        <v>0</v>
      </c>
      <c r="H398" s="2">
        <f>_xlfn.XLOOKUP($A398,Pistols!$C:$C,Pistols!K:K,0,0)</f>
        <v>0</v>
      </c>
      <c r="I398" s="2">
        <f>_xlfn.XLOOKUP($A398,Pistols!$C:$C,Pistols!L:L,0,0)</f>
        <v>0</v>
      </c>
      <c r="J398" s="2">
        <f>_xlfn.XLOOKUP($A398,Pistols!$C:$C,Pistols!M:M,0,0)</f>
        <v>0</v>
      </c>
      <c r="K398" s="2">
        <f>_xlfn.XLOOKUP($A398,Pistols!$C:$C,Pistols!N:N,0,0)</f>
        <v>0</v>
      </c>
      <c r="L398" s="3">
        <f>_xlfn.XLOOKUP($A398,Revolvers!$C:$C,Revolvers!O:O,0,0)</f>
        <v>0</v>
      </c>
      <c r="M398" s="3">
        <f>_xlfn.XLOOKUP($A398,Revolvers!$C:$C,Revolvers!P:P,0,0)</f>
        <v>0</v>
      </c>
      <c r="N398" s="3">
        <f>_xlfn.XLOOKUP($A398,Revolvers!$C:$C,Revolvers!Q:Q,0,0)</f>
        <v>0</v>
      </c>
      <c r="O398" s="3">
        <f>_xlfn.XLOOKUP($A398,Revolvers!$C:$C,Revolvers!R:R,0,0)</f>
        <v>0</v>
      </c>
      <c r="P398" s="3">
        <f>_xlfn.XLOOKUP($A398,Revolvers!$C:$C,Revolvers!S:S,0,0)</f>
        <v>0</v>
      </c>
      <c r="Q398" s="3">
        <f>_xlfn.XLOOKUP($A398,Revolvers!$C:$C,Revolvers!T:T,0,0)</f>
        <v>0</v>
      </c>
      <c r="R398" s="3">
        <f>_xlfn.XLOOKUP($A398,Rifles!C:C,Rifles!H:H,0,0)</f>
        <v>44</v>
      </c>
      <c r="S398" s="2">
        <f>_xlfn.XLOOKUP($A398,Shotguns!C:C,Shotguns!H:H,0,0)</f>
        <v>0</v>
      </c>
      <c r="T398" s="3">
        <f t="shared" si="8"/>
        <v>44</v>
      </c>
    </row>
    <row r="399" spans="1:20" x14ac:dyDescent="0.25">
      <c r="A399" s="3">
        <f>Rifles!C399</f>
        <v>43504581</v>
      </c>
      <c r="B399" s="3" t="str">
        <f>_xlfn.XLOOKUP($A399, Rifles!$C$2:$C$419,Rifles!$D$2:$D$419,"N/A",0)</f>
        <v>W C DISTRIBUTING LLC</v>
      </c>
      <c r="C399" s="3" t="str">
        <f>_xlfn.XLOOKUP($A399, Rifles!$C$2:$C$419,Rifles!F$2:F$419,"N/A",0)</f>
        <v>ALBANY</v>
      </c>
      <c r="D399" s="3" t="str">
        <f>_xlfn.XLOOKUP($A399, Rifles!$C$2:$C$419,Rifles!G$2:G$419,"N/A",0)</f>
        <v>IN</v>
      </c>
      <c r="E399" s="2">
        <f>_xlfn.XLOOKUP($A399,Pistols!$C:$C,Pistols!H:H,0,0)</f>
        <v>0</v>
      </c>
      <c r="F399" s="2">
        <f>_xlfn.XLOOKUP($A399,Pistols!$C:$C,Pistols!I:I,0,0)</f>
        <v>0</v>
      </c>
      <c r="G399" s="2">
        <f>_xlfn.XLOOKUP($A399,Pistols!$C:$C,Pistols!J:J,0,0)</f>
        <v>0</v>
      </c>
      <c r="H399" s="2">
        <f>_xlfn.XLOOKUP($A399,Pistols!$C:$C,Pistols!K:K,0,0)</f>
        <v>0</v>
      </c>
      <c r="I399" s="2">
        <f>_xlfn.XLOOKUP($A399,Pistols!$C:$C,Pistols!L:L,0,0)</f>
        <v>0</v>
      </c>
      <c r="J399" s="2">
        <f>_xlfn.XLOOKUP($A399,Pistols!$C:$C,Pistols!M:M,0,0)</f>
        <v>0</v>
      </c>
      <c r="K399" s="2">
        <f>_xlfn.XLOOKUP($A399,Pistols!$C:$C,Pistols!N:N,0,0)</f>
        <v>0</v>
      </c>
      <c r="L399" s="3">
        <f>_xlfn.XLOOKUP($A399,Revolvers!$C:$C,Revolvers!O:O,0,0)</f>
        <v>0</v>
      </c>
      <c r="M399" s="3">
        <f>_xlfn.XLOOKUP($A399,Revolvers!$C:$C,Revolvers!P:P,0,0)</f>
        <v>0</v>
      </c>
      <c r="N399" s="3">
        <f>_xlfn.XLOOKUP($A399,Revolvers!$C:$C,Revolvers!Q:Q,0,0)</f>
        <v>0</v>
      </c>
      <c r="O399" s="3">
        <f>_xlfn.XLOOKUP($A399,Revolvers!$C:$C,Revolvers!R:R,0,0)</f>
        <v>0</v>
      </c>
      <c r="P399" s="3">
        <f>_xlfn.XLOOKUP($A399,Revolvers!$C:$C,Revolvers!S:S,0,0)</f>
        <v>0</v>
      </c>
      <c r="Q399" s="3">
        <f>_xlfn.XLOOKUP($A399,Revolvers!$C:$C,Revolvers!T:T,0,0)</f>
        <v>0</v>
      </c>
      <c r="R399" s="3">
        <f>_xlfn.XLOOKUP($A399,Rifles!C:C,Rifles!H:H,0,0)</f>
        <v>5</v>
      </c>
      <c r="S399" s="2">
        <f>_xlfn.XLOOKUP($A399,Shotguns!C:C,Shotguns!H:H,0,0)</f>
        <v>0</v>
      </c>
      <c r="T399" s="3">
        <f t="shared" si="8"/>
        <v>5</v>
      </c>
    </row>
    <row r="400" spans="1:20" x14ac:dyDescent="0.25">
      <c r="A400" s="3">
        <f>Rifles!C400</f>
        <v>43503505</v>
      </c>
      <c r="B400" s="3" t="str">
        <f>_xlfn.XLOOKUP($A400, Rifles!$C$2:$C$419,Rifles!$D$2:$D$419,"N/A",0)</f>
        <v>WISLEY CUSTOMS GUNS LLC</v>
      </c>
      <c r="C400" s="3" t="str">
        <f>_xlfn.XLOOKUP($A400, Rifles!$C$2:$C$419,Rifles!F$2:F$419,"N/A",0)</f>
        <v>HELTONVILLE</v>
      </c>
      <c r="D400" s="3" t="str">
        <f>_xlfn.XLOOKUP($A400, Rifles!$C$2:$C$419,Rifles!G$2:G$419,"N/A",0)</f>
        <v>IN</v>
      </c>
      <c r="E400" s="2">
        <f>_xlfn.XLOOKUP($A400,Pistols!$C:$C,Pistols!H:H,0,0)</f>
        <v>0</v>
      </c>
      <c r="F400" s="2">
        <f>_xlfn.XLOOKUP($A400,Pistols!$C:$C,Pistols!I:I,0,0)</f>
        <v>0</v>
      </c>
      <c r="G400" s="2">
        <f>_xlfn.XLOOKUP($A400,Pistols!$C:$C,Pistols!J:J,0,0)</f>
        <v>0</v>
      </c>
      <c r="H400" s="2">
        <f>_xlfn.XLOOKUP($A400,Pistols!$C:$C,Pistols!K:K,0,0)</f>
        <v>0</v>
      </c>
      <c r="I400" s="2">
        <f>_xlfn.XLOOKUP($A400,Pistols!$C:$C,Pistols!L:L,0,0)</f>
        <v>0</v>
      </c>
      <c r="J400" s="2">
        <f>_xlfn.XLOOKUP($A400,Pistols!$C:$C,Pistols!M:M,0,0)</f>
        <v>0</v>
      </c>
      <c r="K400" s="2">
        <f>_xlfn.XLOOKUP($A400,Pistols!$C:$C,Pistols!N:N,0,0)</f>
        <v>0</v>
      </c>
      <c r="L400" s="3">
        <f>_xlfn.XLOOKUP($A400,Revolvers!$C:$C,Revolvers!O:O,0,0)</f>
        <v>0</v>
      </c>
      <c r="M400" s="3">
        <f>_xlfn.XLOOKUP($A400,Revolvers!$C:$C,Revolvers!P:P,0,0)</f>
        <v>0</v>
      </c>
      <c r="N400" s="3">
        <f>_xlfn.XLOOKUP($A400,Revolvers!$C:$C,Revolvers!Q:Q,0,0)</f>
        <v>0</v>
      </c>
      <c r="O400" s="3">
        <f>_xlfn.XLOOKUP($A400,Revolvers!$C:$C,Revolvers!R:R,0,0)</f>
        <v>0</v>
      </c>
      <c r="P400" s="3">
        <f>_xlfn.XLOOKUP($A400,Revolvers!$C:$C,Revolvers!S:S,0,0)</f>
        <v>0</v>
      </c>
      <c r="Q400" s="3">
        <f>_xlfn.XLOOKUP($A400,Revolvers!$C:$C,Revolvers!T:T,0,0)</f>
        <v>0</v>
      </c>
      <c r="R400" s="3">
        <f>_xlfn.XLOOKUP($A400,Rifles!C:C,Rifles!H:H,0,0)</f>
        <v>3</v>
      </c>
      <c r="S400" s="2">
        <f>_xlfn.XLOOKUP($A400,Shotguns!C:C,Shotguns!H:H,0,0)</f>
        <v>0</v>
      </c>
      <c r="T400" s="3">
        <f t="shared" si="8"/>
        <v>3</v>
      </c>
    </row>
    <row r="401" spans="1:20" x14ac:dyDescent="0.25">
      <c r="A401" s="3">
        <f>Rifles!C401</f>
        <v>54801458</v>
      </c>
      <c r="B401" s="3" t="str">
        <f>_xlfn.XLOOKUP($A401, Rifles!$C$2:$C$419,Rifles!$D$2:$D$419,"N/A",0)</f>
        <v>BILYEU, RICHARD WAYNE</v>
      </c>
      <c r="C401" s="3" t="str">
        <f>_xlfn.XLOOKUP($A401, Rifles!$C$2:$C$419,Rifles!F$2:F$419,"N/A",0)</f>
        <v>ARKANSAS CITY</v>
      </c>
      <c r="D401" s="3" t="str">
        <f>_xlfn.XLOOKUP($A401, Rifles!$C$2:$C$419,Rifles!G$2:G$419,"N/A",0)</f>
        <v>KS</v>
      </c>
      <c r="E401" s="2">
        <f>_xlfn.XLOOKUP($A401,Pistols!$C:$C,Pistols!H:H,0,0)</f>
        <v>0</v>
      </c>
      <c r="F401" s="2">
        <f>_xlfn.XLOOKUP($A401,Pistols!$C:$C,Pistols!I:I,0,0)</f>
        <v>0</v>
      </c>
      <c r="G401" s="2">
        <f>_xlfn.XLOOKUP($A401,Pistols!$C:$C,Pistols!J:J,0,0)</f>
        <v>0</v>
      </c>
      <c r="H401" s="2">
        <f>_xlfn.XLOOKUP($A401,Pistols!$C:$C,Pistols!K:K,0,0)</f>
        <v>0</v>
      </c>
      <c r="I401" s="2">
        <f>_xlfn.XLOOKUP($A401,Pistols!$C:$C,Pistols!L:L,0,0)</f>
        <v>0</v>
      </c>
      <c r="J401" s="2">
        <f>_xlfn.XLOOKUP($A401,Pistols!$C:$C,Pistols!M:M,0,0)</f>
        <v>0</v>
      </c>
      <c r="K401" s="2">
        <f>_xlfn.XLOOKUP($A401,Pistols!$C:$C,Pistols!N:N,0,0)</f>
        <v>0</v>
      </c>
      <c r="L401" s="3">
        <f>_xlfn.XLOOKUP($A401,Revolvers!$C:$C,Revolvers!O:O,0,0)</f>
        <v>0</v>
      </c>
      <c r="M401" s="3">
        <f>_xlfn.XLOOKUP($A401,Revolvers!$C:$C,Revolvers!P:P,0,0)</f>
        <v>0</v>
      </c>
      <c r="N401" s="3">
        <f>_xlfn.XLOOKUP($A401,Revolvers!$C:$C,Revolvers!Q:Q,0,0)</f>
        <v>0</v>
      </c>
      <c r="O401" s="3">
        <f>_xlfn.XLOOKUP($A401,Revolvers!$C:$C,Revolvers!R:R,0,0)</f>
        <v>0</v>
      </c>
      <c r="P401" s="3">
        <f>_xlfn.XLOOKUP($A401,Revolvers!$C:$C,Revolvers!S:S,0,0)</f>
        <v>0</v>
      </c>
      <c r="Q401" s="3">
        <f>_xlfn.XLOOKUP($A401,Revolvers!$C:$C,Revolvers!T:T,0,0)</f>
        <v>0</v>
      </c>
      <c r="R401" s="3">
        <f>_xlfn.XLOOKUP($A401,Rifles!C:C,Rifles!H:H,0,0)</f>
        <v>3</v>
      </c>
      <c r="S401" s="2">
        <f>_xlfn.XLOOKUP($A401,Shotguns!C:C,Shotguns!H:H,0,0)</f>
        <v>0</v>
      </c>
      <c r="T401" s="3">
        <f t="shared" si="8"/>
        <v>3</v>
      </c>
    </row>
    <row r="402" spans="1:20" x14ac:dyDescent="0.25">
      <c r="A402" s="3">
        <f>Rifles!C402</f>
        <v>54802015</v>
      </c>
      <c r="B402" s="3" t="str">
        <f>_xlfn.XLOOKUP($A402, Rifles!$C$2:$C$419,Rifles!$D$2:$D$419,"N/A",0)</f>
        <v>DIRTY MARTIN ARMS INC</v>
      </c>
      <c r="C402" s="3" t="str">
        <f>_xlfn.XLOOKUP($A402, Rifles!$C$2:$C$419,Rifles!F$2:F$419,"N/A",0)</f>
        <v>HALSTEAD</v>
      </c>
      <c r="D402" s="3" t="str">
        <f>_xlfn.XLOOKUP($A402, Rifles!$C$2:$C$419,Rifles!G$2:G$419,"N/A",0)</f>
        <v>KS</v>
      </c>
      <c r="E402" s="2">
        <f>_xlfn.XLOOKUP($A402,Pistols!$C:$C,Pistols!H:H,0,0)</f>
        <v>0</v>
      </c>
      <c r="F402" s="2">
        <f>_xlfn.XLOOKUP($A402,Pistols!$C:$C,Pistols!I:I,0,0)</f>
        <v>0</v>
      </c>
      <c r="G402" s="2">
        <f>_xlfn.XLOOKUP($A402,Pistols!$C:$C,Pistols!J:J,0,0)</f>
        <v>0</v>
      </c>
      <c r="H402" s="2">
        <f>_xlfn.XLOOKUP($A402,Pistols!$C:$C,Pistols!K:K,0,0)</f>
        <v>0</v>
      </c>
      <c r="I402" s="2">
        <f>_xlfn.XLOOKUP($A402,Pistols!$C:$C,Pistols!L:L,0,0)</f>
        <v>0</v>
      </c>
      <c r="J402" s="2">
        <f>_xlfn.XLOOKUP($A402,Pistols!$C:$C,Pistols!M:M,0,0)</f>
        <v>0</v>
      </c>
      <c r="K402" s="2">
        <f>_xlfn.XLOOKUP($A402,Pistols!$C:$C,Pistols!N:N,0,0)</f>
        <v>0</v>
      </c>
      <c r="L402" s="3">
        <f>_xlfn.XLOOKUP($A402,Revolvers!$C:$C,Revolvers!O:O,0,0)</f>
        <v>0</v>
      </c>
      <c r="M402" s="3">
        <f>_xlfn.XLOOKUP($A402,Revolvers!$C:$C,Revolvers!P:P,0,0)</f>
        <v>0</v>
      </c>
      <c r="N402" s="3">
        <f>_xlfn.XLOOKUP($A402,Revolvers!$C:$C,Revolvers!Q:Q,0,0)</f>
        <v>0</v>
      </c>
      <c r="O402" s="3">
        <f>_xlfn.XLOOKUP($A402,Revolvers!$C:$C,Revolvers!R:R,0,0)</f>
        <v>0</v>
      </c>
      <c r="P402" s="3">
        <f>_xlfn.XLOOKUP($A402,Revolvers!$C:$C,Revolvers!S:S,0,0)</f>
        <v>0</v>
      </c>
      <c r="Q402" s="3">
        <f>_xlfn.XLOOKUP($A402,Revolvers!$C:$C,Revolvers!T:T,0,0)</f>
        <v>0</v>
      </c>
      <c r="R402" s="3">
        <f>_xlfn.XLOOKUP($A402,Rifles!C:C,Rifles!H:H,0,0)</f>
        <v>40</v>
      </c>
      <c r="S402" s="2">
        <f>_xlfn.XLOOKUP($A402,Shotguns!C:C,Shotguns!H:H,0,0)</f>
        <v>0</v>
      </c>
      <c r="T402" s="3">
        <f t="shared" si="8"/>
        <v>40</v>
      </c>
    </row>
    <row r="403" spans="1:20" x14ac:dyDescent="0.25">
      <c r="A403" s="3">
        <f>Rifles!C403</f>
        <v>54802880</v>
      </c>
      <c r="B403" s="3" t="str">
        <f>_xlfn.XLOOKUP($A403, Rifles!$C$2:$C$419,Rifles!$D$2:$D$419,"N/A",0)</f>
        <v>ESTES ARMS LLC</v>
      </c>
      <c r="C403" s="3" t="str">
        <f>_xlfn.XLOOKUP($A403, Rifles!$C$2:$C$419,Rifles!F$2:F$419,"N/A",0)</f>
        <v>AUGUSTA</v>
      </c>
      <c r="D403" s="3" t="str">
        <f>_xlfn.XLOOKUP($A403, Rifles!$C$2:$C$419,Rifles!G$2:G$419,"N/A",0)</f>
        <v>KS</v>
      </c>
      <c r="E403" s="2">
        <f>_xlfn.XLOOKUP($A403,Pistols!$C:$C,Pistols!H:H,0,0)</f>
        <v>0</v>
      </c>
      <c r="F403" s="2">
        <f>_xlfn.XLOOKUP($A403,Pistols!$C:$C,Pistols!I:I,0,0)</f>
        <v>0</v>
      </c>
      <c r="G403" s="2">
        <f>_xlfn.XLOOKUP($A403,Pistols!$C:$C,Pistols!J:J,0,0)</f>
        <v>0</v>
      </c>
      <c r="H403" s="2">
        <f>_xlfn.XLOOKUP($A403,Pistols!$C:$C,Pistols!K:K,0,0)</f>
        <v>0</v>
      </c>
      <c r="I403" s="2">
        <f>_xlfn.XLOOKUP($A403,Pistols!$C:$C,Pistols!L:L,0,0)</f>
        <v>4</v>
      </c>
      <c r="J403" s="2">
        <f>_xlfn.XLOOKUP($A403,Pistols!$C:$C,Pistols!M:M,0,0)</f>
        <v>0</v>
      </c>
      <c r="K403" s="2">
        <f>_xlfn.XLOOKUP($A403,Pistols!$C:$C,Pistols!N:N,0,0)</f>
        <v>4</v>
      </c>
      <c r="L403" s="3">
        <f>_xlfn.XLOOKUP($A403,Revolvers!$C:$C,Revolvers!O:O,0,0)</f>
        <v>0</v>
      </c>
      <c r="M403" s="3">
        <f>_xlfn.XLOOKUP($A403,Revolvers!$C:$C,Revolvers!P:P,0,0)</f>
        <v>0</v>
      </c>
      <c r="N403" s="3">
        <f>_xlfn.XLOOKUP($A403,Revolvers!$C:$C,Revolvers!Q:Q,0,0)</f>
        <v>0</v>
      </c>
      <c r="O403" s="3">
        <f>_xlfn.XLOOKUP($A403,Revolvers!$C:$C,Revolvers!R:R,0,0)</f>
        <v>0</v>
      </c>
      <c r="P403" s="3">
        <f>_xlfn.XLOOKUP($A403,Revolvers!$C:$C,Revolvers!S:S,0,0)</f>
        <v>0</v>
      </c>
      <c r="Q403" s="3">
        <f>_xlfn.XLOOKUP($A403,Revolvers!$C:$C,Revolvers!T:T,0,0)</f>
        <v>0</v>
      </c>
      <c r="R403" s="3">
        <f>_xlfn.XLOOKUP($A403,Rifles!C:C,Rifles!H:H,0,0)</f>
        <v>8</v>
      </c>
      <c r="S403" s="2">
        <f>_xlfn.XLOOKUP($A403,Shotguns!C:C,Shotguns!H:H,0,0)</f>
        <v>0</v>
      </c>
      <c r="T403" s="3">
        <f t="shared" si="8"/>
        <v>12</v>
      </c>
    </row>
    <row r="404" spans="1:20" x14ac:dyDescent="0.25">
      <c r="A404" s="3">
        <f>Rifles!C404</f>
        <v>54803004</v>
      </c>
      <c r="B404" s="3" t="str">
        <f>_xlfn.XLOOKUP($A404, Rifles!$C$2:$C$419,Rifles!$D$2:$D$419,"N/A",0)</f>
        <v>FLATLAND AMMO ECT LLC</v>
      </c>
      <c r="C404" s="3" t="str">
        <f>_xlfn.XLOOKUP($A404, Rifles!$C$2:$C$419,Rifles!F$2:F$419,"N/A",0)</f>
        <v>BEL AIRE</v>
      </c>
      <c r="D404" s="3" t="str">
        <f>_xlfn.XLOOKUP($A404, Rifles!$C$2:$C$419,Rifles!G$2:G$419,"N/A",0)</f>
        <v>KS</v>
      </c>
      <c r="E404" s="2">
        <f>_xlfn.XLOOKUP($A404,Pistols!$C:$C,Pistols!H:H,0,0)</f>
        <v>0</v>
      </c>
      <c r="F404" s="2">
        <f>_xlfn.XLOOKUP($A404,Pistols!$C:$C,Pistols!I:I,0,0)</f>
        <v>0</v>
      </c>
      <c r="G404" s="2">
        <f>_xlfn.XLOOKUP($A404,Pistols!$C:$C,Pistols!J:J,0,0)</f>
        <v>0</v>
      </c>
      <c r="H404" s="2">
        <f>_xlfn.XLOOKUP($A404,Pistols!$C:$C,Pistols!K:K,0,0)</f>
        <v>0</v>
      </c>
      <c r="I404" s="2">
        <f>_xlfn.XLOOKUP($A404,Pistols!$C:$C,Pistols!L:L,0,0)</f>
        <v>0</v>
      </c>
      <c r="J404" s="2">
        <f>_xlfn.XLOOKUP($A404,Pistols!$C:$C,Pistols!M:M,0,0)</f>
        <v>0</v>
      </c>
      <c r="K404" s="2">
        <f>_xlfn.XLOOKUP($A404,Pistols!$C:$C,Pistols!N:N,0,0)</f>
        <v>0</v>
      </c>
      <c r="L404" s="3">
        <f>_xlfn.XLOOKUP($A404,Revolvers!$C:$C,Revolvers!O:O,0,0)</f>
        <v>0</v>
      </c>
      <c r="M404" s="3">
        <f>_xlfn.XLOOKUP($A404,Revolvers!$C:$C,Revolvers!P:P,0,0)</f>
        <v>0</v>
      </c>
      <c r="N404" s="3">
        <f>_xlfn.XLOOKUP($A404,Revolvers!$C:$C,Revolvers!Q:Q,0,0)</f>
        <v>0</v>
      </c>
      <c r="O404" s="3">
        <f>_xlfn.XLOOKUP($A404,Revolvers!$C:$C,Revolvers!R:R,0,0)</f>
        <v>0</v>
      </c>
      <c r="P404" s="3">
        <f>_xlfn.XLOOKUP($A404,Revolvers!$C:$C,Revolvers!S:S,0,0)</f>
        <v>0</v>
      </c>
      <c r="Q404" s="3">
        <f>_xlfn.XLOOKUP($A404,Revolvers!$C:$C,Revolvers!T:T,0,0)</f>
        <v>0</v>
      </c>
      <c r="R404" s="3">
        <f>_xlfn.XLOOKUP($A404,Rifles!C:C,Rifles!H:H,0,0)</f>
        <v>31</v>
      </c>
      <c r="S404" s="2">
        <f>_xlfn.XLOOKUP($A404,Shotguns!C:C,Shotguns!H:H,0,0)</f>
        <v>0</v>
      </c>
      <c r="T404" s="3">
        <f t="shared" si="8"/>
        <v>31</v>
      </c>
    </row>
    <row r="405" spans="1:20" x14ac:dyDescent="0.25">
      <c r="A405" s="3">
        <f>Rifles!C405</f>
        <v>54802911</v>
      </c>
      <c r="B405" s="3" t="str">
        <f>_xlfn.XLOOKUP($A405, Rifles!$C$2:$C$419,Rifles!$D$2:$D$419,"N/A",0)</f>
        <v>FLINT HILLS GUN WORKS LLC</v>
      </c>
      <c r="C405" s="3" t="str">
        <f>_xlfn.XLOOKUP($A405, Rifles!$C$2:$C$419,Rifles!F$2:F$419,"N/A",0)</f>
        <v>MANHATTAN</v>
      </c>
      <c r="D405" s="3" t="str">
        <f>_xlfn.XLOOKUP($A405, Rifles!$C$2:$C$419,Rifles!G$2:G$419,"N/A",0)</f>
        <v>KS</v>
      </c>
      <c r="E405" s="2">
        <f>_xlfn.XLOOKUP($A405,Pistols!$C:$C,Pistols!H:H,0,0)</f>
        <v>0</v>
      </c>
      <c r="F405" s="2">
        <f>_xlfn.XLOOKUP($A405,Pistols!$C:$C,Pistols!I:I,0,0)</f>
        <v>0</v>
      </c>
      <c r="G405" s="2">
        <f>_xlfn.XLOOKUP($A405,Pistols!$C:$C,Pistols!J:J,0,0)</f>
        <v>0</v>
      </c>
      <c r="H405" s="2">
        <f>_xlfn.XLOOKUP($A405,Pistols!$C:$C,Pistols!K:K,0,0)</f>
        <v>0</v>
      </c>
      <c r="I405" s="2">
        <f>_xlfn.XLOOKUP($A405,Pistols!$C:$C,Pistols!L:L,0,0)</f>
        <v>0</v>
      </c>
      <c r="J405" s="2">
        <f>_xlfn.XLOOKUP($A405,Pistols!$C:$C,Pistols!M:M,0,0)</f>
        <v>0</v>
      </c>
      <c r="K405" s="2">
        <f>_xlfn.XLOOKUP($A405,Pistols!$C:$C,Pistols!N:N,0,0)</f>
        <v>0</v>
      </c>
      <c r="L405" s="3">
        <f>_xlfn.XLOOKUP($A405,Revolvers!$C:$C,Revolvers!O:O,0,0)</f>
        <v>0</v>
      </c>
      <c r="M405" s="3">
        <f>_xlfn.XLOOKUP($A405,Revolvers!$C:$C,Revolvers!P:P,0,0)</f>
        <v>0</v>
      </c>
      <c r="N405" s="3">
        <f>_xlfn.XLOOKUP($A405,Revolvers!$C:$C,Revolvers!Q:Q,0,0)</f>
        <v>0</v>
      </c>
      <c r="O405" s="3">
        <f>_xlfn.XLOOKUP($A405,Revolvers!$C:$C,Revolvers!R:R,0,0)</f>
        <v>0</v>
      </c>
      <c r="P405" s="3">
        <f>_xlfn.XLOOKUP($A405,Revolvers!$C:$C,Revolvers!S:S,0,0)</f>
        <v>0</v>
      </c>
      <c r="Q405" s="3">
        <f>_xlfn.XLOOKUP($A405,Revolvers!$C:$C,Revolvers!T:T,0,0)</f>
        <v>0</v>
      </c>
      <c r="R405" s="3">
        <f>_xlfn.XLOOKUP($A405,Rifles!C:C,Rifles!H:H,0,0)</f>
        <v>1</v>
      </c>
      <c r="S405" s="2">
        <f>_xlfn.XLOOKUP($A405,Shotguns!C:C,Shotguns!H:H,0,0)</f>
        <v>0</v>
      </c>
      <c r="T405" s="3">
        <f t="shared" si="8"/>
        <v>1</v>
      </c>
    </row>
    <row r="406" spans="1:20" x14ac:dyDescent="0.25">
      <c r="A406" s="3">
        <f>Rifles!C406</f>
        <v>54802524</v>
      </c>
      <c r="B406" s="3" t="str">
        <f>_xlfn.XLOOKUP($A406, Rifles!$C$2:$C$419,Rifles!$D$2:$D$419,"N/A",0)</f>
        <v>FTW  INC</v>
      </c>
      <c r="C406" s="3" t="str">
        <f>_xlfn.XLOOKUP($A406, Rifles!$C$2:$C$419,Rifles!F$2:F$419,"N/A",0)</f>
        <v>WICHITA</v>
      </c>
      <c r="D406" s="3" t="str">
        <f>_xlfn.XLOOKUP($A406, Rifles!$C$2:$C$419,Rifles!G$2:G$419,"N/A",0)</f>
        <v>KS</v>
      </c>
      <c r="E406" s="2">
        <f>_xlfn.XLOOKUP($A406,Pistols!$C:$C,Pistols!H:H,0,0)</f>
        <v>0</v>
      </c>
      <c r="F406" s="2">
        <f>_xlfn.XLOOKUP($A406,Pistols!$C:$C,Pistols!I:I,0,0)</f>
        <v>0</v>
      </c>
      <c r="G406" s="2">
        <f>_xlfn.XLOOKUP($A406,Pistols!$C:$C,Pistols!J:J,0,0)</f>
        <v>0</v>
      </c>
      <c r="H406" s="2">
        <f>_xlfn.XLOOKUP($A406,Pistols!$C:$C,Pistols!K:K,0,0)</f>
        <v>0</v>
      </c>
      <c r="I406" s="2">
        <f>_xlfn.XLOOKUP($A406,Pistols!$C:$C,Pistols!L:L,0,0)</f>
        <v>0</v>
      </c>
      <c r="J406" s="2">
        <f>_xlfn.XLOOKUP($A406,Pistols!$C:$C,Pistols!M:M,0,0)</f>
        <v>0</v>
      </c>
      <c r="K406" s="2">
        <f>_xlfn.XLOOKUP($A406,Pistols!$C:$C,Pistols!N:N,0,0)</f>
        <v>0</v>
      </c>
      <c r="L406" s="3">
        <f>_xlfn.XLOOKUP($A406,Revolvers!$C:$C,Revolvers!O:O,0,0)</f>
        <v>0</v>
      </c>
      <c r="M406" s="3">
        <f>_xlfn.XLOOKUP($A406,Revolvers!$C:$C,Revolvers!P:P,0,0)</f>
        <v>0</v>
      </c>
      <c r="N406" s="3">
        <f>_xlfn.XLOOKUP($A406,Revolvers!$C:$C,Revolvers!Q:Q,0,0)</f>
        <v>0</v>
      </c>
      <c r="O406" s="3">
        <f>_xlfn.XLOOKUP($A406,Revolvers!$C:$C,Revolvers!R:R,0,0)</f>
        <v>0</v>
      </c>
      <c r="P406" s="3">
        <f>_xlfn.XLOOKUP($A406,Revolvers!$C:$C,Revolvers!S:S,0,0)</f>
        <v>0</v>
      </c>
      <c r="Q406" s="3">
        <f>_xlfn.XLOOKUP($A406,Revolvers!$C:$C,Revolvers!T:T,0,0)</f>
        <v>0</v>
      </c>
      <c r="R406" s="3">
        <f>_xlfn.XLOOKUP($A406,Rifles!C:C,Rifles!H:H,0,0)</f>
        <v>4</v>
      </c>
      <c r="S406" s="2">
        <f>_xlfn.XLOOKUP($A406,Shotguns!C:C,Shotguns!H:H,0,0)</f>
        <v>0</v>
      </c>
      <c r="T406" s="3">
        <f t="shared" si="8"/>
        <v>4</v>
      </c>
    </row>
    <row r="407" spans="1:20" x14ac:dyDescent="0.25">
      <c r="A407" s="3">
        <f>Rifles!C407</f>
        <v>54802204</v>
      </c>
      <c r="B407" s="3" t="str">
        <f>_xlfn.XLOOKUP($A407, Rifles!$C$2:$C$419,Rifles!$D$2:$D$419,"N/A",0)</f>
        <v>KESSINGER, JOHSUA THOMAS</v>
      </c>
      <c r="C407" s="3" t="str">
        <f>_xlfn.XLOOKUP($A407, Rifles!$C$2:$C$419,Rifles!F$2:F$419,"N/A",0)</f>
        <v>GRENOLA</v>
      </c>
      <c r="D407" s="3" t="str">
        <f>_xlfn.XLOOKUP($A407, Rifles!$C$2:$C$419,Rifles!G$2:G$419,"N/A",0)</f>
        <v>KS</v>
      </c>
      <c r="E407" s="2">
        <f>_xlfn.XLOOKUP($A407,Pistols!$C:$C,Pistols!H:H,0,0)</f>
        <v>0</v>
      </c>
      <c r="F407" s="2">
        <f>_xlfn.XLOOKUP($A407,Pistols!$C:$C,Pistols!I:I,0,0)</f>
        <v>0</v>
      </c>
      <c r="G407" s="2">
        <f>_xlfn.XLOOKUP($A407,Pistols!$C:$C,Pistols!J:J,0,0)</f>
        <v>0</v>
      </c>
      <c r="H407" s="2">
        <f>_xlfn.XLOOKUP($A407,Pistols!$C:$C,Pistols!K:K,0,0)</f>
        <v>0</v>
      </c>
      <c r="I407" s="2">
        <f>_xlfn.XLOOKUP($A407,Pistols!$C:$C,Pistols!L:L,0,0)</f>
        <v>0</v>
      </c>
      <c r="J407" s="2">
        <f>_xlfn.XLOOKUP($A407,Pistols!$C:$C,Pistols!M:M,0,0)</f>
        <v>0</v>
      </c>
      <c r="K407" s="2">
        <f>_xlfn.XLOOKUP($A407,Pistols!$C:$C,Pistols!N:N,0,0)</f>
        <v>0</v>
      </c>
      <c r="L407" s="3">
        <f>_xlfn.XLOOKUP($A407,Revolvers!$C:$C,Revolvers!O:O,0,0)</f>
        <v>0</v>
      </c>
      <c r="M407" s="3">
        <f>_xlfn.XLOOKUP($A407,Revolvers!$C:$C,Revolvers!P:P,0,0)</f>
        <v>0</v>
      </c>
      <c r="N407" s="3">
        <f>_xlfn.XLOOKUP($A407,Revolvers!$C:$C,Revolvers!Q:Q,0,0)</f>
        <v>0</v>
      </c>
      <c r="O407" s="3">
        <f>_xlfn.XLOOKUP($A407,Revolvers!$C:$C,Revolvers!R:R,0,0)</f>
        <v>0</v>
      </c>
      <c r="P407" s="3">
        <f>_xlfn.XLOOKUP($A407,Revolvers!$C:$C,Revolvers!S:S,0,0)</f>
        <v>0</v>
      </c>
      <c r="Q407" s="3">
        <f>_xlfn.XLOOKUP($A407,Revolvers!$C:$C,Revolvers!T:T,0,0)</f>
        <v>0</v>
      </c>
      <c r="R407" s="3">
        <f>_xlfn.XLOOKUP($A407,Rifles!C:C,Rifles!H:H,0,0)</f>
        <v>2</v>
      </c>
      <c r="S407" s="2">
        <f>_xlfn.XLOOKUP($A407,Shotguns!C:C,Shotguns!H:H,0,0)</f>
        <v>0</v>
      </c>
      <c r="T407" s="3">
        <f t="shared" si="8"/>
        <v>2</v>
      </c>
    </row>
    <row r="408" spans="1:20" x14ac:dyDescent="0.25">
      <c r="A408" s="3">
        <f>Rifles!C408</f>
        <v>54802542</v>
      </c>
      <c r="B408" s="3" t="str">
        <f>_xlfn.XLOOKUP($A408, Rifles!$C$2:$C$419,Rifles!$D$2:$D$419,"N/A",0)</f>
        <v>KT KUSTOMS LLC</v>
      </c>
      <c r="C408" s="3" t="str">
        <f>_xlfn.XLOOKUP($A408, Rifles!$C$2:$C$419,Rifles!F$2:F$419,"N/A",0)</f>
        <v>WELLINGTON</v>
      </c>
      <c r="D408" s="3" t="str">
        <f>_xlfn.XLOOKUP($A408, Rifles!$C$2:$C$419,Rifles!G$2:G$419,"N/A",0)</f>
        <v>KS</v>
      </c>
      <c r="E408" s="2">
        <f>_xlfn.XLOOKUP($A408,Pistols!$C:$C,Pistols!H:H,0,0)</f>
        <v>1</v>
      </c>
      <c r="F408" s="2">
        <f>_xlfn.XLOOKUP($A408,Pistols!$C:$C,Pistols!I:I,0,0)</f>
        <v>0</v>
      </c>
      <c r="G408" s="2">
        <f>_xlfn.XLOOKUP($A408,Pistols!$C:$C,Pistols!J:J,0,0)</f>
        <v>0</v>
      </c>
      <c r="H408" s="2">
        <f>_xlfn.XLOOKUP($A408,Pistols!$C:$C,Pistols!K:K,0,0)</f>
        <v>0</v>
      </c>
      <c r="I408" s="2">
        <f>_xlfn.XLOOKUP($A408,Pistols!$C:$C,Pistols!L:L,0,0)</f>
        <v>0</v>
      </c>
      <c r="J408" s="2">
        <f>_xlfn.XLOOKUP($A408,Pistols!$C:$C,Pistols!M:M,0,0)</f>
        <v>0</v>
      </c>
      <c r="K408" s="2">
        <f>_xlfn.XLOOKUP($A408,Pistols!$C:$C,Pistols!N:N,0,0)</f>
        <v>1</v>
      </c>
      <c r="L408" s="3">
        <f>_xlfn.XLOOKUP($A408,Revolvers!$C:$C,Revolvers!O:O,0,0)</f>
        <v>0</v>
      </c>
      <c r="M408" s="3">
        <f>_xlfn.XLOOKUP($A408,Revolvers!$C:$C,Revolvers!P:P,0,0)</f>
        <v>0</v>
      </c>
      <c r="N408" s="3">
        <f>_xlfn.XLOOKUP($A408,Revolvers!$C:$C,Revolvers!Q:Q,0,0)</f>
        <v>0</v>
      </c>
      <c r="O408" s="3">
        <f>_xlfn.XLOOKUP($A408,Revolvers!$C:$C,Revolvers!R:R,0,0)</f>
        <v>0</v>
      </c>
      <c r="P408" s="3">
        <f>_xlfn.XLOOKUP($A408,Revolvers!$C:$C,Revolvers!S:S,0,0)</f>
        <v>0</v>
      </c>
      <c r="Q408" s="3">
        <f>_xlfn.XLOOKUP($A408,Revolvers!$C:$C,Revolvers!T:T,0,0)</f>
        <v>0</v>
      </c>
      <c r="R408" s="3">
        <f>_xlfn.XLOOKUP($A408,Rifles!C:C,Rifles!H:H,0,0)</f>
        <v>9</v>
      </c>
      <c r="S408" s="2">
        <f>_xlfn.XLOOKUP($A408,Shotguns!C:C,Shotguns!H:H,0,0)</f>
        <v>0</v>
      </c>
      <c r="T408" s="3">
        <f t="shared" si="8"/>
        <v>10</v>
      </c>
    </row>
    <row r="409" spans="1:20" x14ac:dyDescent="0.25">
      <c r="A409" s="3">
        <f>Rifles!C409</f>
        <v>54802214</v>
      </c>
      <c r="B409" s="3" t="str">
        <f>_xlfn.XLOOKUP($A409, Rifles!$C$2:$C$419,Rifles!$D$2:$D$419,"N/A",0)</f>
        <v>REEVES, ROBBY DALE</v>
      </c>
      <c r="C409" s="3" t="str">
        <f>_xlfn.XLOOKUP($A409, Rifles!$C$2:$C$419,Rifles!F$2:F$419,"N/A",0)</f>
        <v>ULYSSES</v>
      </c>
      <c r="D409" s="3" t="str">
        <f>_xlfn.XLOOKUP($A409, Rifles!$C$2:$C$419,Rifles!G$2:G$419,"N/A",0)</f>
        <v>KS</v>
      </c>
      <c r="E409" s="2">
        <f>_xlfn.XLOOKUP($A409,Pistols!$C:$C,Pistols!H:H,0,0)</f>
        <v>0</v>
      </c>
      <c r="F409" s="2">
        <f>_xlfn.XLOOKUP($A409,Pistols!$C:$C,Pistols!I:I,0,0)</f>
        <v>0</v>
      </c>
      <c r="G409" s="2">
        <f>_xlfn.XLOOKUP($A409,Pistols!$C:$C,Pistols!J:J,0,0)</f>
        <v>0</v>
      </c>
      <c r="H409" s="2">
        <f>_xlfn.XLOOKUP($A409,Pistols!$C:$C,Pistols!K:K,0,0)</f>
        <v>0</v>
      </c>
      <c r="I409" s="2">
        <f>_xlfn.XLOOKUP($A409,Pistols!$C:$C,Pistols!L:L,0,0)</f>
        <v>0</v>
      </c>
      <c r="J409" s="2">
        <f>_xlfn.XLOOKUP($A409,Pistols!$C:$C,Pistols!M:M,0,0)</f>
        <v>0</v>
      </c>
      <c r="K409" s="2">
        <f>_xlfn.XLOOKUP($A409,Pistols!$C:$C,Pistols!N:N,0,0)</f>
        <v>0</v>
      </c>
      <c r="L409" s="3">
        <f>_xlfn.XLOOKUP($A409,Revolvers!$C:$C,Revolvers!O:O,0,0)</f>
        <v>0</v>
      </c>
      <c r="M409" s="3">
        <f>_xlfn.XLOOKUP($A409,Revolvers!$C:$C,Revolvers!P:P,0,0)</f>
        <v>0</v>
      </c>
      <c r="N409" s="3">
        <f>_xlfn.XLOOKUP($A409,Revolvers!$C:$C,Revolvers!Q:Q,0,0)</f>
        <v>0</v>
      </c>
      <c r="O409" s="3">
        <f>_xlfn.XLOOKUP($A409,Revolvers!$C:$C,Revolvers!R:R,0,0)</f>
        <v>0</v>
      </c>
      <c r="P409" s="3">
        <f>_xlfn.XLOOKUP($A409,Revolvers!$C:$C,Revolvers!S:S,0,0)</f>
        <v>0</v>
      </c>
      <c r="Q409" s="3">
        <f>_xlfn.XLOOKUP($A409,Revolvers!$C:$C,Revolvers!T:T,0,0)</f>
        <v>0</v>
      </c>
      <c r="R409" s="3">
        <f>_xlfn.XLOOKUP($A409,Rifles!C:C,Rifles!H:H,0,0)</f>
        <v>11</v>
      </c>
      <c r="S409" s="2">
        <f>_xlfn.XLOOKUP($A409,Shotguns!C:C,Shotguns!H:H,0,0)</f>
        <v>0</v>
      </c>
      <c r="T409" s="3">
        <f t="shared" si="8"/>
        <v>11</v>
      </c>
    </row>
    <row r="410" spans="1:20" x14ac:dyDescent="0.25">
      <c r="A410" s="3">
        <f>Rifles!C410</f>
        <v>54802314</v>
      </c>
      <c r="B410" s="3" t="str">
        <f>_xlfn.XLOOKUP($A410, Rifles!$C$2:$C$419,Rifles!$D$2:$D$419,"N/A",0)</f>
        <v>SAND CREEK OUTFITTING LLC</v>
      </c>
      <c r="C410" s="3" t="str">
        <f>_xlfn.XLOOKUP($A410, Rifles!$C$2:$C$419,Rifles!F$2:F$419,"N/A",0)</f>
        <v>HARPER</v>
      </c>
      <c r="D410" s="3" t="str">
        <f>_xlfn.XLOOKUP($A410, Rifles!$C$2:$C$419,Rifles!G$2:G$419,"N/A",0)</f>
        <v>KS</v>
      </c>
      <c r="E410" s="2">
        <f>_xlfn.XLOOKUP($A410,Pistols!$C:$C,Pistols!H:H,0,0)</f>
        <v>0</v>
      </c>
      <c r="F410" s="2">
        <f>_xlfn.XLOOKUP($A410,Pistols!$C:$C,Pistols!I:I,0,0)</f>
        <v>0</v>
      </c>
      <c r="G410" s="2">
        <f>_xlfn.XLOOKUP($A410,Pistols!$C:$C,Pistols!J:J,0,0)</f>
        <v>0</v>
      </c>
      <c r="H410" s="2">
        <f>_xlfn.XLOOKUP($A410,Pistols!$C:$C,Pistols!K:K,0,0)</f>
        <v>0</v>
      </c>
      <c r="I410" s="2">
        <f>_xlfn.XLOOKUP($A410,Pistols!$C:$C,Pistols!L:L,0,0)</f>
        <v>0</v>
      </c>
      <c r="J410" s="2">
        <f>_xlfn.XLOOKUP($A410,Pistols!$C:$C,Pistols!M:M,0,0)</f>
        <v>1</v>
      </c>
      <c r="K410" s="2">
        <f>_xlfn.XLOOKUP($A410,Pistols!$C:$C,Pistols!N:N,0,0)</f>
        <v>1</v>
      </c>
      <c r="L410" s="3">
        <f>_xlfn.XLOOKUP($A410,Revolvers!$C:$C,Revolvers!O:O,0,0)</f>
        <v>0</v>
      </c>
      <c r="M410" s="3">
        <f>_xlfn.XLOOKUP($A410,Revolvers!$C:$C,Revolvers!P:P,0,0)</f>
        <v>0</v>
      </c>
      <c r="N410" s="3">
        <f>_xlfn.XLOOKUP($A410,Revolvers!$C:$C,Revolvers!Q:Q,0,0)</f>
        <v>0</v>
      </c>
      <c r="O410" s="3">
        <f>_xlfn.XLOOKUP($A410,Revolvers!$C:$C,Revolvers!R:R,0,0)</f>
        <v>0</v>
      </c>
      <c r="P410" s="3">
        <f>_xlfn.XLOOKUP($A410,Revolvers!$C:$C,Revolvers!S:S,0,0)</f>
        <v>0</v>
      </c>
      <c r="Q410" s="3">
        <f>_xlfn.XLOOKUP($A410,Revolvers!$C:$C,Revolvers!T:T,0,0)</f>
        <v>0</v>
      </c>
      <c r="R410" s="3">
        <f>_xlfn.XLOOKUP($A410,Rifles!C:C,Rifles!H:H,0,0)</f>
        <v>12</v>
      </c>
      <c r="S410" s="2">
        <f>_xlfn.XLOOKUP($A410,Shotguns!C:C,Shotguns!H:H,0,0)</f>
        <v>0</v>
      </c>
      <c r="T410" s="3">
        <f t="shared" si="8"/>
        <v>13</v>
      </c>
    </row>
    <row r="411" spans="1:20" x14ac:dyDescent="0.25">
      <c r="A411" s="3">
        <f>Rifles!C411</f>
        <v>54802710</v>
      </c>
      <c r="B411" s="3" t="str">
        <f>_xlfn.XLOOKUP($A411, Rifles!$C$2:$C$419,Rifles!$D$2:$D$419,"N/A",0)</f>
        <v>SIGNATURE MARKETING INC</v>
      </c>
      <c r="C411" s="3" t="str">
        <f>_xlfn.XLOOKUP($A411, Rifles!$C$2:$C$419,Rifles!F$2:F$419,"N/A",0)</f>
        <v>MERRIAM</v>
      </c>
      <c r="D411" s="3" t="str">
        <f>_xlfn.XLOOKUP($A411, Rifles!$C$2:$C$419,Rifles!G$2:G$419,"N/A",0)</f>
        <v>KS</v>
      </c>
      <c r="E411" s="2">
        <f>_xlfn.XLOOKUP($A411,Pistols!$C:$C,Pistols!H:H,0,0)</f>
        <v>0</v>
      </c>
      <c r="F411" s="2">
        <f>_xlfn.XLOOKUP($A411,Pistols!$C:$C,Pistols!I:I,0,0)</f>
        <v>0</v>
      </c>
      <c r="G411" s="2">
        <f>_xlfn.XLOOKUP($A411,Pistols!$C:$C,Pistols!J:J,0,0)</f>
        <v>0</v>
      </c>
      <c r="H411" s="2">
        <f>_xlfn.XLOOKUP($A411,Pistols!$C:$C,Pistols!K:K,0,0)</f>
        <v>0</v>
      </c>
      <c r="I411" s="2">
        <f>_xlfn.XLOOKUP($A411,Pistols!$C:$C,Pistols!L:L,0,0)</f>
        <v>0</v>
      </c>
      <c r="J411" s="2">
        <f>_xlfn.XLOOKUP($A411,Pistols!$C:$C,Pistols!M:M,0,0)</f>
        <v>0</v>
      </c>
      <c r="K411" s="2">
        <f>_xlfn.XLOOKUP($A411,Pistols!$C:$C,Pistols!N:N,0,0)</f>
        <v>0</v>
      </c>
      <c r="L411" s="3">
        <f>_xlfn.XLOOKUP($A411,Revolvers!$C:$C,Revolvers!O:O,0,0)</f>
        <v>0</v>
      </c>
      <c r="M411" s="3">
        <f>_xlfn.XLOOKUP($A411,Revolvers!$C:$C,Revolvers!P:P,0,0)</f>
        <v>0</v>
      </c>
      <c r="N411" s="3">
        <f>_xlfn.XLOOKUP($A411,Revolvers!$C:$C,Revolvers!Q:Q,0,0)</f>
        <v>0</v>
      </c>
      <c r="O411" s="3">
        <f>_xlfn.XLOOKUP($A411,Revolvers!$C:$C,Revolvers!R:R,0,0)</f>
        <v>0</v>
      </c>
      <c r="P411" s="3">
        <f>_xlfn.XLOOKUP($A411,Revolvers!$C:$C,Revolvers!S:S,0,0)</f>
        <v>0</v>
      </c>
      <c r="Q411" s="3">
        <f>_xlfn.XLOOKUP($A411,Revolvers!$C:$C,Revolvers!T:T,0,0)</f>
        <v>0</v>
      </c>
      <c r="R411" s="3">
        <f>_xlfn.XLOOKUP($A411,Rifles!C:C,Rifles!H:H,0,0)</f>
        <v>36</v>
      </c>
      <c r="S411" s="2">
        <f>_xlfn.XLOOKUP($A411,Shotguns!C:C,Shotguns!H:H,0,0)</f>
        <v>0</v>
      </c>
      <c r="T411" s="3">
        <f t="shared" si="8"/>
        <v>36</v>
      </c>
    </row>
    <row r="412" spans="1:20" x14ac:dyDescent="0.25">
      <c r="A412" s="3">
        <f>Rifles!C412</f>
        <v>54802674</v>
      </c>
      <c r="B412" s="3" t="str">
        <f>_xlfn.XLOOKUP($A412, Rifles!$C$2:$C$419,Rifles!$D$2:$D$419,"N/A",0)</f>
        <v>TCGS LLC</v>
      </c>
      <c r="C412" s="3" t="str">
        <f>_xlfn.XLOOKUP($A412, Rifles!$C$2:$C$419,Rifles!F$2:F$419,"N/A",0)</f>
        <v>MC PHERSON</v>
      </c>
      <c r="D412" s="3" t="str">
        <f>_xlfn.XLOOKUP($A412, Rifles!$C$2:$C$419,Rifles!G$2:G$419,"N/A",0)</f>
        <v>KS</v>
      </c>
      <c r="E412" s="2">
        <f>_xlfn.XLOOKUP($A412,Pistols!$C:$C,Pistols!H:H,0,0)</f>
        <v>1</v>
      </c>
      <c r="F412" s="2">
        <f>_xlfn.XLOOKUP($A412,Pistols!$C:$C,Pistols!I:I,0,0)</f>
        <v>0</v>
      </c>
      <c r="G412" s="2">
        <f>_xlfn.XLOOKUP($A412,Pistols!$C:$C,Pistols!J:J,0,0)</f>
        <v>0</v>
      </c>
      <c r="H412" s="2">
        <f>_xlfn.XLOOKUP($A412,Pistols!$C:$C,Pistols!K:K,0,0)</f>
        <v>0</v>
      </c>
      <c r="I412" s="2">
        <f>_xlfn.XLOOKUP($A412,Pistols!$C:$C,Pistols!L:L,0,0)</f>
        <v>0</v>
      </c>
      <c r="J412" s="2">
        <f>_xlfn.XLOOKUP($A412,Pistols!$C:$C,Pistols!M:M,0,0)</f>
        <v>0</v>
      </c>
      <c r="K412" s="2">
        <f>_xlfn.XLOOKUP($A412,Pistols!$C:$C,Pistols!N:N,0,0)</f>
        <v>1</v>
      </c>
      <c r="L412" s="3">
        <f>_xlfn.XLOOKUP($A412,Revolvers!$C:$C,Revolvers!O:O,0,0)</f>
        <v>0</v>
      </c>
      <c r="M412" s="3">
        <f>_xlfn.XLOOKUP($A412,Revolvers!$C:$C,Revolvers!P:P,0,0)</f>
        <v>0</v>
      </c>
      <c r="N412" s="3">
        <f>_xlfn.XLOOKUP($A412,Revolvers!$C:$C,Revolvers!Q:Q,0,0)</f>
        <v>0</v>
      </c>
      <c r="O412" s="3">
        <f>_xlfn.XLOOKUP($A412,Revolvers!$C:$C,Revolvers!R:R,0,0)</f>
        <v>0</v>
      </c>
      <c r="P412" s="3">
        <f>_xlfn.XLOOKUP($A412,Revolvers!$C:$C,Revolvers!S:S,0,0)</f>
        <v>0</v>
      </c>
      <c r="Q412" s="3">
        <f>_xlfn.XLOOKUP($A412,Revolvers!$C:$C,Revolvers!T:T,0,0)</f>
        <v>0</v>
      </c>
      <c r="R412" s="3">
        <f>_xlfn.XLOOKUP($A412,Rifles!C:C,Rifles!H:H,0,0)</f>
        <v>18</v>
      </c>
      <c r="S412" s="2">
        <f>_xlfn.XLOOKUP($A412,Shotguns!C:C,Shotguns!H:H,0,0)</f>
        <v>0</v>
      </c>
      <c r="T412" s="3">
        <f t="shared" si="8"/>
        <v>19</v>
      </c>
    </row>
    <row r="413" spans="1:20" x14ac:dyDescent="0.25">
      <c r="A413" s="3">
        <f>Rifles!C413</f>
        <v>54801965</v>
      </c>
      <c r="B413" s="3" t="str">
        <f>_xlfn.XLOOKUP($A413, Rifles!$C$2:$C$419,Rifles!$D$2:$D$419,"N/A",0)</f>
        <v>ULTRA-TECH INC</v>
      </c>
      <c r="C413" s="3" t="str">
        <f>_xlfn.XLOOKUP($A413, Rifles!$C$2:$C$419,Rifles!F$2:F$419,"N/A",0)</f>
        <v>KANSAS CITY</v>
      </c>
      <c r="D413" s="3" t="str">
        <f>_xlfn.XLOOKUP($A413, Rifles!$C$2:$C$419,Rifles!G$2:G$419,"N/A",0)</f>
        <v>KS</v>
      </c>
      <c r="E413" s="2">
        <f>_xlfn.XLOOKUP($A413,Pistols!$C:$C,Pistols!H:H,0,0)</f>
        <v>0</v>
      </c>
      <c r="F413" s="2">
        <f>_xlfn.XLOOKUP($A413,Pistols!$C:$C,Pistols!I:I,0,0)</f>
        <v>0</v>
      </c>
      <c r="G413" s="2">
        <f>_xlfn.XLOOKUP($A413,Pistols!$C:$C,Pistols!J:J,0,0)</f>
        <v>0</v>
      </c>
      <c r="H413" s="2">
        <f>_xlfn.XLOOKUP($A413,Pistols!$C:$C,Pistols!K:K,0,0)</f>
        <v>0</v>
      </c>
      <c r="I413" s="2">
        <f>_xlfn.XLOOKUP($A413,Pistols!$C:$C,Pistols!L:L,0,0)</f>
        <v>0</v>
      </c>
      <c r="J413" s="2">
        <f>_xlfn.XLOOKUP($A413,Pistols!$C:$C,Pistols!M:M,0,0)</f>
        <v>0</v>
      </c>
      <c r="K413" s="2">
        <f>_xlfn.XLOOKUP($A413,Pistols!$C:$C,Pistols!N:N,0,0)</f>
        <v>0</v>
      </c>
      <c r="L413" s="3">
        <f>_xlfn.XLOOKUP($A413,Revolvers!$C:$C,Revolvers!O:O,0,0)</f>
        <v>0</v>
      </c>
      <c r="M413" s="3">
        <f>_xlfn.XLOOKUP($A413,Revolvers!$C:$C,Revolvers!P:P,0,0)</f>
        <v>0</v>
      </c>
      <c r="N413" s="3">
        <f>_xlfn.XLOOKUP($A413,Revolvers!$C:$C,Revolvers!Q:Q,0,0)</f>
        <v>0</v>
      </c>
      <c r="O413" s="3">
        <f>_xlfn.XLOOKUP($A413,Revolvers!$C:$C,Revolvers!R:R,0,0)</f>
        <v>0</v>
      </c>
      <c r="P413" s="3">
        <f>_xlfn.XLOOKUP($A413,Revolvers!$C:$C,Revolvers!S:S,0,0)</f>
        <v>0</v>
      </c>
      <c r="Q413" s="3">
        <f>_xlfn.XLOOKUP($A413,Revolvers!$C:$C,Revolvers!T:T,0,0)</f>
        <v>0</v>
      </c>
      <c r="R413" s="3">
        <f>_xlfn.XLOOKUP($A413,Rifles!C:C,Rifles!H:H,0,0)</f>
        <v>46</v>
      </c>
      <c r="S413" s="2">
        <f>_xlfn.XLOOKUP($A413,Shotguns!C:C,Shotguns!H:H,0,0)</f>
        <v>0</v>
      </c>
      <c r="T413" s="3">
        <f t="shared" si="8"/>
        <v>46</v>
      </c>
    </row>
    <row r="414" spans="1:20" x14ac:dyDescent="0.25">
      <c r="A414" s="3">
        <f>Rifles!C414</f>
        <v>54800618</v>
      </c>
      <c r="B414" s="3" t="str">
        <f>_xlfn.XLOOKUP($A414, Rifles!$C$2:$C$419,Rifles!$D$2:$D$419,"N/A",0)</f>
        <v>VAN DYKE, JOHN WILLIAM</v>
      </c>
      <c r="C414" s="3" t="str">
        <f>_xlfn.XLOOKUP($A414, Rifles!$C$2:$C$419,Rifles!F$2:F$419,"N/A",0)</f>
        <v>PLAINVILLE</v>
      </c>
      <c r="D414" s="3" t="str">
        <f>_xlfn.XLOOKUP($A414, Rifles!$C$2:$C$419,Rifles!G$2:G$419,"N/A",0)</f>
        <v>KS</v>
      </c>
      <c r="E414" s="2">
        <f>_xlfn.XLOOKUP($A414,Pistols!$C:$C,Pistols!H:H,0,0)</f>
        <v>0</v>
      </c>
      <c r="F414" s="2">
        <f>_xlfn.XLOOKUP($A414,Pistols!$C:$C,Pistols!I:I,0,0)</f>
        <v>0</v>
      </c>
      <c r="G414" s="2">
        <f>_xlfn.XLOOKUP($A414,Pistols!$C:$C,Pistols!J:J,0,0)</f>
        <v>0</v>
      </c>
      <c r="H414" s="2">
        <f>_xlfn.XLOOKUP($A414,Pistols!$C:$C,Pistols!K:K,0,0)</f>
        <v>0</v>
      </c>
      <c r="I414" s="2">
        <f>_xlfn.XLOOKUP($A414,Pistols!$C:$C,Pistols!L:L,0,0)</f>
        <v>0</v>
      </c>
      <c r="J414" s="2">
        <f>_xlfn.XLOOKUP($A414,Pistols!$C:$C,Pistols!M:M,0,0)</f>
        <v>0</v>
      </c>
      <c r="K414" s="2">
        <f>_xlfn.XLOOKUP($A414,Pistols!$C:$C,Pistols!N:N,0,0)</f>
        <v>0</v>
      </c>
      <c r="L414" s="3">
        <f>_xlfn.XLOOKUP($A414,Revolvers!$C:$C,Revolvers!O:O,0,0)</f>
        <v>0</v>
      </c>
      <c r="M414" s="3">
        <f>_xlfn.XLOOKUP($A414,Revolvers!$C:$C,Revolvers!P:P,0,0)</f>
        <v>0</v>
      </c>
      <c r="N414" s="3">
        <f>_xlfn.XLOOKUP($A414,Revolvers!$C:$C,Revolvers!Q:Q,0,0)</f>
        <v>0</v>
      </c>
      <c r="O414" s="3">
        <f>_xlfn.XLOOKUP($A414,Revolvers!$C:$C,Revolvers!R:R,0,0)</f>
        <v>0</v>
      </c>
      <c r="P414" s="3">
        <f>_xlfn.XLOOKUP($A414,Revolvers!$C:$C,Revolvers!S:S,0,0)</f>
        <v>0</v>
      </c>
      <c r="Q414" s="3">
        <f>_xlfn.XLOOKUP($A414,Revolvers!$C:$C,Revolvers!T:T,0,0)</f>
        <v>0</v>
      </c>
      <c r="R414" s="3">
        <f>_xlfn.XLOOKUP($A414,Rifles!C:C,Rifles!H:H,0,0)</f>
        <v>9</v>
      </c>
      <c r="S414" s="2">
        <f>_xlfn.XLOOKUP($A414,Shotguns!C:C,Shotguns!H:H,0,0)</f>
        <v>0</v>
      </c>
      <c r="T414" s="3">
        <f t="shared" si="8"/>
        <v>9</v>
      </c>
    </row>
    <row r="415" spans="1:20" x14ac:dyDescent="0.25">
      <c r="A415" s="3">
        <f>Rifles!C415</f>
        <v>54802348</v>
      </c>
      <c r="B415" s="3" t="str">
        <f>_xlfn.XLOOKUP($A415, Rifles!$C$2:$C$419,Rifles!$D$2:$D$419,"N/A",0)</f>
        <v>WHITE OAK SPECIALTY LLC</v>
      </c>
      <c r="C415" s="3" t="str">
        <f>_xlfn.XLOOKUP($A415, Rifles!$C$2:$C$419,Rifles!F$2:F$419,"N/A",0)</f>
        <v>OLATHE</v>
      </c>
      <c r="D415" s="3" t="str">
        <f>_xlfn.XLOOKUP($A415, Rifles!$C$2:$C$419,Rifles!G$2:G$419,"N/A",0)</f>
        <v>KS</v>
      </c>
      <c r="E415" s="2">
        <f>_xlfn.XLOOKUP($A415,Pistols!$C:$C,Pistols!H:H,0,0)</f>
        <v>0</v>
      </c>
      <c r="F415" s="2">
        <f>_xlfn.XLOOKUP($A415,Pistols!$C:$C,Pistols!I:I,0,0)</f>
        <v>0</v>
      </c>
      <c r="G415" s="2">
        <f>_xlfn.XLOOKUP($A415,Pistols!$C:$C,Pistols!J:J,0,0)</f>
        <v>0</v>
      </c>
      <c r="H415" s="2">
        <f>_xlfn.XLOOKUP($A415,Pistols!$C:$C,Pistols!K:K,0,0)</f>
        <v>0</v>
      </c>
      <c r="I415" s="2">
        <f>_xlfn.XLOOKUP($A415,Pistols!$C:$C,Pistols!L:L,0,0)</f>
        <v>0</v>
      </c>
      <c r="J415" s="2">
        <f>_xlfn.XLOOKUP($A415,Pistols!$C:$C,Pistols!M:M,0,0)</f>
        <v>0</v>
      </c>
      <c r="K415" s="2">
        <f>_xlfn.XLOOKUP($A415,Pistols!$C:$C,Pistols!N:N,0,0)</f>
        <v>0</v>
      </c>
      <c r="L415" s="3">
        <f>_xlfn.XLOOKUP($A415,Revolvers!$C:$C,Revolvers!O:O,0,0)</f>
        <v>0</v>
      </c>
      <c r="M415" s="3">
        <f>_xlfn.XLOOKUP($A415,Revolvers!$C:$C,Revolvers!P:P,0,0)</f>
        <v>0</v>
      </c>
      <c r="N415" s="3">
        <f>_xlfn.XLOOKUP($A415,Revolvers!$C:$C,Revolvers!Q:Q,0,0)</f>
        <v>0</v>
      </c>
      <c r="O415" s="3">
        <f>_xlfn.XLOOKUP($A415,Revolvers!$C:$C,Revolvers!R:R,0,0)</f>
        <v>0</v>
      </c>
      <c r="P415" s="3">
        <f>_xlfn.XLOOKUP($A415,Revolvers!$C:$C,Revolvers!S:S,0,0)</f>
        <v>0</v>
      </c>
      <c r="Q415" s="3">
        <f>_xlfn.XLOOKUP($A415,Revolvers!$C:$C,Revolvers!T:T,0,0)</f>
        <v>0</v>
      </c>
      <c r="R415" s="3">
        <f>_xlfn.XLOOKUP($A415,Rifles!C:C,Rifles!H:H,0,0)</f>
        <v>4</v>
      </c>
      <c r="S415" s="2">
        <f>_xlfn.XLOOKUP($A415,Shotguns!C:C,Shotguns!H:H,0,0)</f>
        <v>0</v>
      </c>
      <c r="T415" s="3">
        <f t="shared" si="8"/>
        <v>4</v>
      </c>
    </row>
    <row r="416" spans="1:20" x14ac:dyDescent="0.25">
      <c r="A416" s="3">
        <f>Rifles!C416</f>
        <v>54802831</v>
      </c>
      <c r="B416" s="3" t="str">
        <f>_xlfn.XLOOKUP($A416, Rifles!$C$2:$C$419,Rifles!$D$2:$D$419,"N/A",0)</f>
        <v>WHITE, TERRY</v>
      </c>
      <c r="C416" s="3" t="str">
        <f>_xlfn.XLOOKUP($A416, Rifles!$C$2:$C$419,Rifles!F$2:F$419,"N/A",0)</f>
        <v>OLATHE</v>
      </c>
      <c r="D416" s="3" t="str">
        <f>_xlfn.XLOOKUP($A416, Rifles!$C$2:$C$419,Rifles!G$2:G$419,"N/A",0)</f>
        <v>KS</v>
      </c>
      <c r="E416" s="2">
        <f>_xlfn.XLOOKUP($A416,Pistols!$C:$C,Pistols!H:H,0,0)</f>
        <v>0</v>
      </c>
      <c r="F416" s="2">
        <f>_xlfn.XLOOKUP($A416,Pistols!$C:$C,Pistols!I:I,0,0)</f>
        <v>0</v>
      </c>
      <c r="G416" s="2">
        <f>_xlfn.XLOOKUP($A416,Pistols!$C:$C,Pistols!J:J,0,0)</f>
        <v>0</v>
      </c>
      <c r="H416" s="2">
        <f>_xlfn.XLOOKUP($A416,Pistols!$C:$C,Pistols!K:K,0,0)</f>
        <v>0</v>
      </c>
      <c r="I416" s="2">
        <f>_xlfn.XLOOKUP($A416,Pistols!$C:$C,Pistols!L:L,0,0)</f>
        <v>0</v>
      </c>
      <c r="J416" s="2">
        <f>_xlfn.XLOOKUP($A416,Pistols!$C:$C,Pistols!M:M,0,0)</f>
        <v>0</v>
      </c>
      <c r="K416" s="2">
        <f>_xlfn.XLOOKUP($A416,Pistols!$C:$C,Pistols!N:N,0,0)</f>
        <v>0</v>
      </c>
      <c r="L416" s="3">
        <f>_xlfn.XLOOKUP($A416,Revolvers!$C:$C,Revolvers!O:O,0,0)</f>
        <v>0</v>
      </c>
      <c r="M416" s="3">
        <f>_xlfn.XLOOKUP($A416,Revolvers!$C:$C,Revolvers!P:P,0,0)</f>
        <v>0</v>
      </c>
      <c r="N416" s="3">
        <f>_xlfn.XLOOKUP($A416,Revolvers!$C:$C,Revolvers!Q:Q,0,0)</f>
        <v>0</v>
      </c>
      <c r="O416" s="3">
        <f>_xlfn.XLOOKUP($A416,Revolvers!$C:$C,Revolvers!R:R,0,0)</f>
        <v>0</v>
      </c>
      <c r="P416" s="3">
        <f>_xlfn.XLOOKUP($A416,Revolvers!$C:$C,Revolvers!S:S,0,0)</f>
        <v>0</v>
      </c>
      <c r="Q416" s="3">
        <f>_xlfn.XLOOKUP($A416,Revolvers!$C:$C,Revolvers!T:T,0,0)</f>
        <v>0</v>
      </c>
      <c r="R416" s="3">
        <f>_xlfn.XLOOKUP($A416,Rifles!C:C,Rifles!H:H,0,0)</f>
        <v>1</v>
      </c>
      <c r="S416" s="2">
        <f>_xlfn.XLOOKUP($A416,Shotguns!C:C,Shotguns!H:H,0,0)</f>
        <v>0</v>
      </c>
      <c r="T416" s="3">
        <f t="shared" si="8"/>
        <v>1</v>
      </c>
    </row>
    <row r="417" spans="1:20" x14ac:dyDescent="0.25">
      <c r="A417" s="3">
        <f>Rifles!C417</f>
        <v>54801775</v>
      </c>
      <c r="B417" s="3" t="str">
        <f>_xlfn.XLOOKUP($A417, Rifles!$C$2:$C$419,Rifles!$D$2:$D$419,"N/A",0)</f>
        <v>YEE, MON S JR</v>
      </c>
      <c r="C417" s="3" t="str">
        <f>_xlfn.XLOOKUP($A417, Rifles!$C$2:$C$419,Rifles!F$2:F$419,"N/A",0)</f>
        <v>DODGE CITY</v>
      </c>
      <c r="D417" s="3" t="str">
        <f>_xlfn.XLOOKUP($A417, Rifles!$C$2:$C$419,Rifles!G$2:G$419,"N/A",0)</f>
        <v>KS</v>
      </c>
      <c r="E417" s="2">
        <f>_xlfn.XLOOKUP($A417,Pistols!$C:$C,Pistols!H:H,0,0)</f>
        <v>0</v>
      </c>
      <c r="F417" s="2">
        <f>_xlfn.XLOOKUP($A417,Pistols!$C:$C,Pistols!I:I,0,0)</f>
        <v>0</v>
      </c>
      <c r="G417" s="2">
        <f>_xlfn.XLOOKUP($A417,Pistols!$C:$C,Pistols!J:J,0,0)</f>
        <v>0</v>
      </c>
      <c r="H417" s="2">
        <f>_xlfn.XLOOKUP($A417,Pistols!$C:$C,Pistols!K:K,0,0)</f>
        <v>0</v>
      </c>
      <c r="I417" s="2">
        <f>_xlfn.XLOOKUP($A417,Pistols!$C:$C,Pistols!L:L,0,0)</f>
        <v>0</v>
      </c>
      <c r="J417" s="2">
        <f>_xlfn.XLOOKUP($A417,Pistols!$C:$C,Pistols!M:M,0,0)</f>
        <v>0</v>
      </c>
      <c r="K417" s="2">
        <f>_xlfn.XLOOKUP($A417,Pistols!$C:$C,Pistols!N:N,0,0)</f>
        <v>0</v>
      </c>
      <c r="L417" s="3">
        <f>_xlfn.XLOOKUP($A417,Revolvers!$C:$C,Revolvers!O:O,0,0)</f>
        <v>0</v>
      </c>
      <c r="M417" s="3">
        <f>_xlfn.XLOOKUP($A417,Revolvers!$C:$C,Revolvers!P:P,0,0)</f>
        <v>0</v>
      </c>
      <c r="N417" s="3">
        <f>_xlfn.XLOOKUP($A417,Revolvers!$C:$C,Revolvers!Q:Q,0,0)</f>
        <v>0</v>
      </c>
      <c r="O417" s="3">
        <f>_xlfn.XLOOKUP($A417,Revolvers!$C:$C,Revolvers!R:R,0,0)</f>
        <v>0</v>
      </c>
      <c r="P417" s="3">
        <f>_xlfn.XLOOKUP($A417,Revolvers!$C:$C,Revolvers!S:S,0,0)</f>
        <v>0</v>
      </c>
      <c r="Q417" s="3">
        <f>_xlfn.XLOOKUP($A417,Revolvers!$C:$C,Revolvers!T:T,0,0)</f>
        <v>0</v>
      </c>
      <c r="R417" s="3">
        <f>_xlfn.XLOOKUP($A417,Rifles!C:C,Rifles!H:H,0,0)</f>
        <v>39</v>
      </c>
      <c r="S417" s="2">
        <f>_xlfn.XLOOKUP($A417,Shotguns!C:C,Shotguns!H:H,0,0)</f>
        <v>0</v>
      </c>
      <c r="T417" s="3">
        <f t="shared" si="8"/>
        <v>39</v>
      </c>
    </row>
    <row r="418" spans="1:20" x14ac:dyDescent="0.25">
      <c r="A418" s="3">
        <f>Rifles!C418</f>
        <v>46103174</v>
      </c>
      <c r="B418" s="3" t="str">
        <f>_xlfn.XLOOKUP($A418, Rifles!$C$2:$C$419,Rifles!$D$2:$D$419,"N/A",0)</f>
        <v>C &amp; J WEAPON SYSTEMS LLC</v>
      </c>
      <c r="C418" s="3" t="str">
        <f>_xlfn.XLOOKUP($A418, Rifles!$C$2:$C$419,Rifles!F$2:F$419,"N/A",0)</f>
        <v>BOWLING GREEN</v>
      </c>
      <c r="D418" s="3" t="str">
        <f>_xlfn.XLOOKUP($A418, Rifles!$C$2:$C$419,Rifles!G$2:G$419,"N/A",0)</f>
        <v>KY</v>
      </c>
      <c r="E418" s="2">
        <f>_xlfn.XLOOKUP($A418,Pistols!$C:$C,Pistols!H:H,0,0)</f>
        <v>0</v>
      </c>
      <c r="F418" s="2">
        <f>_xlfn.XLOOKUP($A418,Pistols!$C:$C,Pistols!I:I,0,0)</f>
        <v>0</v>
      </c>
      <c r="G418" s="2">
        <f>_xlfn.XLOOKUP($A418,Pistols!$C:$C,Pistols!J:J,0,0)</f>
        <v>0</v>
      </c>
      <c r="H418" s="2">
        <f>_xlfn.XLOOKUP($A418,Pistols!$C:$C,Pistols!K:K,0,0)</f>
        <v>0</v>
      </c>
      <c r="I418" s="2">
        <f>_xlfn.XLOOKUP($A418,Pistols!$C:$C,Pistols!L:L,0,0)</f>
        <v>0</v>
      </c>
      <c r="J418" s="2">
        <f>_xlfn.XLOOKUP($A418,Pistols!$C:$C,Pistols!M:M,0,0)</f>
        <v>0</v>
      </c>
      <c r="K418" s="2">
        <f>_xlfn.XLOOKUP($A418,Pistols!$C:$C,Pistols!N:N,0,0)</f>
        <v>0</v>
      </c>
      <c r="L418" s="3">
        <f>_xlfn.XLOOKUP($A418,Revolvers!$C:$C,Revolvers!O:O,0,0)</f>
        <v>0</v>
      </c>
      <c r="M418" s="3">
        <f>_xlfn.XLOOKUP($A418,Revolvers!$C:$C,Revolvers!P:P,0,0)</f>
        <v>0</v>
      </c>
      <c r="N418" s="3">
        <f>_xlfn.XLOOKUP($A418,Revolvers!$C:$C,Revolvers!Q:Q,0,0)</f>
        <v>0</v>
      </c>
      <c r="O418" s="3">
        <f>_xlfn.XLOOKUP($A418,Revolvers!$C:$C,Revolvers!R:R,0,0)</f>
        <v>0</v>
      </c>
      <c r="P418" s="3">
        <f>_xlfn.XLOOKUP($A418,Revolvers!$C:$C,Revolvers!S:S,0,0)</f>
        <v>0</v>
      </c>
      <c r="Q418" s="3">
        <f>_xlfn.XLOOKUP($A418,Revolvers!$C:$C,Revolvers!T:T,0,0)</f>
        <v>0</v>
      </c>
      <c r="R418" s="3">
        <f>_xlfn.XLOOKUP($A418,Rifles!C:C,Rifles!H:H,0,0)</f>
        <v>1</v>
      </c>
      <c r="S418" s="2">
        <f>_xlfn.XLOOKUP($A418,Shotguns!C:C,Shotguns!H:H,0,0)</f>
        <v>0</v>
      </c>
      <c r="T418" s="3">
        <f t="shared" si="8"/>
        <v>1</v>
      </c>
    </row>
    <row r="419" spans="1:20" x14ac:dyDescent="0.25">
      <c r="A419" s="3">
        <f>Rifles!C419</f>
        <v>46102904</v>
      </c>
      <c r="B419" s="3" t="str">
        <f>_xlfn.XLOOKUP($A419, Rifles!$C$2:$C$419,Rifles!$D$2:$D$419,"N/A",0)</f>
        <v>COLE DISTRIBUTING INC</v>
      </c>
      <c r="C419" s="3" t="str">
        <f>_xlfn.XLOOKUP($A419, Rifles!$C$2:$C$419,Rifles!F$2:F$419,"N/A",0)</f>
        <v>SCOTTSVILLE</v>
      </c>
      <c r="D419" s="3" t="str">
        <f>_xlfn.XLOOKUP($A419, Rifles!$C$2:$C$419,Rifles!G$2:G$419,"N/A",0)</f>
        <v>KY</v>
      </c>
      <c r="E419" s="2">
        <f>_xlfn.XLOOKUP($A419,Pistols!$C:$C,Pistols!H:H,0,0)</f>
        <v>0</v>
      </c>
      <c r="F419" s="2">
        <f>_xlfn.XLOOKUP($A419,Pistols!$C:$C,Pistols!I:I,0,0)</f>
        <v>0</v>
      </c>
      <c r="G419" s="2">
        <f>_xlfn.XLOOKUP($A419,Pistols!$C:$C,Pistols!J:J,0,0)</f>
        <v>0</v>
      </c>
      <c r="H419" s="2">
        <f>_xlfn.XLOOKUP($A419,Pistols!$C:$C,Pistols!K:K,0,0)</f>
        <v>0</v>
      </c>
      <c r="I419" s="2">
        <f>_xlfn.XLOOKUP($A419,Pistols!$C:$C,Pistols!L:L,0,0)</f>
        <v>0</v>
      </c>
      <c r="J419" s="2">
        <f>_xlfn.XLOOKUP($A419,Pistols!$C:$C,Pistols!M:M,0,0)</f>
        <v>0</v>
      </c>
      <c r="K419" s="2">
        <f>_xlfn.XLOOKUP($A419,Pistols!$C:$C,Pistols!N:N,0,0)</f>
        <v>0</v>
      </c>
      <c r="L419" s="3">
        <f>_xlfn.XLOOKUP($A419,Revolvers!$C:$C,Revolvers!O:O,0,0)</f>
        <v>0</v>
      </c>
      <c r="M419" s="3">
        <f>_xlfn.XLOOKUP($A419,Revolvers!$C:$C,Revolvers!P:P,0,0)</f>
        <v>0</v>
      </c>
      <c r="N419" s="3">
        <f>_xlfn.XLOOKUP($A419,Revolvers!$C:$C,Revolvers!Q:Q,0,0)</f>
        <v>0</v>
      </c>
      <c r="O419" s="3">
        <f>_xlfn.XLOOKUP($A419,Revolvers!$C:$C,Revolvers!R:R,0,0)</f>
        <v>0</v>
      </c>
      <c r="P419" s="3">
        <f>_xlfn.XLOOKUP($A419,Revolvers!$C:$C,Revolvers!S:S,0,0)</f>
        <v>0</v>
      </c>
      <c r="Q419" s="3">
        <f>_xlfn.XLOOKUP($A419,Revolvers!$C:$C,Revolvers!T:T,0,0)</f>
        <v>0</v>
      </c>
      <c r="R419" s="3">
        <f>_xlfn.XLOOKUP($A419,Rifles!C:C,Rifles!H:H,0,0)</f>
        <v>49</v>
      </c>
      <c r="S419" s="2">
        <f>_xlfn.XLOOKUP($A419,Shotguns!C:C,Shotguns!H:H,0,0)</f>
        <v>0</v>
      </c>
      <c r="T419" s="3">
        <f t="shared" si="8"/>
        <v>49</v>
      </c>
    </row>
    <row r="420" spans="1:20" x14ac:dyDescent="0.25">
      <c r="A420" s="3">
        <f>Rifles!C420</f>
        <v>46100511</v>
      </c>
      <c r="B420" s="3" t="str">
        <f>_xlfn.XLOOKUP($A420, Rifles!$C$2:$C$419,Rifles!$D$2:$D$419,"N/A",0)</f>
        <v>N/A</v>
      </c>
      <c r="C420" s="3" t="str">
        <f>_xlfn.XLOOKUP($A420, Rifles!$C$2:$C$419,Rifles!F$2:F$419,"N/A",0)</f>
        <v>N/A</v>
      </c>
      <c r="D420" s="3" t="str">
        <f>_xlfn.XLOOKUP($A420, Rifles!$C$2:$C$419,Rifles!G$2:G$419,"N/A",0)</f>
        <v>N/A</v>
      </c>
      <c r="E420" s="2">
        <f>_xlfn.XLOOKUP($A420,Pistols!$C:$C,Pistols!H:H,0,0)</f>
        <v>0</v>
      </c>
      <c r="F420" s="2">
        <f>_xlfn.XLOOKUP($A420,Pistols!$C:$C,Pistols!I:I,0,0)</f>
        <v>0</v>
      </c>
      <c r="G420" s="2">
        <f>_xlfn.XLOOKUP($A420,Pistols!$C:$C,Pistols!J:J,0,0)</f>
        <v>0</v>
      </c>
      <c r="H420" s="2">
        <f>_xlfn.XLOOKUP($A420,Pistols!$C:$C,Pistols!K:K,0,0)</f>
        <v>0</v>
      </c>
      <c r="I420" s="2">
        <f>_xlfn.XLOOKUP($A420,Pistols!$C:$C,Pistols!L:L,0,0)</f>
        <v>0</v>
      </c>
      <c r="J420" s="2">
        <f>_xlfn.XLOOKUP($A420,Pistols!$C:$C,Pistols!M:M,0,0)</f>
        <v>56</v>
      </c>
      <c r="K420" s="2">
        <f>_xlfn.XLOOKUP($A420,Pistols!$C:$C,Pistols!N:N,0,0)</f>
        <v>56</v>
      </c>
      <c r="L420" s="3">
        <f>_xlfn.XLOOKUP($A420,Revolvers!$C:$C,Revolvers!O:O,0,0)</f>
        <v>0</v>
      </c>
      <c r="M420" s="3">
        <f>_xlfn.XLOOKUP($A420,Revolvers!$C:$C,Revolvers!P:P,0,0)</f>
        <v>0</v>
      </c>
      <c r="N420" s="3">
        <f>_xlfn.XLOOKUP($A420,Revolvers!$C:$C,Revolvers!Q:Q,0,0)</f>
        <v>0</v>
      </c>
      <c r="O420" s="3">
        <f>_xlfn.XLOOKUP($A420,Revolvers!$C:$C,Revolvers!R:R,0,0)</f>
        <v>0</v>
      </c>
      <c r="P420" s="3">
        <f>_xlfn.XLOOKUP($A420,Revolvers!$C:$C,Revolvers!S:S,0,0)</f>
        <v>0</v>
      </c>
      <c r="Q420" s="3">
        <f>_xlfn.XLOOKUP($A420,Revolvers!$C:$C,Revolvers!T:T,0,0)</f>
        <v>0</v>
      </c>
      <c r="R420" s="3">
        <f>_xlfn.XLOOKUP($A420,Rifles!C:C,Rifles!H:H,0,0)</f>
        <v>3822</v>
      </c>
      <c r="S420" s="2">
        <f>_xlfn.XLOOKUP($A420,Shotguns!C:C,Shotguns!H:H,0,0)</f>
        <v>0</v>
      </c>
      <c r="T420" s="3">
        <f t="shared" si="8"/>
        <v>3878</v>
      </c>
    </row>
    <row r="421" spans="1:20" x14ac:dyDescent="0.25">
      <c r="A421" s="3">
        <f>Rifles!C421</f>
        <v>46137351</v>
      </c>
      <c r="B421" s="3" t="str">
        <f>_xlfn.XLOOKUP($A421, Rifles!$C$2:$C$419,Rifles!$D$2:$D$419,"N/A",0)</f>
        <v>N/A</v>
      </c>
      <c r="C421" s="3" t="str">
        <f>_xlfn.XLOOKUP($A421, Rifles!$C$2:$C$419,Rifles!F$2:F$419,"N/A",0)</f>
        <v>N/A</v>
      </c>
      <c r="D421" s="3" t="str">
        <f>_xlfn.XLOOKUP($A421, Rifles!$C$2:$C$419,Rifles!G$2:G$419,"N/A",0)</f>
        <v>N/A</v>
      </c>
      <c r="E421" s="2">
        <f>_xlfn.XLOOKUP($A421,Pistols!$C:$C,Pistols!H:H,0,0)</f>
        <v>26</v>
      </c>
      <c r="F421" s="2">
        <f>_xlfn.XLOOKUP($A421,Pistols!$C:$C,Pistols!I:I,0,0)</f>
        <v>0</v>
      </c>
      <c r="G421" s="2">
        <f>_xlfn.XLOOKUP($A421,Pistols!$C:$C,Pistols!J:J,0,0)</f>
        <v>0</v>
      </c>
      <c r="H421" s="2">
        <f>_xlfn.XLOOKUP($A421,Pistols!$C:$C,Pistols!K:K,0,0)</f>
        <v>0</v>
      </c>
      <c r="I421" s="2">
        <f>_xlfn.XLOOKUP($A421,Pistols!$C:$C,Pistols!L:L,0,0)</f>
        <v>0</v>
      </c>
      <c r="J421" s="2">
        <f>_xlfn.XLOOKUP($A421,Pistols!$C:$C,Pistols!M:M,0,0)</f>
        <v>0</v>
      </c>
      <c r="K421" s="2">
        <f>_xlfn.XLOOKUP($A421,Pistols!$C:$C,Pistols!N:N,0,0)</f>
        <v>26</v>
      </c>
      <c r="L421" s="3">
        <f>_xlfn.XLOOKUP($A421,Revolvers!$C:$C,Revolvers!O:O,0,0)</f>
        <v>0</v>
      </c>
      <c r="M421" s="3">
        <f>_xlfn.XLOOKUP($A421,Revolvers!$C:$C,Revolvers!P:P,0,0)</f>
        <v>0</v>
      </c>
      <c r="N421" s="3">
        <f>_xlfn.XLOOKUP($A421,Revolvers!$C:$C,Revolvers!Q:Q,0,0)</f>
        <v>0</v>
      </c>
      <c r="O421" s="3">
        <f>_xlfn.XLOOKUP($A421,Revolvers!$C:$C,Revolvers!R:R,0,0)</f>
        <v>0</v>
      </c>
      <c r="P421" s="3">
        <f>_xlfn.XLOOKUP($A421,Revolvers!$C:$C,Revolvers!S:S,0,0)</f>
        <v>0</v>
      </c>
      <c r="Q421" s="3">
        <f>_xlfn.XLOOKUP($A421,Revolvers!$C:$C,Revolvers!T:T,0,0)</f>
        <v>0</v>
      </c>
      <c r="R421" s="3">
        <f>_xlfn.XLOOKUP($A421,Rifles!C:C,Rifles!H:H,0,0)</f>
        <v>164</v>
      </c>
      <c r="S421" s="2">
        <f>_xlfn.XLOOKUP($A421,Shotguns!C:C,Shotguns!H:H,0,0)</f>
        <v>0</v>
      </c>
      <c r="T421" s="3">
        <f t="shared" si="8"/>
        <v>190</v>
      </c>
    </row>
    <row r="422" spans="1:20" x14ac:dyDescent="0.25">
      <c r="A422" s="3">
        <f>Rifles!C422</f>
        <v>46104121</v>
      </c>
      <c r="B422" s="3" t="str">
        <f>_xlfn.XLOOKUP($A422, Rifles!$C$2:$C$419,Rifles!$D$2:$D$419,"N/A",0)</f>
        <v>N/A</v>
      </c>
      <c r="C422" s="3" t="str">
        <f>_xlfn.XLOOKUP($A422, Rifles!$C$2:$C$419,Rifles!F$2:F$419,"N/A",0)</f>
        <v>N/A</v>
      </c>
      <c r="D422" s="3" t="str">
        <f>_xlfn.XLOOKUP($A422, Rifles!$C$2:$C$419,Rifles!G$2:G$419,"N/A",0)</f>
        <v>N/A</v>
      </c>
      <c r="E422" s="2">
        <f>_xlfn.XLOOKUP($A422,Pistols!$C:$C,Pistols!H:H,0,0)</f>
        <v>0</v>
      </c>
      <c r="F422" s="2">
        <f>_xlfn.XLOOKUP($A422,Pistols!$C:$C,Pistols!I:I,0,0)</f>
        <v>0</v>
      </c>
      <c r="G422" s="2">
        <f>_xlfn.XLOOKUP($A422,Pistols!$C:$C,Pistols!J:J,0,0)</f>
        <v>0</v>
      </c>
      <c r="H422" s="2">
        <f>_xlfn.XLOOKUP($A422,Pistols!$C:$C,Pistols!K:K,0,0)</f>
        <v>0</v>
      </c>
      <c r="I422" s="2">
        <f>_xlfn.XLOOKUP($A422,Pistols!$C:$C,Pistols!L:L,0,0)</f>
        <v>0</v>
      </c>
      <c r="J422" s="2">
        <f>_xlfn.XLOOKUP($A422,Pistols!$C:$C,Pistols!M:M,0,0)</f>
        <v>0</v>
      </c>
      <c r="K422" s="2">
        <f>_xlfn.XLOOKUP($A422,Pistols!$C:$C,Pistols!N:N,0,0)</f>
        <v>0</v>
      </c>
      <c r="L422" s="3">
        <f>_xlfn.XLOOKUP($A422,Revolvers!$C:$C,Revolvers!O:O,0,0)</f>
        <v>0</v>
      </c>
      <c r="M422" s="3">
        <f>_xlfn.XLOOKUP($A422,Revolvers!$C:$C,Revolvers!P:P,0,0)</f>
        <v>0</v>
      </c>
      <c r="N422" s="3">
        <f>_xlfn.XLOOKUP($A422,Revolvers!$C:$C,Revolvers!Q:Q,0,0)</f>
        <v>0</v>
      </c>
      <c r="O422" s="3">
        <f>_xlfn.XLOOKUP($A422,Revolvers!$C:$C,Revolvers!R:R,0,0)</f>
        <v>0</v>
      </c>
      <c r="P422" s="3">
        <f>_xlfn.XLOOKUP($A422,Revolvers!$C:$C,Revolvers!S:S,0,0)</f>
        <v>0</v>
      </c>
      <c r="Q422" s="3">
        <f>_xlfn.XLOOKUP($A422,Revolvers!$C:$C,Revolvers!T:T,0,0)</f>
        <v>0</v>
      </c>
      <c r="R422" s="3">
        <f>_xlfn.XLOOKUP($A422,Rifles!C:C,Rifles!H:H,0,0)</f>
        <v>37</v>
      </c>
      <c r="S422" s="2">
        <f>_xlfn.XLOOKUP($A422,Shotguns!C:C,Shotguns!H:H,0,0)</f>
        <v>0</v>
      </c>
      <c r="T422" s="3">
        <f t="shared" si="8"/>
        <v>37</v>
      </c>
    </row>
    <row r="423" spans="1:20" x14ac:dyDescent="0.25">
      <c r="A423" s="3">
        <f>Rifles!C423</f>
        <v>46103688</v>
      </c>
      <c r="B423" s="3" t="str">
        <f>_xlfn.XLOOKUP($A423, Rifles!$C$2:$C$419,Rifles!$D$2:$D$419,"N/A",0)</f>
        <v>N/A</v>
      </c>
      <c r="C423" s="3" t="str">
        <f>_xlfn.XLOOKUP($A423, Rifles!$C$2:$C$419,Rifles!F$2:F$419,"N/A",0)</f>
        <v>N/A</v>
      </c>
      <c r="D423" s="3" t="str">
        <f>_xlfn.XLOOKUP($A423, Rifles!$C$2:$C$419,Rifles!G$2:G$419,"N/A",0)</f>
        <v>N/A</v>
      </c>
      <c r="E423" s="2">
        <f>_xlfn.XLOOKUP($A423,Pistols!$C:$C,Pistols!H:H,0,0)</f>
        <v>0</v>
      </c>
      <c r="F423" s="2">
        <f>_xlfn.XLOOKUP($A423,Pistols!$C:$C,Pistols!I:I,0,0)</f>
        <v>0</v>
      </c>
      <c r="G423" s="2">
        <f>_xlfn.XLOOKUP($A423,Pistols!$C:$C,Pistols!J:J,0,0)</f>
        <v>0</v>
      </c>
      <c r="H423" s="2">
        <f>_xlfn.XLOOKUP($A423,Pistols!$C:$C,Pistols!K:K,0,0)</f>
        <v>0</v>
      </c>
      <c r="I423" s="2">
        <f>_xlfn.XLOOKUP($A423,Pistols!$C:$C,Pistols!L:L,0,0)</f>
        <v>1</v>
      </c>
      <c r="J423" s="2">
        <f>_xlfn.XLOOKUP($A423,Pistols!$C:$C,Pistols!M:M,0,0)</f>
        <v>0</v>
      </c>
      <c r="K423" s="2">
        <f>_xlfn.XLOOKUP($A423,Pistols!$C:$C,Pistols!N:N,0,0)</f>
        <v>1</v>
      </c>
      <c r="L423" s="3">
        <f>_xlfn.XLOOKUP($A423,Revolvers!$C:$C,Revolvers!O:O,0,0)</f>
        <v>0</v>
      </c>
      <c r="M423" s="3">
        <f>_xlfn.XLOOKUP($A423,Revolvers!$C:$C,Revolvers!P:P,0,0)</f>
        <v>0</v>
      </c>
      <c r="N423" s="3">
        <f>_xlfn.XLOOKUP($A423,Revolvers!$C:$C,Revolvers!Q:Q,0,0)</f>
        <v>0</v>
      </c>
      <c r="O423" s="3">
        <f>_xlfn.XLOOKUP($A423,Revolvers!$C:$C,Revolvers!R:R,0,0)</f>
        <v>0</v>
      </c>
      <c r="P423" s="3">
        <f>_xlfn.XLOOKUP($A423,Revolvers!$C:$C,Revolvers!S:S,0,0)</f>
        <v>0</v>
      </c>
      <c r="Q423" s="3">
        <f>_xlfn.XLOOKUP($A423,Revolvers!$C:$C,Revolvers!T:T,0,0)</f>
        <v>0</v>
      </c>
      <c r="R423" s="3">
        <f>_xlfn.XLOOKUP($A423,Rifles!C:C,Rifles!H:H,0,0)</f>
        <v>2</v>
      </c>
      <c r="S423" s="2">
        <f>_xlfn.XLOOKUP($A423,Shotguns!C:C,Shotguns!H:H,0,0)</f>
        <v>0</v>
      </c>
      <c r="T423" s="3">
        <f t="shared" si="8"/>
        <v>3</v>
      </c>
    </row>
    <row r="424" spans="1:20" x14ac:dyDescent="0.25">
      <c r="A424" s="3">
        <f>Rifles!C424</f>
        <v>46104630</v>
      </c>
      <c r="B424" s="3" t="str">
        <f>_xlfn.XLOOKUP($A424, Rifles!$C$2:$C$419,Rifles!$D$2:$D$419,"N/A",0)</f>
        <v>N/A</v>
      </c>
      <c r="C424" s="3" t="str">
        <f>_xlfn.XLOOKUP($A424, Rifles!$C$2:$C$419,Rifles!F$2:F$419,"N/A",0)</f>
        <v>N/A</v>
      </c>
      <c r="D424" s="3" t="str">
        <f>_xlfn.XLOOKUP($A424, Rifles!$C$2:$C$419,Rifles!G$2:G$419,"N/A",0)</f>
        <v>N/A</v>
      </c>
      <c r="E424" s="2">
        <f>_xlfn.XLOOKUP($A424,Pistols!$C:$C,Pistols!H:H,0,0)</f>
        <v>0</v>
      </c>
      <c r="F424" s="2">
        <f>_xlfn.XLOOKUP($A424,Pistols!$C:$C,Pistols!I:I,0,0)</f>
        <v>0</v>
      </c>
      <c r="G424" s="2">
        <f>_xlfn.XLOOKUP($A424,Pistols!$C:$C,Pistols!J:J,0,0)</f>
        <v>0</v>
      </c>
      <c r="H424" s="2">
        <f>_xlfn.XLOOKUP($A424,Pistols!$C:$C,Pistols!K:K,0,0)</f>
        <v>0</v>
      </c>
      <c r="I424" s="2">
        <f>_xlfn.XLOOKUP($A424,Pistols!$C:$C,Pistols!L:L,0,0)</f>
        <v>0</v>
      </c>
      <c r="J424" s="2">
        <f>_xlfn.XLOOKUP($A424,Pistols!$C:$C,Pistols!M:M,0,0)</f>
        <v>0</v>
      </c>
      <c r="K424" s="2">
        <f>_xlfn.XLOOKUP($A424,Pistols!$C:$C,Pistols!N:N,0,0)</f>
        <v>0</v>
      </c>
      <c r="L424" s="3">
        <f>_xlfn.XLOOKUP($A424,Revolvers!$C:$C,Revolvers!O:O,0,0)</f>
        <v>0</v>
      </c>
      <c r="M424" s="3">
        <f>_xlfn.XLOOKUP($A424,Revolvers!$C:$C,Revolvers!P:P,0,0)</f>
        <v>0</v>
      </c>
      <c r="N424" s="3">
        <f>_xlfn.XLOOKUP($A424,Revolvers!$C:$C,Revolvers!Q:Q,0,0)</f>
        <v>0</v>
      </c>
      <c r="O424" s="3">
        <f>_xlfn.XLOOKUP($A424,Revolvers!$C:$C,Revolvers!R:R,0,0)</f>
        <v>0</v>
      </c>
      <c r="P424" s="3">
        <f>_xlfn.XLOOKUP($A424,Revolvers!$C:$C,Revolvers!S:S,0,0)</f>
        <v>0</v>
      </c>
      <c r="Q424" s="3">
        <f>_xlfn.XLOOKUP($A424,Revolvers!$C:$C,Revolvers!T:T,0,0)</f>
        <v>0</v>
      </c>
      <c r="R424" s="3">
        <f>_xlfn.XLOOKUP($A424,Rifles!C:C,Rifles!H:H,0,0)</f>
        <v>30</v>
      </c>
      <c r="S424" s="2">
        <f>_xlfn.XLOOKUP($A424,Shotguns!C:C,Shotguns!H:H,0,0)</f>
        <v>0</v>
      </c>
      <c r="T424" s="3">
        <f t="shared" si="8"/>
        <v>30</v>
      </c>
    </row>
    <row r="425" spans="1:20" x14ac:dyDescent="0.25">
      <c r="A425" s="3">
        <f>Rifles!C425</f>
        <v>46103820</v>
      </c>
      <c r="B425" s="3" t="str">
        <f>_xlfn.XLOOKUP($A425, Rifles!$C$2:$C$419,Rifles!$D$2:$D$419,"N/A",0)</f>
        <v>N/A</v>
      </c>
      <c r="C425" s="3" t="str">
        <f>_xlfn.XLOOKUP($A425, Rifles!$C$2:$C$419,Rifles!F$2:F$419,"N/A",0)</f>
        <v>N/A</v>
      </c>
      <c r="D425" s="3" t="str">
        <f>_xlfn.XLOOKUP($A425, Rifles!$C$2:$C$419,Rifles!G$2:G$419,"N/A",0)</f>
        <v>N/A</v>
      </c>
      <c r="E425" s="2">
        <f>_xlfn.XLOOKUP($A425,Pistols!$C:$C,Pistols!H:H,0,0)</f>
        <v>0</v>
      </c>
      <c r="F425" s="2">
        <f>_xlfn.XLOOKUP($A425,Pistols!$C:$C,Pistols!I:I,0,0)</f>
        <v>0</v>
      </c>
      <c r="G425" s="2">
        <f>_xlfn.XLOOKUP($A425,Pistols!$C:$C,Pistols!J:J,0,0)</f>
        <v>0</v>
      </c>
      <c r="H425" s="2">
        <f>_xlfn.XLOOKUP($A425,Pistols!$C:$C,Pistols!K:K,0,0)</f>
        <v>0</v>
      </c>
      <c r="I425" s="2">
        <f>_xlfn.XLOOKUP($A425,Pistols!$C:$C,Pistols!L:L,0,0)</f>
        <v>0</v>
      </c>
      <c r="J425" s="2">
        <f>_xlfn.XLOOKUP($A425,Pistols!$C:$C,Pistols!M:M,0,0)</f>
        <v>0</v>
      </c>
      <c r="K425" s="2">
        <f>_xlfn.XLOOKUP($A425,Pistols!$C:$C,Pistols!N:N,0,0)</f>
        <v>0</v>
      </c>
      <c r="L425" s="3">
        <f>_xlfn.XLOOKUP($A425,Revolvers!$C:$C,Revolvers!O:O,0,0)</f>
        <v>0</v>
      </c>
      <c r="M425" s="3">
        <f>_xlfn.XLOOKUP($A425,Revolvers!$C:$C,Revolvers!P:P,0,0)</f>
        <v>0</v>
      </c>
      <c r="N425" s="3">
        <f>_xlfn.XLOOKUP($A425,Revolvers!$C:$C,Revolvers!Q:Q,0,0)</f>
        <v>0</v>
      </c>
      <c r="O425" s="3">
        <f>_xlfn.XLOOKUP($A425,Revolvers!$C:$C,Revolvers!R:R,0,0)</f>
        <v>0</v>
      </c>
      <c r="P425" s="3">
        <f>_xlfn.XLOOKUP($A425,Revolvers!$C:$C,Revolvers!S:S,0,0)</f>
        <v>0</v>
      </c>
      <c r="Q425" s="3">
        <f>_xlfn.XLOOKUP($A425,Revolvers!$C:$C,Revolvers!T:T,0,0)</f>
        <v>0</v>
      </c>
      <c r="R425" s="3">
        <f>_xlfn.XLOOKUP($A425,Rifles!C:C,Rifles!H:H,0,0)</f>
        <v>162</v>
      </c>
      <c r="S425" s="2">
        <f>_xlfn.XLOOKUP($A425,Shotguns!C:C,Shotguns!H:H,0,0)</f>
        <v>0</v>
      </c>
      <c r="T425" s="3">
        <f t="shared" si="8"/>
        <v>162</v>
      </c>
    </row>
    <row r="426" spans="1:20" x14ac:dyDescent="0.25">
      <c r="A426" s="3">
        <f>Rifles!C426</f>
        <v>46133576</v>
      </c>
      <c r="B426" s="3" t="str">
        <f>_xlfn.XLOOKUP($A426, Rifles!$C$2:$C$419,Rifles!$D$2:$D$419,"N/A",0)</f>
        <v>N/A</v>
      </c>
      <c r="C426" s="3" t="str">
        <f>_xlfn.XLOOKUP($A426, Rifles!$C$2:$C$419,Rifles!F$2:F$419,"N/A",0)</f>
        <v>N/A</v>
      </c>
      <c r="D426" s="3" t="str">
        <f>_xlfn.XLOOKUP($A426, Rifles!$C$2:$C$419,Rifles!G$2:G$419,"N/A",0)</f>
        <v>N/A</v>
      </c>
      <c r="E426" s="2">
        <f>_xlfn.XLOOKUP($A426,Pistols!$C:$C,Pistols!H:H,0,0)</f>
        <v>0</v>
      </c>
      <c r="F426" s="2">
        <f>_xlfn.XLOOKUP($A426,Pistols!$C:$C,Pistols!I:I,0,0)</f>
        <v>0</v>
      </c>
      <c r="G426" s="2">
        <f>_xlfn.XLOOKUP($A426,Pistols!$C:$C,Pistols!J:J,0,0)</f>
        <v>0</v>
      </c>
      <c r="H426" s="2">
        <f>_xlfn.XLOOKUP($A426,Pistols!$C:$C,Pistols!K:K,0,0)</f>
        <v>0</v>
      </c>
      <c r="I426" s="2">
        <f>_xlfn.XLOOKUP($A426,Pistols!$C:$C,Pistols!L:L,0,0)</f>
        <v>0</v>
      </c>
      <c r="J426" s="2">
        <f>_xlfn.XLOOKUP($A426,Pistols!$C:$C,Pistols!M:M,0,0)</f>
        <v>0</v>
      </c>
      <c r="K426" s="2">
        <f>_xlfn.XLOOKUP($A426,Pistols!$C:$C,Pistols!N:N,0,0)</f>
        <v>0</v>
      </c>
      <c r="L426" s="3">
        <f>_xlfn.XLOOKUP($A426,Revolvers!$C:$C,Revolvers!O:O,0,0)</f>
        <v>0</v>
      </c>
      <c r="M426" s="3">
        <f>_xlfn.XLOOKUP($A426,Revolvers!$C:$C,Revolvers!P:P,0,0)</f>
        <v>0</v>
      </c>
      <c r="N426" s="3">
        <f>_xlfn.XLOOKUP($A426,Revolvers!$C:$C,Revolvers!Q:Q,0,0)</f>
        <v>0</v>
      </c>
      <c r="O426" s="3">
        <f>_xlfn.XLOOKUP($A426,Revolvers!$C:$C,Revolvers!R:R,0,0)</f>
        <v>0</v>
      </c>
      <c r="P426" s="3">
        <f>_xlfn.XLOOKUP($A426,Revolvers!$C:$C,Revolvers!S:S,0,0)</f>
        <v>0</v>
      </c>
      <c r="Q426" s="3">
        <f>_xlfn.XLOOKUP($A426,Revolvers!$C:$C,Revolvers!T:T,0,0)</f>
        <v>0</v>
      </c>
      <c r="R426" s="3">
        <f>_xlfn.XLOOKUP($A426,Rifles!C:C,Rifles!H:H,0,0)</f>
        <v>2</v>
      </c>
      <c r="S426" s="2">
        <f>_xlfn.XLOOKUP($A426,Shotguns!C:C,Shotguns!H:H,0,0)</f>
        <v>0</v>
      </c>
      <c r="T426" s="3">
        <f t="shared" si="8"/>
        <v>2</v>
      </c>
    </row>
    <row r="427" spans="1:20" x14ac:dyDescent="0.25">
      <c r="A427" s="3">
        <f>Rifles!C427</f>
        <v>46104756</v>
      </c>
      <c r="B427" s="3" t="str">
        <f>_xlfn.XLOOKUP($A427, Rifles!$C$2:$C$419,Rifles!$D$2:$D$419,"N/A",0)</f>
        <v>N/A</v>
      </c>
      <c r="C427" s="3" t="str">
        <f>_xlfn.XLOOKUP($A427, Rifles!$C$2:$C$419,Rifles!F$2:F$419,"N/A",0)</f>
        <v>N/A</v>
      </c>
      <c r="D427" s="3" t="str">
        <f>_xlfn.XLOOKUP($A427, Rifles!$C$2:$C$419,Rifles!G$2:G$419,"N/A",0)</f>
        <v>N/A</v>
      </c>
      <c r="E427" s="2">
        <f>_xlfn.XLOOKUP($A427,Pistols!$C:$C,Pistols!H:H,0,0)</f>
        <v>0</v>
      </c>
      <c r="F427" s="2">
        <f>_xlfn.XLOOKUP($A427,Pistols!$C:$C,Pistols!I:I,0,0)</f>
        <v>3</v>
      </c>
      <c r="G427" s="2">
        <f>_xlfn.XLOOKUP($A427,Pistols!$C:$C,Pistols!J:J,0,0)</f>
        <v>0</v>
      </c>
      <c r="H427" s="2">
        <f>_xlfn.XLOOKUP($A427,Pistols!$C:$C,Pistols!K:K,0,0)</f>
        <v>0</v>
      </c>
      <c r="I427" s="2">
        <f>_xlfn.XLOOKUP($A427,Pistols!$C:$C,Pistols!L:L,0,0)</f>
        <v>0</v>
      </c>
      <c r="J427" s="2">
        <f>_xlfn.XLOOKUP($A427,Pistols!$C:$C,Pistols!M:M,0,0)</f>
        <v>0</v>
      </c>
      <c r="K427" s="2">
        <f>_xlfn.XLOOKUP($A427,Pistols!$C:$C,Pistols!N:N,0,0)</f>
        <v>3</v>
      </c>
      <c r="L427" s="3">
        <f>_xlfn.XLOOKUP($A427,Revolvers!$C:$C,Revolvers!O:O,0,0)</f>
        <v>0</v>
      </c>
      <c r="M427" s="3">
        <f>_xlfn.XLOOKUP($A427,Revolvers!$C:$C,Revolvers!P:P,0,0)</f>
        <v>0</v>
      </c>
      <c r="N427" s="3">
        <f>_xlfn.XLOOKUP($A427,Revolvers!$C:$C,Revolvers!Q:Q,0,0)</f>
        <v>0</v>
      </c>
      <c r="O427" s="3">
        <f>_xlfn.XLOOKUP($A427,Revolvers!$C:$C,Revolvers!R:R,0,0)</f>
        <v>0</v>
      </c>
      <c r="P427" s="3">
        <f>_xlfn.XLOOKUP($A427,Revolvers!$C:$C,Revolvers!S:S,0,0)</f>
        <v>0</v>
      </c>
      <c r="Q427" s="3">
        <f>_xlfn.XLOOKUP($A427,Revolvers!$C:$C,Revolvers!T:T,0,0)</f>
        <v>0</v>
      </c>
      <c r="R427" s="3">
        <f>_xlfn.XLOOKUP($A427,Rifles!C:C,Rifles!H:H,0,0)</f>
        <v>45</v>
      </c>
      <c r="S427" s="2">
        <f>_xlfn.XLOOKUP($A427,Shotguns!C:C,Shotguns!H:H,0,0)</f>
        <v>0</v>
      </c>
      <c r="T427" s="3">
        <f t="shared" si="8"/>
        <v>48</v>
      </c>
    </row>
    <row r="428" spans="1:20" x14ac:dyDescent="0.25">
      <c r="A428" s="3">
        <f>Rifles!C428</f>
        <v>46103837</v>
      </c>
      <c r="B428" s="3" t="str">
        <f>_xlfn.XLOOKUP($A428, Rifles!$C$2:$C$419,Rifles!$D$2:$D$419,"N/A",0)</f>
        <v>N/A</v>
      </c>
      <c r="C428" s="3" t="str">
        <f>_xlfn.XLOOKUP($A428, Rifles!$C$2:$C$419,Rifles!F$2:F$419,"N/A",0)</f>
        <v>N/A</v>
      </c>
      <c r="D428" s="3" t="str">
        <f>_xlfn.XLOOKUP($A428, Rifles!$C$2:$C$419,Rifles!G$2:G$419,"N/A",0)</f>
        <v>N/A</v>
      </c>
      <c r="E428" s="2">
        <f>_xlfn.XLOOKUP($A428,Pistols!$C:$C,Pistols!H:H,0,0)</f>
        <v>0</v>
      </c>
      <c r="F428" s="2">
        <f>_xlfn.XLOOKUP($A428,Pistols!$C:$C,Pistols!I:I,0,0)</f>
        <v>0</v>
      </c>
      <c r="G428" s="2">
        <f>_xlfn.XLOOKUP($A428,Pistols!$C:$C,Pistols!J:J,0,0)</f>
        <v>0</v>
      </c>
      <c r="H428" s="2">
        <f>_xlfn.XLOOKUP($A428,Pistols!$C:$C,Pistols!K:K,0,0)</f>
        <v>0</v>
      </c>
      <c r="I428" s="2">
        <f>_xlfn.XLOOKUP($A428,Pistols!$C:$C,Pistols!L:L,0,0)</f>
        <v>0</v>
      </c>
      <c r="J428" s="2">
        <f>_xlfn.XLOOKUP($A428,Pistols!$C:$C,Pistols!M:M,0,0)</f>
        <v>0</v>
      </c>
      <c r="K428" s="2">
        <f>_xlfn.XLOOKUP($A428,Pistols!$C:$C,Pistols!N:N,0,0)</f>
        <v>0</v>
      </c>
      <c r="L428" s="3">
        <f>_xlfn.XLOOKUP($A428,Revolvers!$C:$C,Revolvers!O:O,0,0)</f>
        <v>0</v>
      </c>
      <c r="M428" s="3">
        <f>_xlfn.XLOOKUP($A428,Revolvers!$C:$C,Revolvers!P:P,0,0)</f>
        <v>0</v>
      </c>
      <c r="N428" s="3">
        <f>_xlfn.XLOOKUP($A428,Revolvers!$C:$C,Revolvers!Q:Q,0,0)</f>
        <v>0</v>
      </c>
      <c r="O428" s="3">
        <f>_xlfn.XLOOKUP($A428,Revolvers!$C:$C,Revolvers!R:R,0,0)</f>
        <v>0</v>
      </c>
      <c r="P428" s="3">
        <f>_xlfn.XLOOKUP($A428,Revolvers!$C:$C,Revolvers!S:S,0,0)</f>
        <v>0</v>
      </c>
      <c r="Q428" s="3">
        <f>_xlfn.XLOOKUP($A428,Revolvers!$C:$C,Revolvers!T:T,0,0)</f>
        <v>0</v>
      </c>
      <c r="R428" s="3">
        <f>_xlfn.XLOOKUP($A428,Rifles!C:C,Rifles!H:H,0,0)</f>
        <v>1</v>
      </c>
      <c r="S428" s="2">
        <f>_xlfn.XLOOKUP($A428,Shotguns!C:C,Shotguns!H:H,0,0)</f>
        <v>0</v>
      </c>
      <c r="T428" s="3">
        <f t="shared" si="8"/>
        <v>1</v>
      </c>
    </row>
    <row r="429" spans="1:20" x14ac:dyDescent="0.25">
      <c r="A429" s="3">
        <f>Rifles!C429</f>
        <v>46104635</v>
      </c>
      <c r="B429" s="3" t="str">
        <f>_xlfn.XLOOKUP($A429, Rifles!$C$2:$C$419,Rifles!$D$2:$D$419,"N/A",0)</f>
        <v>N/A</v>
      </c>
      <c r="C429" s="3" t="str">
        <f>_xlfn.XLOOKUP($A429, Rifles!$C$2:$C$419,Rifles!F$2:F$419,"N/A",0)</f>
        <v>N/A</v>
      </c>
      <c r="D429" s="3" t="str">
        <f>_xlfn.XLOOKUP($A429, Rifles!$C$2:$C$419,Rifles!G$2:G$419,"N/A",0)</f>
        <v>N/A</v>
      </c>
      <c r="E429" s="2">
        <f>_xlfn.XLOOKUP($A429,Pistols!$C:$C,Pistols!H:H,0,0)</f>
        <v>0</v>
      </c>
      <c r="F429" s="2">
        <f>_xlfn.XLOOKUP($A429,Pistols!$C:$C,Pistols!I:I,0,0)</f>
        <v>0</v>
      </c>
      <c r="G429" s="2">
        <f>_xlfn.XLOOKUP($A429,Pistols!$C:$C,Pistols!J:J,0,0)</f>
        <v>0</v>
      </c>
      <c r="H429" s="2">
        <f>_xlfn.XLOOKUP($A429,Pistols!$C:$C,Pistols!K:K,0,0)</f>
        <v>0</v>
      </c>
      <c r="I429" s="2">
        <f>_xlfn.XLOOKUP($A429,Pistols!$C:$C,Pistols!L:L,0,0)</f>
        <v>0</v>
      </c>
      <c r="J429" s="2">
        <f>_xlfn.XLOOKUP($A429,Pistols!$C:$C,Pistols!M:M,0,0)</f>
        <v>0</v>
      </c>
      <c r="K429" s="2">
        <f>_xlfn.XLOOKUP($A429,Pistols!$C:$C,Pistols!N:N,0,0)</f>
        <v>0</v>
      </c>
      <c r="L429" s="3">
        <f>_xlfn.XLOOKUP($A429,Revolvers!$C:$C,Revolvers!O:O,0,0)</f>
        <v>0</v>
      </c>
      <c r="M429" s="3">
        <f>_xlfn.XLOOKUP($A429,Revolvers!$C:$C,Revolvers!P:P,0,0)</f>
        <v>0</v>
      </c>
      <c r="N429" s="3">
        <f>_xlfn.XLOOKUP($A429,Revolvers!$C:$C,Revolvers!Q:Q,0,0)</f>
        <v>0</v>
      </c>
      <c r="O429" s="3">
        <f>_xlfn.XLOOKUP($A429,Revolvers!$C:$C,Revolvers!R:R,0,0)</f>
        <v>0</v>
      </c>
      <c r="P429" s="3">
        <f>_xlfn.XLOOKUP($A429,Revolvers!$C:$C,Revolvers!S:S,0,0)</f>
        <v>0</v>
      </c>
      <c r="Q429" s="3">
        <f>_xlfn.XLOOKUP($A429,Revolvers!$C:$C,Revolvers!T:T,0,0)</f>
        <v>0</v>
      </c>
      <c r="R429" s="3">
        <f>_xlfn.XLOOKUP($A429,Rifles!C:C,Rifles!H:H,0,0)</f>
        <v>5</v>
      </c>
      <c r="S429" s="2">
        <f>_xlfn.XLOOKUP($A429,Shotguns!C:C,Shotguns!H:H,0,0)</f>
        <v>0</v>
      </c>
      <c r="T429" s="3">
        <f t="shared" si="8"/>
        <v>5</v>
      </c>
    </row>
    <row r="430" spans="1:20" x14ac:dyDescent="0.25">
      <c r="A430" s="3">
        <f>Rifles!C430</f>
        <v>46101973</v>
      </c>
      <c r="B430" s="3" t="str">
        <f>_xlfn.XLOOKUP($A430, Rifles!$C$2:$C$419,Rifles!$D$2:$D$419,"N/A",0)</f>
        <v>N/A</v>
      </c>
      <c r="C430" s="3" t="str">
        <f>_xlfn.XLOOKUP($A430, Rifles!$C$2:$C$419,Rifles!F$2:F$419,"N/A",0)</f>
        <v>N/A</v>
      </c>
      <c r="D430" s="3" t="str">
        <f>_xlfn.XLOOKUP($A430, Rifles!$C$2:$C$419,Rifles!G$2:G$419,"N/A",0)</f>
        <v>N/A</v>
      </c>
      <c r="E430" s="2">
        <f>_xlfn.XLOOKUP($A430,Pistols!$C:$C,Pistols!H:H,0,0)</f>
        <v>0</v>
      </c>
      <c r="F430" s="2">
        <f>_xlfn.XLOOKUP($A430,Pistols!$C:$C,Pistols!I:I,0,0)</f>
        <v>0</v>
      </c>
      <c r="G430" s="2">
        <f>_xlfn.XLOOKUP($A430,Pistols!$C:$C,Pistols!J:J,0,0)</f>
        <v>0</v>
      </c>
      <c r="H430" s="2">
        <f>_xlfn.XLOOKUP($A430,Pistols!$C:$C,Pistols!K:K,0,0)</f>
        <v>0</v>
      </c>
      <c r="I430" s="2">
        <f>_xlfn.XLOOKUP($A430,Pistols!$C:$C,Pistols!L:L,0,0)</f>
        <v>0</v>
      </c>
      <c r="J430" s="2">
        <f>_xlfn.XLOOKUP($A430,Pistols!$C:$C,Pistols!M:M,0,0)</f>
        <v>0</v>
      </c>
      <c r="K430" s="2">
        <f>_xlfn.XLOOKUP($A430,Pistols!$C:$C,Pistols!N:N,0,0)</f>
        <v>0</v>
      </c>
      <c r="L430" s="3">
        <f>_xlfn.XLOOKUP($A430,Revolvers!$C:$C,Revolvers!O:O,0,0)</f>
        <v>0</v>
      </c>
      <c r="M430" s="3">
        <f>_xlfn.XLOOKUP($A430,Revolvers!$C:$C,Revolvers!P:P,0,0)</f>
        <v>0</v>
      </c>
      <c r="N430" s="3">
        <f>_xlfn.XLOOKUP($A430,Revolvers!$C:$C,Revolvers!Q:Q,0,0)</f>
        <v>0</v>
      </c>
      <c r="O430" s="3">
        <f>_xlfn.XLOOKUP($A430,Revolvers!$C:$C,Revolvers!R:R,0,0)</f>
        <v>0</v>
      </c>
      <c r="P430" s="3">
        <f>_xlfn.XLOOKUP($A430,Revolvers!$C:$C,Revolvers!S:S,0,0)</f>
        <v>0</v>
      </c>
      <c r="Q430" s="3">
        <f>_xlfn.XLOOKUP($A430,Revolvers!$C:$C,Revolvers!T:T,0,0)</f>
        <v>0</v>
      </c>
      <c r="R430" s="3">
        <f>_xlfn.XLOOKUP($A430,Rifles!C:C,Rifles!H:H,0,0)</f>
        <v>393811</v>
      </c>
      <c r="S430" s="2">
        <f>_xlfn.XLOOKUP($A430,Shotguns!C:C,Shotguns!H:H,0,0)</f>
        <v>0</v>
      </c>
      <c r="T430" s="3">
        <f t="shared" si="8"/>
        <v>393811</v>
      </c>
    </row>
    <row r="431" spans="1:20" x14ac:dyDescent="0.25">
      <c r="A431" s="3">
        <f>Rifles!C431</f>
        <v>46104270</v>
      </c>
      <c r="B431" s="3" t="str">
        <f>_xlfn.XLOOKUP($A431, Rifles!$C$2:$C$419,Rifles!$D$2:$D$419,"N/A",0)</f>
        <v>N/A</v>
      </c>
      <c r="C431" s="3" t="str">
        <f>_xlfn.XLOOKUP($A431, Rifles!$C$2:$C$419,Rifles!F$2:F$419,"N/A",0)</f>
        <v>N/A</v>
      </c>
      <c r="D431" s="3" t="str">
        <f>_xlfn.XLOOKUP($A431, Rifles!$C$2:$C$419,Rifles!G$2:G$419,"N/A",0)</f>
        <v>N/A</v>
      </c>
      <c r="E431" s="2">
        <f>_xlfn.XLOOKUP($A431,Pistols!$C:$C,Pistols!H:H,0,0)</f>
        <v>0</v>
      </c>
      <c r="F431" s="2">
        <f>_xlfn.XLOOKUP($A431,Pistols!$C:$C,Pistols!I:I,0,0)</f>
        <v>0</v>
      </c>
      <c r="G431" s="2">
        <f>_xlfn.XLOOKUP($A431,Pistols!$C:$C,Pistols!J:J,0,0)</f>
        <v>0</v>
      </c>
      <c r="H431" s="2">
        <f>_xlfn.XLOOKUP($A431,Pistols!$C:$C,Pistols!K:K,0,0)</f>
        <v>0</v>
      </c>
      <c r="I431" s="2">
        <f>_xlfn.XLOOKUP($A431,Pistols!$C:$C,Pistols!L:L,0,0)</f>
        <v>0</v>
      </c>
      <c r="J431" s="2">
        <f>_xlfn.XLOOKUP($A431,Pistols!$C:$C,Pistols!M:M,0,0)</f>
        <v>0</v>
      </c>
      <c r="K431" s="2">
        <f>_xlfn.XLOOKUP($A431,Pistols!$C:$C,Pistols!N:N,0,0)</f>
        <v>0</v>
      </c>
      <c r="L431" s="3">
        <f>_xlfn.XLOOKUP($A431,Revolvers!$C:$C,Revolvers!O:O,0,0)</f>
        <v>0</v>
      </c>
      <c r="M431" s="3">
        <f>_xlfn.XLOOKUP($A431,Revolvers!$C:$C,Revolvers!P:P,0,0)</f>
        <v>0</v>
      </c>
      <c r="N431" s="3">
        <f>_xlfn.XLOOKUP($A431,Revolvers!$C:$C,Revolvers!Q:Q,0,0)</f>
        <v>0</v>
      </c>
      <c r="O431" s="3">
        <f>_xlfn.XLOOKUP($A431,Revolvers!$C:$C,Revolvers!R:R,0,0)</f>
        <v>0</v>
      </c>
      <c r="P431" s="3">
        <f>_xlfn.XLOOKUP($A431,Revolvers!$C:$C,Revolvers!S:S,0,0)</f>
        <v>0</v>
      </c>
      <c r="Q431" s="3">
        <f>_xlfn.XLOOKUP($A431,Revolvers!$C:$C,Revolvers!T:T,0,0)</f>
        <v>0</v>
      </c>
      <c r="R431" s="3">
        <f>_xlfn.XLOOKUP($A431,Rifles!C:C,Rifles!H:H,0,0)</f>
        <v>12</v>
      </c>
      <c r="S431" s="2">
        <f>_xlfn.XLOOKUP($A431,Shotguns!C:C,Shotguns!H:H,0,0)</f>
        <v>0</v>
      </c>
      <c r="T431" s="3">
        <f t="shared" si="8"/>
        <v>12</v>
      </c>
    </row>
    <row r="432" spans="1:20" x14ac:dyDescent="0.25">
      <c r="A432" s="3">
        <f>Rifles!C432</f>
        <v>46103273</v>
      </c>
      <c r="B432" s="3" t="str">
        <f>_xlfn.XLOOKUP($A432, Rifles!$C$2:$C$419,Rifles!$D$2:$D$419,"N/A",0)</f>
        <v>N/A</v>
      </c>
      <c r="C432" s="3" t="str">
        <f>_xlfn.XLOOKUP($A432, Rifles!$C$2:$C$419,Rifles!F$2:F$419,"N/A",0)</f>
        <v>N/A</v>
      </c>
      <c r="D432" s="3" t="str">
        <f>_xlfn.XLOOKUP($A432, Rifles!$C$2:$C$419,Rifles!G$2:G$419,"N/A",0)</f>
        <v>N/A</v>
      </c>
      <c r="E432" s="2">
        <f>_xlfn.XLOOKUP($A432,Pistols!$C:$C,Pistols!H:H,0,0)</f>
        <v>0</v>
      </c>
      <c r="F432" s="2">
        <f>_xlfn.XLOOKUP($A432,Pistols!$C:$C,Pistols!I:I,0,0)</f>
        <v>0</v>
      </c>
      <c r="G432" s="2">
        <f>_xlfn.XLOOKUP($A432,Pistols!$C:$C,Pistols!J:J,0,0)</f>
        <v>0</v>
      </c>
      <c r="H432" s="2">
        <f>_xlfn.XLOOKUP($A432,Pistols!$C:$C,Pistols!K:K,0,0)</f>
        <v>0</v>
      </c>
      <c r="I432" s="2">
        <f>_xlfn.XLOOKUP($A432,Pistols!$C:$C,Pistols!L:L,0,0)</f>
        <v>0</v>
      </c>
      <c r="J432" s="2">
        <f>_xlfn.XLOOKUP($A432,Pistols!$C:$C,Pistols!M:M,0,0)</f>
        <v>0</v>
      </c>
      <c r="K432" s="2">
        <f>_xlfn.XLOOKUP($A432,Pistols!$C:$C,Pistols!N:N,0,0)</f>
        <v>0</v>
      </c>
      <c r="L432" s="3">
        <f>_xlfn.XLOOKUP($A432,Revolvers!$C:$C,Revolvers!O:O,0,0)</f>
        <v>0</v>
      </c>
      <c r="M432" s="3">
        <f>_xlfn.XLOOKUP($A432,Revolvers!$C:$C,Revolvers!P:P,0,0)</f>
        <v>0</v>
      </c>
      <c r="N432" s="3">
        <f>_xlfn.XLOOKUP($A432,Revolvers!$C:$C,Revolvers!Q:Q,0,0)</f>
        <v>0</v>
      </c>
      <c r="O432" s="3">
        <f>_xlfn.XLOOKUP($A432,Revolvers!$C:$C,Revolvers!R:R,0,0)</f>
        <v>0</v>
      </c>
      <c r="P432" s="3">
        <f>_xlfn.XLOOKUP($A432,Revolvers!$C:$C,Revolvers!S:S,0,0)</f>
        <v>0</v>
      </c>
      <c r="Q432" s="3">
        <f>_xlfn.XLOOKUP($A432,Revolvers!$C:$C,Revolvers!T:T,0,0)</f>
        <v>0</v>
      </c>
      <c r="R432" s="3">
        <f>_xlfn.XLOOKUP($A432,Rifles!C:C,Rifles!H:H,0,0)</f>
        <v>1</v>
      </c>
      <c r="S432" s="2">
        <f>_xlfn.XLOOKUP($A432,Shotguns!C:C,Shotguns!H:H,0,0)</f>
        <v>0</v>
      </c>
      <c r="T432" s="3">
        <f t="shared" si="8"/>
        <v>1</v>
      </c>
    </row>
    <row r="433" spans="1:20" x14ac:dyDescent="0.25">
      <c r="A433" s="3">
        <f>Rifles!C433</f>
        <v>46103574</v>
      </c>
      <c r="B433" s="3" t="str">
        <f>_xlfn.XLOOKUP($A433, Rifles!$C$2:$C$419,Rifles!$D$2:$D$419,"N/A",0)</f>
        <v>N/A</v>
      </c>
      <c r="C433" s="3" t="str">
        <f>_xlfn.XLOOKUP($A433, Rifles!$C$2:$C$419,Rifles!F$2:F$419,"N/A",0)</f>
        <v>N/A</v>
      </c>
      <c r="D433" s="3" t="str">
        <f>_xlfn.XLOOKUP($A433, Rifles!$C$2:$C$419,Rifles!G$2:G$419,"N/A",0)</f>
        <v>N/A</v>
      </c>
      <c r="E433" s="2">
        <f>_xlfn.XLOOKUP($A433,Pistols!$C:$C,Pistols!H:H,0,0)</f>
        <v>0</v>
      </c>
      <c r="F433" s="2">
        <f>_xlfn.XLOOKUP($A433,Pistols!$C:$C,Pistols!I:I,0,0)</f>
        <v>0</v>
      </c>
      <c r="G433" s="2">
        <f>_xlfn.XLOOKUP($A433,Pistols!$C:$C,Pistols!J:J,0,0)</f>
        <v>0</v>
      </c>
      <c r="H433" s="2">
        <f>_xlfn.XLOOKUP($A433,Pistols!$C:$C,Pistols!K:K,0,0)</f>
        <v>0</v>
      </c>
      <c r="I433" s="2">
        <f>_xlfn.XLOOKUP($A433,Pistols!$C:$C,Pistols!L:L,0,0)</f>
        <v>0</v>
      </c>
      <c r="J433" s="2">
        <f>_xlfn.XLOOKUP($A433,Pistols!$C:$C,Pistols!M:M,0,0)</f>
        <v>0</v>
      </c>
      <c r="K433" s="2">
        <f>_xlfn.XLOOKUP($A433,Pistols!$C:$C,Pistols!N:N,0,0)</f>
        <v>0</v>
      </c>
      <c r="L433" s="3">
        <f>_xlfn.XLOOKUP($A433,Revolvers!$C:$C,Revolvers!O:O,0,0)</f>
        <v>0</v>
      </c>
      <c r="M433" s="3">
        <f>_xlfn.XLOOKUP($A433,Revolvers!$C:$C,Revolvers!P:P,0,0)</f>
        <v>0</v>
      </c>
      <c r="N433" s="3">
        <f>_xlfn.XLOOKUP($A433,Revolvers!$C:$C,Revolvers!Q:Q,0,0)</f>
        <v>0</v>
      </c>
      <c r="O433" s="3">
        <f>_xlfn.XLOOKUP($A433,Revolvers!$C:$C,Revolvers!R:R,0,0)</f>
        <v>0</v>
      </c>
      <c r="P433" s="3">
        <f>_xlfn.XLOOKUP($A433,Revolvers!$C:$C,Revolvers!S:S,0,0)</f>
        <v>0</v>
      </c>
      <c r="Q433" s="3">
        <f>_xlfn.XLOOKUP($A433,Revolvers!$C:$C,Revolvers!T:T,0,0)</f>
        <v>0</v>
      </c>
      <c r="R433" s="3">
        <f>_xlfn.XLOOKUP($A433,Rifles!C:C,Rifles!H:H,0,0)</f>
        <v>3</v>
      </c>
      <c r="S433" s="2">
        <f>_xlfn.XLOOKUP($A433,Shotguns!C:C,Shotguns!H:H,0,0)</f>
        <v>0</v>
      </c>
      <c r="T433" s="3">
        <f t="shared" si="8"/>
        <v>3</v>
      </c>
    </row>
    <row r="434" spans="1:20" x14ac:dyDescent="0.25">
      <c r="A434" s="3">
        <f>Rifles!C434</f>
        <v>46103033</v>
      </c>
      <c r="B434" s="3" t="str">
        <f>_xlfn.XLOOKUP($A434, Rifles!$C$2:$C$419,Rifles!$D$2:$D$419,"N/A",0)</f>
        <v>N/A</v>
      </c>
      <c r="C434" s="3" t="str">
        <f>_xlfn.XLOOKUP($A434, Rifles!$C$2:$C$419,Rifles!F$2:F$419,"N/A",0)</f>
        <v>N/A</v>
      </c>
      <c r="D434" s="3" t="str">
        <f>_xlfn.XLOOKUP($A434, Rifles!$C$2:$C$419,Rifles!G$2:G$419,"N/A",0)</f>
        <v>N/A</v>
      </c>
      <c r="E434" s="2">
        <f>_xlfn.XLOOKUP($A434,Pistols!$C:$C,Pistols!H:H,0,0)</f>
        <v>0</v>
      </c>
      <c r="F434" s="2">
        <f>_xlfn.XLOOKUP($A434,Pistols!$C:$C,Pistols!I:I,0,0)</f>
        <v>0</v>
      </c>
      <c r="G434" s="2">
        <f>_xlfn.XLOOKUP($A434,Pistols!$C:$C,Pistols!J:J,0,0)</f>
        <v>0</v>
      </c>
      <c r="H434" s="2">
        <f>_xlfn.XLOOKUP($A434,Pistols!$C:$C,Pistols!K:K,0,0)</f>
        <v>0</v>
      </c>
      <c r="I434" s="2">
        <f>_xlfn.XLOOKUP($A434,Pistols!$C:$C,Pistols!L:L,0,0)</f>
        <v>0</v>
      </c>
      <c r="J434" s="2">
        <f>_xlfn.XLOOKUP($A434,Pistols!$C:$C,Pistols!M:M,0,0)</f>
        <v>0</v>
      </c>
      <c r="K434" s="2">
        <f>_xlfn.XLOOKUP($A434,Pistols!$C:$C,Pistols!N:N,0,0)</f>
        <v>0</v>
      </c>
      <c r="L434" s="3">
        <f>_xlfn.XLOOKUP($A434,Revolvers!$C:$C,Revolvers!O:O,0,0)</f>
        <v>0</v>
      </c>
      <c r="M434" s="3">
        <f>_xlfn.XLOOKUP($A434,Revolvers!$C:$C,Revolvers!P:P,0,0)</f>
        <v>0</v>
      </c>
      <c r="N434" s="3">
        <f>_xlfn.XLOOKUP($A434,Revolvers!$C:$C,Revolvers!Q:Q,0,0)</f>
        <v>0</v>
      </c>
      <c r="O434" s="3">
        <f>_xlfn.XLOOKUP($A434,Revolvers!$C:$C,Revolvers!R:R,0,0)</f>
        <v>0</v>
      </c>
      <c r="P434" s="3">
        <f>_xlfn.XLOOKUP($A434,Revolvers!$C:$C,Revolvers!S:S,0,0)</f>
        <v>0</v>
      </c>
      <c r="Q434" s="3">
        <f>_xlfn.XLOOKUP($A434,Revolvers!$C:$C,Revolvers!T:T,0,0)</f>
        <v>0</v>
      </c>
      <c r="R434" s="3">
        <f>_xlfn.XLOOKUP($A434,Rifles!C:C,Rifles!H:H,0,0)</f>
        <v>20</v>
      </c>
      <c r="S434" s="2">
        <f>_xlfn.XLOOKUP($A434,Shotguns!C:C,Shotguns!H:H,0,0)</f>
        <v>0</v>
      </c>
      <c r="T434" s="3">
        <f t="shared" si="8"/>
        <v>20</v>
      </c>
    </row>
    <row r="435" spans="1:20" x14ac:dyDescent="0.25">
      <c r="A435" s="3">
        <f>Rifles!C435</f>
        <v>46103520</v>
      </c>
      <c r="B435" s="3" t="str">
        <f>_xlfn.XLOOKUP($A435, Rifles!$C$2:$C$419,Rifles!$D$2:$D$419,"N/A",0)</f>
        <v>N/A</v>
      </c>
      <c r="C435" s="3" t="str">
        <f>_xlfn.XLOOKUP($A435, Rifles!$C$2:$C$419,Rifles!F$2:F$419,"N/A",0)</f>
        <v>N/A</v>
      </c>
      <c r="D435" s="3" t="str">
        <f>_xlfn.XLOOKUP($A435, Rifles!$C$2:$C$419,Rifles!G$2:G$419,"N/A",0)</f>
        <v>N/A</v>
      </c>
      <c r="E435" s="2">
        <f>_xlfn.XLOOKUP($A435,Pistols!$C:$C,Pistols!H:H,0,0)</f>
        <v>0</v>
      </c>
      <c r="F435" s="2">
        <f>_xlfn.XLOOKUP($A435,Pistols!$C:$C,Pistols!I:I,0,0)</f>
        <v>0</v>
      </c>
      <c r="G435" s="2">
        <f>_xlfn.XLOOKUP($A435,Pistols!$C:$C,Pistols!J:J,0,0)</f>
        <v>0</v>
      </c>
      <c r="H435" s="2">
        <f>_xlfn.XLOOKUP($A435,Pistols!$C:$C,Pistols!K:K,0,0)</f>
        <v>0</v>
      </c>
      <c r="I435" s="2">
        <f>_xlfn.XLOOKUP($A435,Pistols!$C:$C,Pistols!L:L,0,0)</f>
        <v>0</v>
      </c>
      <c r="J435" s="2">
        <f>_xlfn.XLOOKUP($A435,Pistols!$C:$C,Pistols!M:M,0,0)</f>
        <v>0</v>
      </c>
      <c r="K435" s="2">
        <f>_xlfn.XLOOKUP($A435,Pistols!$C:$C,Pistols!N:N,0,0)</f>
        <v>0</v>
      </c>
      <c r="L435" s="3">
        <f>_xlfn.XLOOKUP($A435,Revolvers!$C:$C,Revolvers!O:O,0,0)</f>
        <v>0</v>
      </c>
      <c r="M435" s="3">
        <f>_xlfn.XLOOKUP($A435,Revolvers!$C:$C,Revolvers!P:P,0,0)</f>
        <v>0</v>
      </c>
      <c r="N435" s="3">
        <f>_xlfn.XLOOKUP($A435,Revolvers!$C:$C,Revolvers!Q:Q,0,0)</f>
        <v>0</v>
      </c>
      <c r="O435" s="3">
        <f>_xlfn.XLOOKUP($A435,Revolvers!$C:$C,Revolvers!R:R,0,0)</f>
        <v>0</v>
      </c>
      <c r="P435" s="3">
        <f>_xlfn.XLOOKUP($A435,Revolvers!$C:$C,Revolvers!S:S,0,0)</f>
        <v>0</v>
      </c>
      <c r="Q435" s="3">
        <f>_xlfn.XLOOKUP($A435,Revolvers!$C:$C,Revolvers!T:T,0,0)</f>
        <v>0</v>
      </c>
      <c r="R435" s="3">
        <f>_xlfn.XLOOKUP($A435,Rifles!C:C,Rifles!H:H,0,0)</f>
        <v>2124</v>
      </c>
      <c r="S435" s="2">
        <f>_xlfn.XLOOKUP($A435,Shotguns!C:C,Shotguns!H:H,0,0)</f>
        <v>0</v>
      </c>
      <c r="T435" s="3">
        <f t="shared" si="8"/>
        <v>2124</v>
      </c>
    </row>
    <row r="436" spans="1:20" x14ac:dyDescent="0.25">
      <c r="A436" s="3">
        <f>Rifles!C436</f>
        <v>57203561</v>
      </c>
      <c r="B436" s="3" t="str">
        <f>_xlfn.XLOOKUP($A436, Rifles!$C$2:$C$419,Rifles!$D$2:$D$419,"N/A",0)</f>
        <v>N/A</v>
      </c>
      <c r="C436" s="3" t="str">
        <f>_xlfn.XLOOKUP($A436, Rifles!$C$2:$C$419,Rifles!F$2:F$419,"N/A",0)</f>
        <v>N/A</v>
      </c>
      <c r="D436" s="3" t="str">
        <f>_xlfn.XLOOKUP($A436, Rifles!$C$2:$C$419,Rifles!G$2:G$419,"N/A",0)</f>
        <v>N/A</v>
      </c>
      <c r="E436" s="2">
        <f>_xlfn.XLOOKUP($A436,Pistols!$C:$C,Pistols!H:H,0,0)</f>
        <v>0</v>
      </c>
      <c r="F436" s="2">
        <f>_xlfn.XLOOKUP($A436,Pistols!$C:$C,Pistols!I:I,0,0)</f>
        <v>0</v>
      </c>
      <c r="G436" s="2">
        <f>_xlfn.XLOOKUP($A436,Pistols!$C:$C,Pistols!J:J,0,0)</f>
        <v>0</v>
      </c>
      <c r="H436" s="2">
        <f>_xlfn.XLOOKUP($A436,Pistols!$C:$C,Pistols!K:K,0,0)</f>
        <v>0</v>
      </c>
      <c r="I436" s="2">
        <f>_xlfn.XLOOKUP($A436,Pistols!$C:$C,Pistols!L:L,0,0)</f>
        <v>0</v>
      </c>
      <c r="J436" s="2">
        <f>_xlfn.XLOOKUP($A436,Pistols!$C:$C,Pistols!M:M,0,0)</f>
        <v>0</v>
      </c>
      <c r="K436" s="2">
        <f>_xlfn.XLOOKUP($A436,Pistols!$C:$C,Pistols!N:N,0,0)</f>
        <v>0</v>
      </c>
      <c r="L436" s="3">
        <f>_xlfn.XLOOKUP($A436,Revolvers!$C:$C,Revolvers!O:O,0,0)</f>
        <v>0</v>
      </c>
      <c r="M436" s="3">
        <f>_xlfn.XLOOKUP($A436,Revolvers!$C:$C,Revolvers!P:P,0,0)</f>
        <v>0</v>
      </c>
      <c r="N436" s="3">
        <f>_xlfn.XLOOKUP($A436,Revolvers!$C:$C,Revolvers!Q:Q,0,0)</f>
        <v>0</v>
      </c>
      <c r="O436" s="3">
        <f>_xlfn.XLOOKUP($A436,Revolvers!$C:$C,Revolvers!R:R,0,0)</f>
        <v>0</v>
      </c>
      <c r="P436" s="3">
        <f>_xlfn.XLOOKUP($A436,Revolvers!$C:$C,Revolvers!S:S,0,0)</f>
        <v>0</v>
      </c>
      <c r="Q436" s="3">
        <f>_xlfn.XLOOKUP($A436,Revolvers!$C:$C,Revolvers!T:T,0,0)</f>
        <v>0</v>
      </c>
      <c r="R436" s="3">
        <f>_xlfn.XLOOKUP($A436,Rifles!C:C,Rifles!H:H,0,0)</f>
        <v>7</v>
      </c>
      <c r="S436" s="2">
        <f>_xlfn.XLOOKUP($A436,Shotguns!C:C,Shotguns!H:H,0,0)</f>
        <v>0</v>
      </c>
      <c r="T436" s="3">
        <f t="shared" si="8"/>
        <v>7</v>
      </c>
    </row>
    <row r="437" spans="1:20" x14ac:dyDescent="0.25">
      <c r="A437" s="3">
        <f>Rifles!C437</f>
        <v>57204036</v>
      </c>
      <c r="B437" s="3" t="str">
        <f>_xlfn.XLOOKUP($A437, Rifles!$C$2:$C$419,Rifles!$D$2:$D$419,"N/A",0)</f>
        <v>N/A</v>
      </c>
      <c r="C437" s="3" t="str">
        <f>_xlfn.XLOOKUP($A437, Rifles!$C$2:$C$419,Rifles!F$2:F$419,"N/A",0)</f>
        <v>N/A</v>
      </c>
      <c r="D437" s="3" t="str">
        <f>_xlfn.XLOOKUP($A437, Rifles!$C$2:$C$419,Rifles!G$2:G$419,"N/A",0)</f>
        <v>N/A</v>
      </c>
      <c r="E437" s="2">
        <f>_xlfn.XLOOKUP($A437,Pistols!$C:$C,Pistols!H:H,0,0)</f>
        <v>0</v>
      </c>
      <c r="F437" s="2">
        <f>_xlfn.XLOOKUP($A437,Pistols!$C:$C,Pistols!I:I,0,0)</f>
        <v>0</v>
      </c>
      <c r="G437" s="2">
        <f>_xlfn.XLOOKUP($A437,Pistols!$C:$C,Pistols!J:J,0,0)</f>
        <v>0</v>
      </c>
      <c r="H437" s="2">
        <f>_xlfn.XLOOKUP($A437,Pistols!$C:$C,Pistols!K:K,0,0)</f>
        <v>0</v>
      </c>
      <c r="I437" s="2">
        <f>_xlfn.XLOOKUP($A437,Pistols!$C:$C,Pistols!L:L,0,0)</f>
        <v>0</v>
      </c>
      <c r="J437" s="2">
        <f>_xlfn.XLOOKUP($A437,Pistols!$C:$C,Pistols!M:M,0,0)</f>
        <v>0</v>
      </c>
      <c r="K437" s="2">
        <f>_xlfn.XLOOKUP($A437,Pistols!$C:$C,Pistols!N:N,0,0)</f>
        <v>0</v>
      </c>
      <c r="L437" s="3">
        <f>_xlfn.XLOOKUP($A437,Revolvers!$C:$C,Revolvers!O:O,0,0)</f>
        <v>0</v>
      </c>
      <c r="M437" s="3">
        <f>_xlfn.XLOOKUP($A437,Revolvers!$C:$C,Revolvers!P:P,0,0)</f>
        <v>0</v>
      </c>
      <c r="N437" s="3">
        <f>_xlfn.XLOOKUP($A437,Revolvers!$C:$C,Revolvers!Q:Q,0,0)</f>
        <v>0</v>
      </c>
      <c r="O437" s="3">
        <f>_xlfn.XLOOKUP($A437,Revolvers!$C:$C,Revolvers!R:R,0,0)</f>
        <v>0</v>
      </c>
      <c r="P437" s="3">
        <f>_xlfn.XLOOKUP($A437,Revolvers!$C:$C,Revolvers!S:S,0,0)</f>
        <v>0</v>
      </c>
      <c r="Q437" s="3">
        <f>_xlfn.XLOOKUP($A437,Revolvers!$C:$C,Revolvers!T:T,0,0)</f>
        <v>0</v>
      </c>
      <c r="R437" s="3">
        <f>_xlfn.XLOOKUP($A437,Rifles!C:C,Rifles!H:H,0,0)</f>
        <v>1</v>
      </c>
      <c r="S437" s="2">
        <f>_xlfn.XLOOKUP($A437,Shotguns!C:C,Shotguns!H:H,0,0)</f>
        <v>0</v>
      </c>
      <c r="T437" s="3">
        <f t="shared" si="8"/>
        <v>1</v>
      </c>
    </row>
    <row r="438" spans="1:20" x14ac:dyDescent="0.25">
      <c r="A438" s="3">
        <f>Rifles!C438</f>
        <v>57203368</v>
      </c>
      <c r="B438" s="3" t="str">
        <f>_xlfn.XLOOKUP($A438, Rifles!$C$2:$C$419,Rifles!$D$2:$D$419,"N/A",0)</f>
        <v>N/A</v>
      </c>
      <c r="C438" s="3" t="str">
        <f>_xlfn.XLOOKUP($A438, Rifles!$C$2:$C$419,Rifles!F$2:F$419,"N/A",0)</f>
        <v>N/A</v>
      </c>
      <c r="D438" s="3" t="str">
        <f>_xlfn.XLOOKUP($A438, Rifles!$C$2:$C$419,Rifles!G$2:G$419,"N/A",0)</f>
        <v>N/A</v>
      </c>
      <c r="E438" s="2">
        <f>_xlfn.XLOOKUP($A438,Pistols!$C:$C,Pistols!H:H,0,0)</f>
        <v>0</v>
      </c>
      <c r="F438" s="2">
        <f>_xlfn.XLOOKUP($A438,Pistols!$C:$C,Pistols!I:I,0,0)</f>
        <v>0</v>
      </c>
      <c r="G438" s="2">
        <f>_xlfn.XLOOKUP($A438,Pistols!$C:$C,Pistols!J:J,0,0)</f>
        <v>0</v>
      </c>
      <c r="H438" s="2">
        <f>_xlfn.XLOOKUP($A438,Pistols!$C:$C,Pistols!K:K,0,0)</f>
        <v>0</v>
      </c>
      <c r="I438" s="2">
        <f>_xlfn.XLOOKUP($A438,Pistols!$C:$C,Pistols!L:L,0,0)</f>
        <v>0</v>
      </c>
      <c r="J438" s="2">
        <f>_xlfn.XLOOKUP($A438,Pistols!$C:$C,Pistols!M:M,0,0)</f>
        <v>0</v>
      </c>
      <c r="K438" s="2">
        <f>_xlfn.XLOOKUP($A438,Pistols!$C:$C,Pistols!N:N,0,0)</f>
        <v>0</v>
      </c>
      <c r="L438" s="3">
        <f>_xlfn.XLOOKUP($A438,Revolvers!$C:$C,Revolvers!O:O,0,0)</f>
        <v>0</v>
      </c>
      <c r="M438" s="3">
        <f>_xlfn.XLOOKUP($A438,Revolvers!$C:$C,Revolvers!P:P,0,0)</f>
        <v>0</v>
      </c>
      <c r="N438" s="3">
        <f>_xlfn.XLOOKUP($A438,Revolvers!$C:$C,Revolvers!Q:Q,0,0)</f>
        <v>0</v>
      </c>
      <c r="O438" s="3">
        <f>_xlfn.XLOOKUP($A438,Revolvers!$C:$C,Revolvers!R:R,0,0)</f>
        <v>0</v>
      </c>
      <c r="P438" s="3">
        <f>_xlfn.XLOOKUP($A438,Revolvers!$C:$C,Revolvers!S:S,0,0)</f>
        <v>0</v>
      </c>
      <c r="Q438" s="3">
        <f>_xlfn.XLOOKUP($A438,Revolvers!$C:$C,Revolvers!T:T,0,0)</f>
        <v>0</v>
      </c>
      <c r="R438" s="3">
        <f>_xlfn.XLOOKUP($A438,Rifles!C:C,Rifles!H:H,0,0)</f>
        <v>3</v>
      </c>
      <c r="S438" s="2">
        <f>_xlfn.XLOOKUP($A438,Shotguns!C:C,Shotguns!H:H,0,0)</f>
        <v>0</v>
      </c>
      <c r="T438" s="3">
        <f t="shared" si="8"/>
        <v>3</v>
      </c>
    </row>
    <row r="439" spans="1:20" x14ac:dyDescent="0.25">
      <c r="A439" s="3">
        <f>Rifles!C439</f>
        <v>57203050</v>
      </c>
      <c r="B439" s="3" t="str">
        <f>_xlfn.XLOOKUP($A439, Rifles!$C$2:$C$419,Rifles!$D$2:$D$419,"N/A",0)</f>
        <v>N/A</v>
      </c>
      <c r="C439" s="3" t="str">
        <f>_xlfn.XLOOKUP($A439, Rifles!$C$2:$C$419,Rifles!F$2:F$419,"N/A",0)</f>
        <v>N/A</v>
      </c>
      <c r="D439" s="3" t="str">
        <f>_xlfn.XLOOKUP($A439, Rifles!$C$2:$C$419,Rifles!G$2:G$419,"N/A",0)</f>
        <v>N/A</v>
      </c>
      <c r="E439" s="2">
        <f>_xlfn.XLOOKUP($A439,Pistols!$C:$C,Pistols!H:H,0,0)</f>
        <v>0</v>
      </c>
      <c r="F439" s="2">
        <f>_xlfn.XLOOKUP($A439,Pistols!$C:$C,Pistols!I:I,0,0)</f>
        <v>0</v>
      </c>
      <c r="G439" s="2">
        <f>_xlfn.XLOOKUP($A439,Pistols!$C:$C,Pistols!J:J,0,0)</f>
        <v>0</v>
      </c>
      <c r="H439" s="2">
        <f>_xlfn.XLOOKUP($A439,Pistols!$C:$C,Pistols!K:K,0,0)</f>
        <v>0</v>
      </c>
      <c r="I439" s="2">
        <f>_xlfn.XLOOKUP($A439,Pistols!$C:$C,Pistols!L:L,0,0)</f>
        <v>0</v>
      </c>
      <c r="J439" s="2">
        <f>_xlfn.XLOOKUP($A439,Pistols!$C:$C,Pistols!M:M,0,0)</f>
        <v>0</v>
      </c>
      <c r="K439" s="2">
        <f>_xlfn.XLOOKUP($A439,Pistols!$C:$C,Pistols!N:N,0,0)</f>
        <v>0</v>
      </c>
      <c r="L439" s="3">
        <f>_xlfn.XLOOKUP($A439,Revolvers!$C:$C,Revolvers!O:O,0,0)</f>
        <v>0</v>
      </c>
      <c r="M439" s="3">
        <f>_xlfn.XLOOKUP($A439,Revolvers!$C:$C,Revolvers!P:P,0,0)</f>
        <v>0</v>
      </c>
      <c r="N439" s="3">
        <f>_xlfn.XLOOKUP($A439,Revolvers!$C:$C,Revolvers!Q:Q,0,0)</f>
        <v>0</v>
      </c>
      <c r="O439" s="3">
        <f>_xlfn.XLOOKUP($A439,Revolvers!$C:$C,Revolvers!R:R,0,0)</f>
        <v>0</v>
      </c>
      <c r="P439" s="3">
        <f>_xlfn.XLOOKUP($A439,Revolvers!$C:$C,Revolvers!S:S,0,0)</f>
        <v>0</v>
      </c>
      <c r="Q439" s="3">
        <f>_xlfn.XLOOKUP($A439,Revolvers!$C:$C,Revolvers!T:T,0,0)</f>
        <v>0</v>
      </c>
      <c r="R439" s="3">
        <f>_xlfn.XLOOKUP($A439,Rifles!C:C,Rifles!H:H,0,0)</f>
        <v>1</v>
      </c>
      <c r="S439" s="2">
        <f>_xlfn.XLOOKUP($A439,Shotguns!C:C,Shotguns!H:H,0,0)</f>
        <v>0</v>
      </c>
      <c r="T439" s="3">
        <f t="shared" si="8"/>
        <v>1</v>
      </c>
    </row>
    <row r="440" spans="1:20" x14ac:dyDescent="0.25">
      <c r="A440" s="3">
        <f>Rifles!C440</f>
        <v>57202879</v>
      </c>
      <c r="B440" s="3" t="str">
        <f>_xlfn.XLOOKUP($A440, Rifles!$C$2:$C$419,Rifles!$D$2:$D$419,"N/A",0)</f>
        <v>N/A</v>
      </c>
      <c r="C440" s="3" t="str">
        <f>_xlfn.XLOOKUP($A440, Rifles!$C$2:$C$419,Rifles!F$2:F$419,"N/A",0)</f>
        <v>N/A</v>
      </c>
      <c r="D440" s="3" t="str">
        <f>_xlfn.XLOOKUP($A440, Rifles!$C$2:$C$419,Rifles!G$2:G$419,"N/A",0)</f>
        <v>N/A</v>
      </c>
      <c r="E440" s="2">
        <f>_xlfn.XLOOKUP($A440,Pistols!$C:$C,Pistols!H:H,0,0)</f>
        <v>0</v>
      </c>
      <c r="F440" s="2">
        <f>_xlfn.XLOOKUP($A440,Pistols!$C:$C,Pistols!I:I,0,0)</f>
        <v>0</v>
      </c>
      <c r="G440" s="2">
        <f>_xlfn.XLOOKUP($A440,Pistols!$C:$C,Pistols!J:J,0,0)</f>
        <v>0</v>
      </c>
      <c r="H440" s="2">
        <f>_xlfn.XLOOKUP($A440,Pistols!$C:$C,Pistols!K:K,0,0)</f>
        <v>0</v>
      </c>
      <c r="I440" s="2">
        <f>_xlfn.XLOOKUP($A440,Pistols!$C:$C,Pistols!L:L,0,0)</f>
        <v>0</v>
      </c>
      <c r="J440" s="2">
        <f>_xlfn.XLOOKUP($A440,Pistols!$C:$C,Pistols!M:M,0,0)</f>
        <v>0</v>
      </c>
      <c r="K440" s="2">
        <f>_xlfn.XLOOKUP($A440,Pistols!$C:$C,Pistols!N:N,0,0)</f>
        <v>0</v>
      </c>
      <c r="L440" s="3">
        <f>_xlfn.XLOOKUP($A440,Revolvers!$C:$C,Revolvers!O:O,0,0)</f>
        <v>0</v>
      </c>
      <c r="M440" s="3">
        <f>_xlfn.XLOOKUP($A440,Revolvers!$C:$C,Revolvers!P:P,0,0)</f>
        <v>0</v>
      </c>
      <c r="N440" s="3">
        <f>_xlfn.XLOOKUP($A440,Revolvers!$C:$C,Revolvers!Q:Q,0,0)</f>
        <v>0</v>
      </c>
      <c r="O440" s="3">
        <f>_xlfn.XLOOKUP($A440,Revolvers!$C:$C,Revolvers!R:R,0,0)</f>
        <v>0</v>
      </c>
      <c r="P440" s="3">
        <f>_xlfn.XLOOKUP($A440,Revolvers!$C:$C,Revolvers!S:S,0,0)</f>
        <v>0</v>
      </c>
      <c r="Q440" s="3">
        <f>_xlfn.XLOOKUP($A440,Revolvers!$C:$C,Revolvers!T:T,0,0)</f>
        <v>0</v>
      </c>
      <c r="R440" s="3">
        <f>_xlfn.XLOOKUP($A440,Rifles!C:C,Rifles!H:H,0,0)</f>
        <v>5</v>
      </c>
      <c r="S440" s="2">
        <f>_xlfn.XLOOKUP($A440,Shotguns!C:C,Shotguns!H:H,0,0)</f>
        <v>0</v>
      </c>
      <c r="T440" s="3">
        <f t="shared" si="8"/>
        <v>5</v>
      </c>
    </row>
    <row r="441" spans="1:20" x14ac:dyDescent="0.25">
      <c r="A441" s="3">
        <f>Rifles!C441</f>
        <v>57203147</v>
      </c>
      <c r="B441" s="3" t="str">
        <f>_xlfn.XLOOKUP($A441, Rifles!$C$2:$C$419,Rifles!$D$2:$D$419,"N/A",0)</f>
        <v>N/A</v>
      </c>
      <c r="C441" s="3" t="str">
        <f>_xlfn.XLOOKUP($A441, Rifles!$C$2:$C$419,Rifles!F$2:F$419,"N/A",0)</f>
        <v>N/A</v>
      </c>
      <c r="D441" s="3" t="str">
        <f>_xlfn.XLOOKUP($A441, Rifles!$C$2:$C$419,Rifles!G$2:G$419,"N/A",0)</f>
        <v>N/A</v>
      </c>
      <c r="E441" s="2">
        <f>_xlfn.XLOOKUP($A441,Pistols!$C:$C,Pistols!H:H,0,0)</f>
        <v>0</v>
      </c>
      <c r="F441" s="2">
        <f>_xlfn.XLOOKUP($A441,Pistols!$C:$C,Pistols!I:I,0,0)</f>
        <v>0</v>
      </c>
      <c r="G441" s="2">
        <f>_xlfn.XLOOKUP($A441,Pistols!$C:$C,Pistols!J:J,0,0)</f>
        <v>0</v>
      </c>
      <c r="H441" s="2">
        <f>_xlfn.XLOOKUP($A441,Pistols!$C:$C,Pistols!K:K,0,0)</f>
        <v>0</v>
      </c>
      <c r="I441" s="2">
        <f>_xlfn.XLOOKUP($A441,Pistols!$C:$C,Pistols!L:L,0,0)</f>
        <v>0</v>
      </c>
      <c r="J441" s="2">
        <f>_xlfn.XLOOKUP($A441,Pistols!$C:$C,Pistols!M:M,0,0)</f>
        <v>0</v>
      </c>
      <c r="K441" s="2">
        <f>_xlfn.XLOOKUP($A441,Pistols!$C:$C,Pistols!N:N,0,0)</f>
        <v>0</v>
      </c>
      <c r="L441" s="3">
        <f>_xlfn.XLOOKUP($A441,Revolvers!$C:$C,Revolvers!O:O,0,0)</f>
        <v>0</v>
      </c>
      <c r="M441" s="3">
        <f>_xlfn.XLOOKUP($A441,Revolvers!$C:$C,Revolvers!P:P,0,0)</f>
        <v>0</v>
      </c>
      <c r="N441" s="3">
        <f>_xlfn.XLOOKUP($A441,Revolvers!$C:$C,Revolvers!Q:Q,0,0)</f>
        <v>0</v>
      </c>
      <c r="O441" s="3">
        <f>_xlfn.XLOOKUP($A441,Revolvers!$C:$C,Revolvers!R:R,0,0)</f>
        <v>0</v>
      </c>
      <c r="P441" s="3">
        <f>_xlfn.XLOOKUP($A441,Revolvers!$C:$C,Revolvers!S:S,0,0)</f>
        <v>0</v>
      </c>
      <c r="Q441" s="3">
        <f>_xlfn.XLOOKUP($A441,Revolvers!$C:$C,Revolvers!T:T,0,0)</f>
        <v>0</v>
      </c>
      <c r="R441" s="3">
        <f>_xlfn.XLOOKUP($A441,Rifles!C:C,Rifles!H:H,0,0)</f>
        <v>34</v>
      </c>
      <c r="S441" s="2">
        <f>_xlfn.XLOOKUP($A441,Shotguns!C:C,Shotguns!H:H,0,0)</f>
        <v>0</v>
      </c>
      <c r="T441" s="3">
        <f t="shared" si="8"/>
        <v>34</v>
      </c>
    </row>
    <row r="442" spans="1:20" x14ac:dyDescent="0.25">
      <c r="A442" s="3">
        <f>Rifles!C442</f>
        <v>57202896</v>
      </c>
      <c r="B442" s="3" t="str">
        <f>_xlfn.XLOOKUP($A442, Rifles!$C$2:$C$419,Rifles!$D$2:$D$419,"N/A",0)</f>
        <v>N/A</v>
      </c>
      <c r="C442" s="3" t="str">
        <f>_xlfn.XLOOKUP($A442, Rifles!$C$2:$C$419,Rifles!F$2:F$419,"N/A",0)</f>
        <v>N/A</v>
      </c>
      <c r="D442" s="3" t="str">
        <f>_xlfn.XLOOKUP($A442, Rifles!$C$2:$C$419,Rifles!G$2:G$419,"N/A",0)</f>
        <v>N/A</v>
      </c>
      <c r="E442" s="2">
        <f>_xlfn.XLOOKUP($A442,Pistols!$C:$C,Pistols!H:H,0,0)</f>
        <v>0</v>
      </c>
      <c r="F442" s="2">
        <f>_xlfn.XLOOKUP($A442,Pistols!$C:$C,Pistols!I:I,0,0)</f>
        <v>0</v>
      </c>
      <c r="G442" s="2">
        <f>_xlfn.XLOOKUP($A442,Pistols!$C:$C,Pistols!J:J,0,0)</f>
        <v>0</v>
      </c>
      <c r="H442" s="2">
        <f>_xlfn.XLOOKUP($A442,Pistols!$C:$C,Pistols!K:K,0,0)</f>
        <v>0</v>
      </c>
      <c r="I442" s="2">
        <f>_xlfn.XLOOKUP($A442,Pistols!$C:$C,Pistols!L:L,0,0)</f>
        <v>0</v>
      </c>
      <c r="J442" s="2">
        <f>_xlfn.XLOOKUP($A442,Pistols!$C:$C,Pistols!M:M,0,0)</f>
        <v>0</v>
      </c>
      <c r="K442" s="2">
        <f>_xlfn.XLOOKUP($A442,Pistols!$C:$C,Pistols!N:N,0,0)</f>
        <v>0</v>
      </c>
      <c r="L442" s="3">
        <f>_xlfn.XLOOKUP($A442,Revolvers!$C:$C,Revolvers!O:O,0,0)</f>
        <v>0</v>
      </c>
      <c r="M442" s="3">
        <f>_xlfn.XLOOKUP($A442,Revolvers!$C:$C,Revolvers!P:P,0,0)</f>
        <v>0</v>
      </c>
      <c r="N442" s="3">
        <f>_xlfn.XLOOKUP($A442,Revolvers!$C:$C,Revolvers!Q:Q,0,0)</f>
        <v>0</v>
      </c>
      <c r="O442" s="3">
        <f>_xlfn.XLOOKUP($A442,Revolvers!$C:$C,Revolvers!R:R,0,0)</f>
        <v>0</v>
      </c>
      <c r="P442" s="3">
        <f>_xlfn.XLOOKUP($A442,Revolvers!$C:$C,Revolvers!S:S,0,0)</f>
        <v>0</v>
      </c>
      <c r="Q442" s="3">
        <f>_xlfn.XLOOKUP($A442,Revolvers!$C:$C,Revolvers!T:T,0,0)</f>
        <v>0</v>
      </c>
      <c r="R442" s="3">
        <f>_xlfn.XLOOKUP($A442,Rifles!C:C,Rifles!H:H,0,0)</f>
        <v>5</v>
      </c>
      <c r="S442" s="2">
        <f>_xlfn.XLOOKUP($A442,Shotguns!C:C,Shotguns!H:H,0,0)</f>
        <v>0</v>
      </c>
      <c r="T442" s="3">
        <f t="shared" si="8"/>
        <v>5</v>
      </c>
    </row>
    <row r="443" spans="1:20" x14ac:dyDescent="0.25">
      <c r="A443" s="3">
        <f>Rifles!C443</f>
        <v>57203043</v>
      </c>
      <c r="B443" s="3" t="str">
        <f>_xlfn.XLOOKUP($A443, Rifles!$C$2:$C$419,Rifles!$D$2:$D$419,"N/A",0)</f>
        <v>N/A</v>
      </c>
      <c r="C443" s="3" t="str">
        <f>_xlfn.XLOOKUP($A443, Rifles!$C$2:$C$419,Rifles!F$2:F$419,"N/A",0)</f>
        <v>N/A</v>
      </c>
      <c r="D443" s="3" t="str">
        <f>_xlfn.XLOOKUP($A443, Rifles!$C$2:$C$419,Rifles!G$2:G$419,"N/A",0)</f>
        <v>N/A</v>
      </c>
      <c r="E443" s="2">
        <f>_xlfn.XLOOKUP($A443,Pistols!$C:$C,Pistols!H:H,0,0)</f>
        <v>0</v>
      </c>
      <c r="F443" s="2">
        <f>_xlfn.XLOOKUP($A443,Pistols!$C:$C,Pistols!I:I,0,0)</f>
        <v>0</v>
      </c>
      <c r="G443" s="2">
        <f>_xlfn.XLOOKUP($A443,Pistols!$C:$C,Pistols!J:J,0,0)</f>
        <v>0</v>
      </c>
      <c r="H443" s="2">
        <f>_xlfn.XLOOKUP($A443,Pistols!$C:$C,Pistols!K:K,0,0)</f>
        <v>0</v>
      </c>
      <c r="I443" s="2">
        <f>_xlfn.XLOOKUP($A443,Pistols!$C:$C,Pistols!L:L,0,0)</f>
        <v>0</v>
      </c>
      <c r="J443" s="2">
        <f>_xlfn.XLOOKUP($A443,Pistols!$C:$C,Pistols!M:M,0,0)</f>
        <v>0</v>
      </c>
      <c r="K443" s="2">
        <f>_xlfn.XLOOKUP($A443,Pistols!$C:$C,Pistols!N:N,0,0)</f>
        <v>0</v>
      </c>
      <c r="L443" s="3">
        <f>_xlfn.XLOOKUP($A443,Revolvers!$C:$C,Revolvers!O:O,0,0)</f>
        <v>0</v>
      </c>
      <c r="M443" s="3">
        <f>_xlfn.XLOOKUP($A443,Revolvers!$C:$C,Revolvers!P:P,0,0)</f>
        <v>0</v>
      </c>
      <c r="N443" s="3">
        <f>_xlfn.XLOOKUP($A443,Revolvers!$C:$C,Revolvers!Q:Q,0,0)</f>
        <v>0</v>
      </c>
      <c r="O443" s="3">
        <f>_xlfn.XLOOKUP($A443,Revolvers!$C:$C,Revolvers!R:R,0,0)</f>
        <v>0</v>
      </c>
      <c r="P443" s="3">
        <f>_xlfn.XLOOKUP($A443,Revolvers!$C:$C,Revolvers!S:S,0,0)</f>
        <v>0</v>
      </c>
      <c r="Q443" s="3">
        <f>_xlfn.XLOOKUP($A443,Revolvers!$C:$C,Revolvers!T:T,0,0)</f>
        <v>0</v>
      </c>
      <c r="R443" s="3">
        <f>_xlfn.XLOOKUP($A443,Rifles!C:C,Rifles!H:H,0,0)</f>
        <v>172</v>
      </c>
      <c r="S443" s="2">
        <f>_xlfn.XLOOKUP($A443,Shotguns!C:C,Shotguns!H:H,0,0)</f>
        <v>0</v>
      </c>
      <c r="T443" s="3">
        <f t="shared" si="8"/>
        <v>172</v>
      </c>
    </row>
    <row r="444" spans="1:20" x14ac:dyDescent="0.25">
      <c r="A444" s="3">
        <f>Rifles!C444</f>
        <v>57203429</v>
      </c>
      <c r="B444" s="3" t="str">
        <f>_xlfn.XLOOKUP($A444, Rifles!$C$2:$C$419,Rifles!$D$2:$D$419,"N/A",0)</f>
        <v>N/A</v>
      </c>
      <c r="C444" s="3" t="str">
        <f>_xlfn.XLOOKUP($A444, Rifles!$C$2:$C$419,Rifles!F$2:F$419,"N/A",0)</f>
        <v>N/A</v>
      </c>
      <c r="D444" s="3" t="str">
        <f>_xlfn.XLOOKUP($A444, Rifles!$C$2:$C$419,Rifles!G$2:G$419,"N/A",0)</f>
        <v>N/A</v>
      </c>
      <c r="E444" s="2">
        <f>_xlfn.XLOOKUP($A444,Pistols!$C:$C,Pistols!H:H,0,0)</f>
        <v>0</v>
      </c>
      <c r="F444" s="2">
        <f>_xlfn.XLOOKUP($A444,Pistols!$C:$C,Pistols!I:I,0,0)</f>
        <v>0</v>
      </c>
      <c r="G444" s="2">
        <f>_xlfn.XLOOKUP($A444,Pistols!$C:$C,Pistols!J:J,0,0)</f>
        <v>0</v>
      </c>
      <c r="H444" s="2">
        <f>_xlfn.XLOOKUP($A444,Pistols!$C:$C,Pistols!K:K,0,0)</f>
        <v>0</v>
      </c>
      <c r="I444" s="2">
        <f>_xlfn.XLOOKUP($A444,Pistols!$C:$C,Pistols!L:L,0,0)</f>
        <v>0</v>
      </c>
      <c r="J444" s="2">
        <f>_xlfn.XLOOKUP($A444,Pistols!$C:$C,Pistols!M:M,0,0)</f>
        <v>0</v>
      </c>
      <c r="K444" s="2">
        <f>_xlfn.XLOOKUP($A444,Pistols!$C:$C,Pistols!N:N,0,0)</f>
        <v>0</v>
      </c>
      <c r="L444" s="3">
        <f>_xlfn.XLOOKUP($A444,Revolvers!$C:$C,Revolvers!O:O,0,0)</f>
        <v>0</v>
      </c>
      <c r="M444" s="3">
        <f>_xlfn.XLOOKUP($A444,Revolvers!$C:$C,Revolvers!P:P,0,0)</f>
        <v>0</v>
      </c>
      <c r="N444" s="3">
        <f>_xlfn.XLOOKUP($A444,Revolvers!$C:$C,Revolvers!Q:Q,0,0)</f>
        <v>0</v>
      </c>
      <c r="O444" s="3">
        <f>_xlfn.XLOOKUP($A444,Revolvers!$C:$C,Revolvers!R:R,0,0)</f>
        <v>0</v>
      </c>
      <c r="P444" s="3">
        <f>_xlfn.XLOOKUP($A444,Revolvers!$C:$C,Revolvers!S:S,0,0)</f>
        <v>0</v>
      </c>
      <c r="Q444" s="3">
        <f>_xlfn.XLOOKUP($A444,Revolvers!$C:$C,Revolvers!T:T,0,0)</f>
        <v>0</v>
      </c>
      <c r="R444" s="3">
        <f>_xlfn.XLOOKUP($A444,Rifles!C:C,Rifles!H:H,0,0)</f>
        <v>2</v>
      </c>
      <c r="S444" s="2">
        <f>_xlfn.XLOOKUP($A444,Shotguns!C:C,Shotguns!H:H,0,0)</f>
        <v>0</v>
      </c>
      <c r="T444" s="3">
        <f t="shared" si="8"/>
        <v>2</v>
      </c>
    </row>
    <row r="445" spans="1:20" x14ac:dyDescent="0.25">
      <c r="A445" s="3">
        <f>Rifles!C445</f>
        <v>57203831</v>
      </c>
      <c r="B445" s="3" t="str">
        <f>_xlfn.XLOOKUP($A445, Rifles!$C$2:$C$419,Rifles!$D$2:$D$419,"N/A",0)</f>
        <v>N/A</v>
      </c>
      <c r="C445" s="3" t="str">
        <f>_xlfn.XLOOKUP($A445, Rifles!$C$2:$C$419,Rifles!F$2:F$419,"N/A",0)</f>
        <v>N/A</v>
      </c>
      <c r="D445" s="3" t="str">
        <f>_xlfn.XLOOKUP($A445, Rifles!$C$2:$C$419,Rifles!G$2:G$419,"N/A",0)</f>
        <v>N/A</v>
      </c>
      <c r="E445" s="2">
        <f>_xlfn.XLOOKUP($A445,Pistols!$C:$C,Pistols!H:H,0,0)</f>
        <v>0</v>
      </c>
      <c r="F445" s="2">
        <f>_xlfn.XLOOKUP($A445,Pistols!$C:$C,Pistols!I:I,0,0)</f>
        <v>0</v>
      </c>
      <c r="G445" s="2">
        <f>_xlfn.XLOOKUP($A445,Pistols!$C:$C,Pistols!J:J,0,0)</f>
        <v>0</v>
      </c>
      <c r="H445" s="2">
        <f>_xlfn.XLOOKUP($A445,Pistols!$C:$C,Pistols!K:K,0,0)</f>
        <v>0</v>
      </c>
      <c r="I445" s="2">
        <f>_xlfn.XLOOKUP($A445,Pistols!$C:$C,Pistols!L:L,0,0)</f>
        <v>0</v>
      </c>
      <c r="J445" s="2">
        <f>_xlfn.XLOOKUP($A445,Pistols!$C:$C,Pistols!M:M,0,0)</f>
        <v>0</v>
      </c>
      <c r="K445" s="2">
        <f>_xlfn.XLOOKUP($A445,Pistols!$C:$C,Pistols!N:N,0,0)</f>
        <v>0</v>
      </c>
      <c r="L445" s="3">
        <f>_xlfn.XLOOKUP($A445,Revolvers!$C:$C,Revolvers!O:O,0,0)</f>
        <v>0</v>
      </c>
      <c r="M445" s="3">
        <f>_xlfn.XLOOKUP($A445,Revolvers!$C:$C,Revolvers!P:P,0,0)</f>
        <v>0</v>
      </c>
      <c r="N445" s="3">
        <f>_xlfn.XLOOKUP($A445,Revolvers!$C:$C,Revolvers!Q:Q,0,0)</f>
        <v>0</v>
      </c>
      <c r="O445" s="3">
        <f>_xlfn.XLOOKUP($A445,Revolvers!$C:$C,Revolvers!R:R,0,0)</f>
        <v>0</v>
      </c>
      <c r="P445" s="3">
        <f>_xlfn.XLOOKUP($A445,Revolvers!$C:$C,Revolvers!S:S,0,0)</f>
        <v>0</v>
      </c>
      <c r="Q445" s="3">
        <f>_xlfn.XLOOKUP($A445,Revolvers!$C:$C,Revolvers!T:T,0,0)</f>
        <v>0</v>
      </c>
      <c r="R445" s="3">
        <f>_xlfn.XLOOKUP($A445,Rifles!C:C,Rifles!H:H,0,0)</f>
        <v>1</v>
      </c>
      <c r="S445" s="2">
        <f>_xlfn.XLOOKUP($A445,Shotguns!C:C,Shotguns!H:H,0,0)</f>
        <v>0</v>
      </c>
      <c r="T445" s="3">
        <f t="shared" si="8"/>
        <v>1</v>
      </c>
    </row>
    <row r="446" spans="1:20" x14ac:dyDescent="0.25">
      <c r="A446" s="3">
        <f>Rifles!C446</f>
        <v>57202835</v>
      </c>
      <c r="B446" s="3" t="str">
        <f>_xlfn.XLOOKUP($A446, Rifles!$C$2:$C$419,Rifles!$D$2:$D$419,"N/A",0)</f>
        <v>N/A</v>
      </c>
      <c r="C446" s="3" t="str">
        <f>_xlfn.XLOOKUP($A446, Rifles!$C$2:$C$419,Rifles!F$2:F$419,"N/A",0)</f>
        <v>N/A</v>
      </c>
      <c r="D446" s="3" t="str">
        <f>_xlfn.XLOOKUP($A446, Rifles!$C$2:$C$419,Rifles!G$2:G$419,"N/A",0)</f>
        <v>N/A</v>
      </c>
      <c r="E446" s="2">
        <f>_xlfn.XLOOKUP($A446,Pistols!$C:$C,Pistols!H:H,0,0)</f>
        <v>0</v>
      </c>
      <c r="F446" s="2">
        <f>_xlfn.XLOOKUP($A446,Pistols!$C:$C,Pistols!I:I,0,0)</f>
        <v>0</v>
      </c>
      <c r="G446" s="2">
        <f>_xlfn.XLOOKUP($A446,Pistols!$C:$C,Pistols!J:J,0,0)</f>
        <v>0</v>
      </c>
      <c r="H446" s="2">
        <f>_xlfn.XLOOKUP($A446,Pistols!$C:$C,Pistols!K:K,0,0)</f>
        <v>0</v>
      </c>
      <c r="I446" s="2">
        <f>_xlfn.XLOOKUP($A446,Pistols!$C:$C,Pistols!L:L,0,0)</f>
        <v>5</v>
      </c>
      <c r="J446" s="2">
        <f>_xlfn.XLOOKUP($A446,Pistols!$C:$C,Pistols!M:M,0,0)</f>
        <v>1</v>
      </c>
      <c r="K446" s="2">
        <f>_xlfn.XLOOKUP($A446,Pistols!$C:$C,Pistols!N:N,0,0)</f>
        <v>6</v>
      </c>
      <c r="L446" s="3">
        <f>_xlfn.XLOOKUP($A446,Revolvers!$C:$C,Revolvers!O:O,0,0)</f>
        <v>0</v>
      </c>
      <c r="M446" s="3">
        <f>_xlfn.XLOOKUP($A446,Revolvers!$C:$C,Revolvers!P:P,0,0)</f>
        <v>0</v>
      </c>
      <c r="N446" s="3">
        <f>_xlfn.XLOOKUP($A446,Revolvers!$C:$C,Revolvers!Q:Q,0,0)</f>
        <v>0</v>
      </c>
      <c r="O446" s="3">
        <f>_xlfn.XLOOKUP($A446,Revolvers!$C:$C,Revolvers!R:R,0,0)</f>
        <v>0</v>
      </c>
      <c r="P446" s="3">
        <f>_xlfn.XLOOKUP($A446,Revolvers!$C:$C,Revolvers!S:S,0,0)</f>
        <v>0</v>
      </c>
      <c r="Q446" s="3">
        <f>_xlfn.XLOOKUP($A446,Revolvers!$C:$C,Revolvers!T:T,0,0)</f>
        <v>0</v>
      </c>
      <c r="R446" s="3">
        <f>_xlfn.XLOOKUP($A446,Rifles!C:C,Rifles!H:H,0,0)</f>
        <v>10</v>
      </c>
      <c r="S446" s="2">
        <f>_xlfn.XLOOKUP($A446,Shotguns!C:C,Shotguns!H:H,0,0)</f>
        <v>0</v>
      </c>
      <c r="T446" s="3">
        <f t="shared" si="8"/>
        <v>16</v>
      </c>
    </row>
    <row r="447" spans="1:20" x14ac:dyDescent="0.25">
      <c r="A447" s="3">
        <f>Rifles!C447</f>
        <v>60411509</v>
      </c>
      <c r="B447" s="3" t="str">
        <f>_xlfn.XLOOKUP($A447, Rifles!$C$2:$C$419,Rifles!$D$2:$D$419,"N/A",0)</f>
        <v>N/A</v>
      </c>
      <c r="C447" s="3" t="str">
        <f>_xlfn.XLOOKUP($A447, Rifles!$C$2:$C$419,Rifles!F$2:F$419,"N/A",0)</f>
        <v>N/A</v>
      </c>
      <c r="D447" s="3" t="str">
        <f>_xlfn.XLOOKUP($A447, Rifles!$C$2:$C$419,Rifles!G$2:G$419,"N/A",0)</f>
        <v>N/A</v>
      </c>
      <c r="E447" s="2">
        <f>_xlfn.XLOOKUP($A447,Pistols!$C:$C,Pistols!H:H,0,0)</f>
        <v>0</v>
      </c>
      <c r="F447" s="2">
        <f>_xlfn.XLOOKUP($A447,Pistols!$C:$C,Pistols!I:I,0,0)</f>
        <v>0</v>
      </c>
      <c r="G447" s="2">
        <f>_xlfn.XLOOKUP($A447,Pistols!$C:$C,Pistols!J:J,0,0)</f>
        <v>0</v>
      </c>
      <c r="H447" s="2">
        <f>_xlfn.XLOOKUP($A447,Pistols!$C:$C,Pistols!K:K,0,0)</f>
        <v>0</v>
      </c>
      <c r="I447" s="2">
        <f>_xlfn.XLOOKUP($A447,Pistols!$C:$C,Pistols!L:L,0,0)</f>
        <v>0</v>
      </c>
      <c r="J447" s="2">
        <f>_xlfn.XLOOKUP($A447,Pistols!$C:$C,Pistols!M:M,0,0)</f>
        <v>1</v>
      </c>
      <c r="K447" s="2">
        <f>_xlfn.XLOOKUP($A447,Pistols!$C:$C,Pistols!N:N,0,0)</f>
        <v>1</v>
      </c>
      <c r="L447" s="3">
        <f>_xlfn.XLOOKUP($A447,Revolvers!$C:$C,Revolvers!O:O,0,0)</f>
        <v>0</v>
      </c>
      <c r="M447" s="3">
        <f>_xlfn.XLOOKUP($A447,Revolvers!$C:$C,Revolvers!P:P,0,0)</f>
        <v>0</v>
      </c>
      <c r="N447" s="3">
        <f>_xlfn.XLOOKUP($A447,Revolvers!$C:$C,Revolvers!Q:Q,0,0)</f>
        <v>0</v>
      </c>
      <c r="O447" s="3">
        <f>_xlfn.XLOOKUP($A447,Revolvers!$C:$C,Revolvers!R:R,0,0)</f>
        <v>0</v>
      </c>
      <c r="P447" s="3">
        <f>_xlfn.XLOOKUP($A447,Revolvers!$C:$C,Revolvers!S:S,0,0)</f>
        <v>0</v>
      </c>
      <c r="Q447" s="3">
        <f>_xlfn.XLOOKUP($A447,Revolvers!$C:$C,Revolvers!T:T,0,0)</f>
        <v>0</v>
      </c>
      <c r="R447" s="3">
        <f>_xlfn.XLOOKUP($A447,Rifles!C:C,Rifles!H:H,0,0)</f>
        <v>6</v>
      </c>
      <c r="S447" s="2">
        <f>_xlfn.XLOOKUP($A447,Shotguns!C:C,Shotguns!H:H,0,0)</f>
        <v>0</v>
      </c>
      <c r="T447" s="3">
        <f t="shared" si="8"/>
        <v>7</v>
      </c>
    </row>
    <row r="448" spans="1:20" x14ac:dyDescent="0.25">
      <c r="A448" s="3">
        <f>Rifles!C448</f>
        <v>60401275</v>
      </c>
      <c r="B448" s="3" t="str">
        <f>_xlfn.XLOOKUP($A448, Rifles!$C$2:$C$419,Rifles!$D$2:$D$419,"N/A",0)</f>
        <v>N/A</v>
      </c>
      <c r="C448" s="3" t="str">
        <f>_xlfn.XLOOKUP($A448, Rifles!$C$2:$C$419,Rifles!F$2:F$419,"N/A",0)</f>
        <v>N/A</v>
      </c>
      <c r="D448" s="3" t="str">
        <f>_xlfn.XLOOKUP($A448, Rifles!$C$2:$C$419,Rifles!G$2:G$419,"N/A",0)</f>
        <v>N/A</v>
      </c>
      <c r="E448" s="2">
        <f>_xlfn.XLOOKUP($A448,Pistols!$C:$C,Pistols!H:H,0,0)</f>
        <v>0</v>
      </c>
      <c r="F448" s="2">
        <f>_xlfn.XLOOKUP($A448,Pistols!$C:$C,Pistols!I:I,0,0)</f>
        <v>0</v>
      </c>
      <c r="G448" s="2">
        <f>_xlfn.XLOOKUP($A448,Pistols!$C:$C,Pistols!J:J,0,0)</f>
        <v>0</v>
      </c>
      <c r="H448" s="2">
        <f>_xlfn.XLOOKUP($A448,Pistols!$C:$C,Pistols!K:K,0,0)</f>
        <v>0</v>
      </c>
      <c r="I448" s="2">
        <f>_xlfn.XLOOKUP($A448,Pistols!$C:$C,Pistols!L:L,0,0)</f>
        <v>0</v>
      </c>
      <c r="J448" s="2">
        <f>_xlfn.XLOOKUP($A448,Pistols!$C:$C,Pistols!M:M,0,0)</f>
        <v>0</v>
      </c>
      <c r="K448" s="2">
        <f>_xlfn.XLOOKUP($A448,Pistols!$C:$C,Pistols!N:N,0,0)</f>
        <v>0</v>
      </c>
      <c r="L448" s="3">
        <f>_xlfn.XLOOKUP($A448,Revolvers!$C:$C,Revolvers!O:O,0,0)</f>
        <v>0</v>
      </c>
      <c r="M448" s="3">
        <f>_xlfn.XLOOKUP($A448,Revolvers!$C:$C,Revolvers!P:P,0,0)</f>
        <v>0</v>
      </c>
      <c r="N448" s="3">
        <f>_xlfn.XLOOKUP($A448,Revolvers!$C:$C,Revolvers!Q:Q,0,0)</f>
        <v>0</v>
      </c>
      <c r="O448" s="3">
        <f>_xlfn.XLOOKUP($A448,Revolvers!$C:$C,Revolvers!R:R,0,0)</f>
        <v>0</v>
      </c>
      <c r="P448" s="3">
        <f>_xlfn.XLOOKUP($A448,Revolvers!$C:$C,Revolvers!S:S,0,0)</f>
        <v>0</v>
      </c>
      <c r="Q448" s="3">
        <f>_xlfn.XLOOKUP($A448,Revolvers!$C:$C,Revolvers!T:T,0,0)</f>
        <v>0</v>
      </c>
      <c r="R448" s="3">
        <f>_xlfn.XLOOKUP($A448,Rifles!C:C,Rifles!H:H,0,0)</f>
        <v>8</v>
      </c>
      <c r="S448" s="2">
        <f>_xlfn.XLOOKUP($A448,Shotguns!C:C,Shotguns!H:H,0,0)</f>
        <v>0</v>
      </c>
      <c r="T448" s="3">
        <f t="shared" si="8"/>
        <v>8</v>
      </c>
    </row>
    <row r="449" spans="1:20" x14ac:dyDescent="0.25">
      <c r="A449" s="3">
        <f>Rifles!C449</f>
        <v>60404711</v>
      </c>
      <c r="B449" s="3" t="str">
        <f>_xlfn.XLOOKUP($A449, Rifles!$C$2:$C$419,Rifles!$D$2:$D$419,"N/A",0)</f>
        <v>N/A</v>
      </c>
      <c r="C449" s="3" t="str">
        <f>_xlfn.XLOOKUP($A449, Rifles!$C$2:$C$419,Rifles!F$2:F$419,"N/A",0)</f>
        <v>N/A</v>
      </c>
      <c r="D449" s="3" t="str">
        <f>_xlfn.XLOOKUP($A449, Rifles!$C$2:$C$419,Rifles!G$2:G$419,"N/A",0)</f>
        <v>N/A</v>
      </c>
      <c r="E449" s="2">
        <f>_xlfn.XLOOKUP($A449,Pistols!$C:$C,Pistols!H:H,0,0)</f>
        <v>0</v>
      </c>
      <c r="F449" s="2">
        <f>_xlfn.XLOOKUP($A449,Pistols!$C:$C,Pistols!I:I,0,0)</f>
        <v>0</v>
      </c>
      <c r="G449" s="2">
        <f>_xlfn.XLOOKUP($A449,Pistols!$C:$C,Pistols!J:J,0,0)</f>
        <v>0</v>
      </c>
      <c r="H449" s="2">
        <f>_xlfn.XLOOKUP($A449,Pistols!$C:$C,Pistols!K:K,0,0)</f>
        <v>0</v>
      </c>
      <c r="I449" s="2">
        <f>_xlfn.XLOOKUP($A449,Pistols!$C:$C,Pistols!L:L,0,0)</f>
        <v>0</v>
      </c>
      <c r="J449" s="2">
        <f>_xlfn.XLOOKUP($A449,Pistols!$C:$C,Pistols!M:M,0,0)</f>
        <v>0</v>
      </c>
      <c r="K449" s="2">
        <f>_xlfn.XLOOKUP($A449,Pistols!$C:$C,Pistols!N:N,0,0)</f>
        <v>0</v>
      </c>
      <c r="L449" s="3">
        <f>_xlfn.XLOOKUP($A449,Revolvers!$C:$C,Revolvers!O:O,0,0)</f>
        <v>0</v>
      </c>
      <c r="M449" s="3">
        <f>_xlfn.XLOOKUP($A449,Revolvers!$C:$C,Revolvers!P:P,0,0)</f>
        <v>0</v>
      </c>
      <c r="N449" s="3">
        <f>_xlfn.XLOOKUP($A449,Revolvers!$C:$C,Revolvers!Q:Q,0,0)</f>
        <v>0</v>
      </c>
      <c r="O449" s="3">
        <f>_xlfn.XLOOKUP($A449,Revolvers!$C:$C,Revolvers!R:R,0,0)</f>
        <v>0</v>
      </c>
      <c r="P449" s="3">
        <f>_xlfn.XLOOKUP($A449,Revolvers!$C:$C,Revolvers!S:S,0,0)</f>
        <v>0</v>
      </c>
      <c r="Q449" s="3">
        <f>_xlfn.XLOOKUP($A449,Revolvers!$C:$C,Revolvers!T:T,0,0)</f>
        <v>0</v>
      </c>
      <c r="R449" s="3">
        <f>_xlfn.XLOOKUP($A449,Rifles!C:C,Rifles!H:H,0,0)</f>
        <v>4</v>
      </c>
      <c r="S449" s="2">
        <f>_xlfn.XLOOKUP($A449,Shotguns!C:C,Shotguns!H:H,0,0)</f>
        <v>0</v>
      </c>
      <c r="T449" s="3">
        <f t="shared" ref="T449:T512" si="9">K449+P449+R449+S449</f>
        <v>4</v>
      </c>
    </row>
    <row r="450" spans="1:20" x14ac:dyDescent="0.25">
      <c r="A450" s="3">
        <f>Rifles!C450</f>
        <v>60435456</v>
      </c>
      <c r="B450" s="3" t="str">
        <f>_xlfn.XLOOKUP($A450, Rifles!$C$2:$C$419,Rifles!$D$2:$D$419,"N/A",0)</f>
        <v>N/A</v>
      </c>
      <c r="C450" s="3" t="str">
        <f>_xlfn.XLOOKUP($A450, Rifles!$C$2:$C$419,Rifles!F$2:F$419,"N/A",0)</f>
        <v>N/A</v>
      </c>
      <c r="D450" s="3" t="str">
        <f>_xlfn.XLOOKUP($A450, Rifles!$C$2:$C$419,Rifles!G$2:G$419,"N/A",0)</f>
        <v>N/A</v>
      </c>
      <c r="E450" s="2">
        <f>_xlfn.XLOOKUP($A450,Pistols!$C:$C,Pistols!H:H,0,0)</f>
        <v>0</v>
      </c>
      <c r="F450" s="2">
        <f>_xlfn.XLOOKUP($A450,Pistols!$C:$C,Pistols!I:I,0,0)</f>
        <v>0</v>
      </c>
      <c r="G450" s="2">
        <f>_xlfn.XLOOKUP($A450,Pistols!$C:$C,Pistols!J:J,0,0)</f>
        <v>0</v>
      </c>
      <c r="H450" s="2">
        <f>_xlfn.XLOOKUP($A450,Pistols!$C:$C,Pistols!K:K,0,0)</f>
        <v>4031</v>
      </c>
      <c r="I450" s="2">
        <f>_xlfn.XLOOKUP($A450,Pistols!$C:$C,Pistols!L:L,0,0)</f>
        <v>35841</v>
      </c>
      <c r="J450" s="2">
        <f>_xlfn.XLOOKUP($A450,Pistols!$C:$C,Pistols!M:M,0,0)</f>
        <v>25555</v>
      </c>
      <c r="K450" s="2">
        <f>_xlfn.XLOOKUP($A450,Pistols!$C:$C,Pistols!N:N,0,0)</f>
        <v>65427</v>
      </c>
      <c r="L450" s="3">
        <f>_xlfn.XLOOKUP($A450,Revolvers!$C:$C,Revolvers!O:O,0,0)</f>
        <v>0</v>
      </c>
      <c r="M450" s="3">
        <f>_xlfn.XLOOKUP($A450,Revolvers!$C:$C,Revolvers!P:P,0,0)</f>
        <v>0</v>
      </c>
      <c r="N450" s="3">
        <f>_xlfn.XLOOKUP($A450,Revolvers!$C:$C,Revolvers!Q:Q,0,0)</f>
        <v>0</v>
      </c>
      <c r="O450" s="3">
        <f>_xlfn.XLOOKUP($A450,Revolvers!$C:$C,Revolvers!R:R,0,0)</f>
        <v>0</v>
      </c>
      <c r="P450" s="3">
        <f>_xlfn.XLOOKUP($A450,Revolvers!$C:$C,Revolvers!S:S,0,0)</f>
        <v>0</v>
      </c>
      <c r="Q450" s="3">
        <f>_xlfn.XLOOKUP($A450,Revolvers!$C:$C,Revolvers!T:T,0,0)</f>
        <v>0</v>
      </c>
      <c r="R450" s="3">
        <f>_xlfn.XLOOKUP($A450,Rifles!C:C,Rifles!H:H,0,0)</f>
        <v>6730</v>
      </c>
      <c r="S450" s="2">
        <f>_xlfn.XLOOKUP($A450,Shotguns!C:C,Shotguns!H:H,0,0)</f>
        <v>0</v>
      </c>
      <c r="T450" s="3">
        <f t="shared" si="9"/>
        <v>72157</v>
      </c>
    </row>
    <row r="451" spans="1:20" x14ac:dyDescent="0.25">
      <c r="A451" s="3">
        <f>Rifles!C451</f>
        <v>60433152</v>
      </c>
      <c r="B451" s="3" t="str">
        <f>_xlfn.XLOOKUP($A451, Rifles!$C$2:$C$419,Rifles!$D$2:$D$419,"N/A",0)</f>
        <v>N/A</v>
      </c>
      <c r="C451" s="3" t="str">
        <f>_xlfn.XLOOKUP($A451, Rifles!$C$2:$C$419,Rifles!F$2:F$419,"N/A",0)</f>
        <v>N/A</v>
      </c>
      <c r="D451" s="3" t="str">
        <f>_xlfn.XLOOKUP($A451, Rifles!$C$2:$C$419,Rifles!G$2:G$419,"N/A",0)</f>
        <v>N/A</v>
      </c>
      <c r="E451" s="2">
        <f>_xlfn.XLOOKUP($A451,Pistols!$C:$C,Pistols!H:H,0,0)</f>
        <v>0</v>
      </c>
      <c r="F451" s="2">
        <f>_xlfn.XLOOKUP($A451,Pistols!$C:$C,Pistols!I:I,0,0)</f>
        <v>0</v>
      </c>
      <c r="G451" s="2">
        <f>_xlfn.XLOOKUP($A451,Pistols!$C:$C,Pistols!J:J,0,0)</f>
        <v>0</v>
      </c>
      <c r="H451" s="2">
        <f>_xlfn.XLOOKUP($A451,Pistols!$C:$C,Pistols!K:K,0,0)</f>
        <v>0</v>
      </c>
      <c r="I451" s="2">
        <f>_xlfn.XLOOKUP($A451,Pistols!$C:$C,Pistols!L:L,0,0)</f>
        <v>0</v>
      </c>
      <c r="J451" s="2">
        <f>_xlfn.XLOOKUP($A451,Pistols!$C:$C,Pistols!M:M,0,0)</f>
        <v>0</v>
      </c>
      <c r="K451" s="2">
        <f>_xlfn.XLOOKUP($A451,Pistols!$C:$C,Pistols!N:N,0,0)</f>
        <v>0</v>
      </c>
      <c r="L451" s="3">
        <f>_xlfn.XLOOKUP($A451,Revolvers!$C:$C,Revolvers!O:O,0,0)</f>
        <v>0</v>
      </c>
      <c r="M451" s="3">
        <f>_xlfn.XLOOKUP($A451,Revolvers!$C:$C,Revolvers!P:P,0,0)</f>
        <v>0</v>
      </c>
      <c r="N451" s="3">
        <f>_xlfn.XLOOKUP($A451,Revolvers!$C:$C,Revolvers!Q:Q,0,0)</f>
        <v>0</v>
      </c>
      <c r="O451" s="3">
        <f>_xlfn.XLOOKUP($A451,Revolvers!$C:$C,Revolvers!R:R,0,0)</f>
        <v>0</v>
      </c>
      <c r="P451" s="3">
        <f>_xlfn.XLOOKUP($A451,Revolvers!$C:$C,Revolvers!S:S,0,0)</f>
        <v>0</v>
      </c>
      <c r="Q451" s="3">
        <f>_xlfn.XLOOKUP($A451,Revolvers!$C:$C,Revolvers!T:T,0,0)</f>
        <v>0</v>
      </c>
      <c r="R451" s="3">
        <f>_xlfn.XLOOKUP($A451,Rifles!C:C,Rifles!H:H,0,0)</f>
        <v>302757</v>
      </c>
      <c r="S451" s="2">
        <f>_xlfn.XLOOKUP($A451,Shotguns!C:C,Shotguns!H:H,0,0)</f>
        <v>15332</v>
      </c>
      <c r="T451" s="3">
        <f t="shared" si="9"/>
        <v>318089</v>
      </c>
    </row>
    <row r="452" spans="1:20" x14ac:dyDescent="0.25">
      <c r="A452" s="3">
        <f>Rifles!C452</f>
        <v>60401684</v>
      </c>
      <c r="B452" s="3" t="str">
        <f>_xlfn.XLOOKUP($A452, Rifles!$C$2:$C$419,Rifles!$D$2:$D$419,"N/A",0)</f>
        <v>N/A</v>
      </c>
      <c r="C452" s="3" t="str">
        <f>_xlfn.XLOOKUP($A452, Rifles!$C$2:$C$419,Rifles!F$2:F$419,"N/A",0)</f>
        <v>N/A</v>
      </c>
      <c r="D452" s="3" t="str">
        <f>_xlfn.XLOOKUP($A452, Rifles!$C$2:$C$419,Rifles!G$2:G$419,"N/A",0)</f>
        <v>N/A</v>
      </c>
      <c r="E452" s="2">
        <f>_xlfn.XLOOKUP($A452,Pistols!$C:$C,Pistols!H:H,0,0)</f>
        <v>0</v>
      </c>
      <c r="F452" s="2">
        <f>_xlfn.XLOOKUP($A452,Pistols!$C:$C,Pistols!I:I,0,0)</f>
        <v>0</v>
      </c>
      <c r="G452" s="2">
        <f>_xlfn.XLOOKUP($A452,Pistols!$C:$C,Pistols!J:J,0,0)</f>
        <v>129</v>
      </c>
      <c r="H452" s="2">
        <f>_xlfn.XLOOKUP($A452,Pistols!$C:$C,Pistols!K:K,0,0)</f>
        <v>121208</v>
      </c>
      <c r="I452" s="2">
        <f>_xlfn.XLOOKUP($A452,Pistols!$C:$C,Pistols!L:L,0,0)</f>
        <v>206093</v>
      </c>
      <c r="J452" s="2">
        <f>_xlfn.XLOOKUP($A452,Pistols!$C:$C,Pistols!M:M,0,0)</f>
        <v>214867</v>
      </c>
      <c r="K452" s="2">
        <f>_xlfn.XLOOKUP($A452,Pistols!$C:$C,Pistols!N:N,0,0)</f>
        <v>542297</v>
      </c>
      <c r="L452" s="3">
        <f>_xlfn.XLOOKUP($A452,Revolvers!$C:$C,Revolvers!O:O,0,0)</f>
        <v>0</v>
      </c>
      <c r="M452" s="3">
        <f>_xlfn.XLOOKUP($A452,Revolvers!$C:$C,Revolvers!P:P,0,0)</f>
        <v>0</v>
      </c>
      <c r="N452" s="3">
        <f>_xlfn.XLOOKUP($A452,Revolvers!$C:$C,Revolvers!Q:Q,0,0)</f>
        <v>0</v>
      </c>
      <c r="O452" s="3">
        <f>_xlfn.XLOOKUP($A452,Revolvers!$C:$C,Revolvers!R:R,0,0)</f>
        <v>0</v>
      </c>
      <c r="P452" s="3">
        <f>_xlfn.XLOOKUP($A452,Revolvers!$C:$C,Revolvers!S:S,0,0)</f>
        <v>0</v>
      </c>
      <c r="Q452" s="3">
        <f>_xlfn.XLOOKUP($A452,Revolvers!$C:$C,Revolvers!T:T,0,0)</f>
        <v>0</v>
      </c>
      <c r="R452" s="3">
        <f>_xlfn.XLOOKUP($A452,Rifles!C:C,Rifles!H:H,0,0)</f>
        <v>302343</v>
      </c>
      <c r="S452" s="2">
        <f>_xlfn.XLOOKUP($A452,Shotguns!C:C,Shotguns!H:H,0,0)</f>
        <v>192</v>
      </c>
      <c r="T452" s="3">
        <f t="shared" si="9"/>
        <v>844832</v>
      </c>
    </row>
    <row r="453" spans="1:20" x14ac:dyDescent="0.25">
      <c r="A453" s="3">
        <f>Rifles!C453</f>
        <v>60401163</v>
      </c>
      <c r="B453" s="3" t="str">
        <f>_xlfn.XLOOKUP($A453, Rifles!$C$2:$C$419,Rifles!$D$2:$D$419,"N/A",0)</f>
        <v>N/A</v>
      </c>
      <c r="C453" s="3" t="str">
        <f>_xlfn.XLOOKUP($A453, Rifles!$C$2:$C$419,Rifles!F$2:F$419,"N/A",0)</f>
        <v>N/A</v>
      </c>
      <c r="D453" s="3" t="str">
        <f>_xlfn.XLOOKUP($A453, Rifles!$C$2:$C$419,Rifles!G$2:G$419,"N/A",0)</f>
        <v>N/A</v>
      </c>
      <c r="E453" s="2">
        <f>_xlfn.XLOOKUP($A453,Pistols!$C:$C,Pistols!H:H,0,0)</f>
        <v>0</v>
      </c>
      <c r="F453" s="2">
        <f>_xlfn.XLOOKUP($A453,Pistols!$C:$C,Pistols!I:I,0,0)</f>
        <v>0</v>
      </c>
      <c r="G453" s="2">
        <f>_xlfn.XLOOKUP($A453,Pistols!$C:$C,Pistols!J:J,0,0)</f>
        <v>0</v>
      </c>
      <c r="H453" s="2">
        <f>_xlfn.XLOOKUP($A453,Pistols!$C:$C,Pistols!K:K,0,0)</f>
        <v>0</v>
      </c>
      <c r="I453" s="2">
        <f>_xlfn.XLOOKUP($A453,Pistols!$C:$C,Pistols!L:L,0,0)</f>
        <v>0</v>
      </c>
      <c r="J453" s="2">
        <f>_xlfn.XLOOKUP($A453,Pistols!$C:$C,Pistols!M:M,0,0)</f>
        <v>0</v>
      </c>
      <c r="K453" s="2">
        <f>_xlfn.XLOOKUP($A453,Pistols!$C:$C,Pistols!N:N,0,0)</f>
        <v>0</v>
      </c>
      <c r="L453" s="3">
        <f>_xlfn.XLOOKUP($A453,Revolvers!$C:$C,Revolvers!O:O,0,0)</f>
        <v>0</v>
      </c>
      <c r="M453" s="3">
        <f>_xlfn.XLOOKUP($A453,Revolvers!$C:$C,Revolvers!P:P,0,0)</f>
        <v>0</v>
      </c>
      <c r="N453" s="3">
        <f>_xlfn.XLOOKUP($A453,Revolvers!$C:$C,Revolvers!Q:Q,0,0)</f>
        <v>0</v>
      </c>
      <c r="O453" s="3">
        <f>_xlfn.XLOOKUP($A453,Revolvers!$C:$C,Revolvers!R:R,0,0)</f>
        <v>0</v>
      </c>
      <c r="P453" s="3">
        <f>_xlfn.XLOOKUP($A453,Revolvers!$C:$C,Revolvers!S:S,0,0)</f>
        <v>0</v>
      </c>
      <c r="Q453" s="3">
        <f>_xlfn.XLOOKUP($A453,Revolvers!$C:$C,Revolvers!T:T,0,0)</f>
        <v>0</v>
      </c>
      <c r="R453" s="3">
        <f>_xlfn.XLOOKUP($A453,Rifles!C:C,Rifles!H:H,0,0)</f>
        <v>34</v>
      </c>
      <c r="S453" s="2">
        <f>_xlfn.XLOOKUP($A453,Shotguns!C:C,Shotguns!H:H,0,0)</f>
        <v>0</v>
      </c>
      <c r="T453" s="3">
        <f t="shared" si="9"/>
        <v>34</v>
      </c>
    </row>
    <row r="454" spans="1:20" x14ac:dyDescent="0.25">
      <c r="A454" s="3">
        <f>Rifles!C454</f>
        <v>60404099</v>
      </c>
      <c r="B454" s="3" t="str">
        <f>_xlfn.XLOOKUP($A454, Rifles!$C$2:$C$419,Rifles!$D$2:$D$419,"N/A",0)</f>
        <v>N/A</v>
      </c>
      <c r="C454" s="3" t="str">
        <f>_xlfn.XLOOKUP($A454, Rifles!$C$2:$C$419,Rifles!F$2:F$419,"N/A",0)</f>
        <v>N/A</v>
      </c>
      <c r="D454" s="3" t="str">
        <f>_xlfn.XLOOKUP($A454, Rifles!$C$2:$C$419,Rifles!G$2:G$419,"N/A",0)</f>
        <v>N/A</v>
      </c>
      <c r="E454" s="2">
        <f>_xlfn.XLOOKUP($A454,Pistols!$C:$C,Pistols!H:H,0,0)</f>
        <v>0</v>
      </c>
      <c r="F454" s="2">
        <f>_xlfn.XLOOKUP($A454,Pistols!$C:$C,Pistols!I:I,0,0)</f>
        <v>0</v>
      </c>
      <c r="G454" s="2">
        <f>_xlfn.XLOOKUP($A454,Pistols!$C:$C,Pistols!J:J,0,0)</f>
        <v>0</v>
      </c>
      <c r="H454" s="2">
        <f>_xlfn.XLOOKUP($A454,Pistols!$C:$C,Pistols!K:K,0,0)</f>
        <v>0</v>
      </c>
      <c r="I454" s="2">
        <f>_xlfn.XLOOKUP($A454,Pistols!$C:$C,Pistols!L:L,0,0)</f>
        <v>0</v>
      </c>
      <c r="J454" s="2">
        <f>_xlfn.XLOOKUP($A454,Pistols!$C:$C,Pistols!M:M,0,0)</f>
        <v>0</v>
      </c>
      <c r="K454" s="2">
        <f>_xlfn.XLOOKUP($A454,Pistols!$C:$C,Pistols!N:N,0,0)</f>
        <v>0</v>
      </c>
      <c r="L454" s="3">
        <f>_xlfn.XLOOKUP($A454,Revolvers!$C:$C,Revolvers!O:O,0,0)</f>
        <v>0</v>
      </c>
      <c r="M454" s="3">
        <f>_xlfn.XLOOKUP($A454,Revolvers!$C:$C,Revolvers!P:P,0,0)</f>
        <v>0</v>
      </c>
      <c r="N454" s="3">
        <f>_xlfn.XLOOKUP($A454,Revolvers!$C:$C,Revolvers!Q:Q,0,0)</f>
        <v>0</v>
      </c>
      <c r="O454" s="3">
        <f>_xlfn.XLOOKUP($A454,Revolvers!$C:$C,Revolvers!R:R,0,0)</f>
        <v>0</v>
      </c>
      <c r="P454" s="3">
        <f>_xlfn.XLOOKUP($A454,Revolvers!$C:$C,Revolvers!S:S,0,0)</f>
        <v>0</v>
      </c>
      <c r="Q454" s="3">
        <f>_xlfn.XLOOKUP($A454,Revolvers!$C:$C,Revolvers!T:T,0,0)</f>
        <v>0</v>
      </c>
      <c r="R454" s="3">
        <f>_xlfn.XLOOKUP($A454,Rifles!C:C,Rifles!H:H,0,0)</f>
        <v>2922</v>
      </c>
      <c r="S454" s="2">
        <f>_xlfn.XLOOKUP($A454,Shotguns!C:C,Shotguns!H:H,0,0)</f>
        <v>0</v>
      </c>
      <c r="T454" s="3">
        <f t="shared" si="9"/>
        <v>2922</v>
      </c>
    </row>
    <row r="455" spans="1:20" x14ac:dyDescent="0.25">
      <c r="A455" s="3">
        <f>Rifles!C455</f>
        <v>60436644</v>
      </c>
      <c r="B455" s="3" t="str">
        <f>_xlfn.XLOOKUP($A455, Rifles!$C$2:$C$419,Rifles!$D$2:$D$419,"N/A",0)</f>
        <v>N/A</v>
      </c>
      <c r="C455" s="3" t="str">
        <f>_xlfn.XLOOKUP($A455, Rifles!$C$2:$C$419,Rifles!F$2:F$419,"N/A",0)</f>
        <v>N/A</v>
      </c>
      <c r="D455" s="3" t="str">
        <f>_xlfn.XLOOKUP($A455, Rifles!$C$2:$C$419,Rifles!G$2:G$419,"N/A",0)</f>
        <v>N/A</v>
      </c>
      <c r="E455" s="2">
        <f>_xlfn.XLOOKUP($A455,Pistols!$C:$C,Pistols!H:H,0,0)</f>
        <v>0</v>
      </c>
      <c r="F455" s="2">
        <f>_xlfn.XLOOKUP($A455,Pistols!$C:$C,Pistols!I:I,0,0)</f>
        <v>0</v>
      </c>
      <c r="G455" s="2">
        <f>_xlfn.XLOOKUP($A455,Pistols!$C:$C,Pistols!J:J,0,0)</f>
        <v>0</v>
      </c>
      <c r="H455" s="2">
        <f>_xlfn.XLOOKUP($A455,Pistols!$C:$C,Pistols!K:K,0,0)</f>
        <v>0</v>
      </c>
      <c r="I455" s="2">
        <f>_xlfn.XLOOKUP($A455,Pistols!$C:$C,Pistols!L:L,0,0)</f>
        <v>0</v>
      </c>
      <c r="J455" s="2">
        <f>_xlfn.XLOOKUP($A455,Pistols!$C:$C,Pistols!M:M,0,0)</f>
        <v>0</v>
      </c>
      <c r="K455" s="2">
        <f>_xlfn.XLOOKUP($A455,Pistols!$C:$C,Pistols!N:N,0,0)</f>
        <v>0</v>
      </c>
      <c r="L455" s="3">
        <f>_xlfn.XLOOKUP($A455,Revolvers!$C:$C,Revolvers!O:O,0,0)</f>
        <v>0</v>
      </c>
      <c r="M455" s="3">
        <f>_xlfn.XLOOKUP($A455,Revolvers!$C:$C,Revolvers!P:P,0,0)</f>
        <v>0</v>
      </c>
      <c r="N455" s="3">
        <f>_xlfn.XLOOKUP($A455,Revolvers!$C:$C,Revolvers!Q:Q,0,0)</f>
        <v>0</v>
      </c>
      <c r="O455" s="3">
        <f>_xlfn.XLOOKUP($A455,Revolvers!$C:$C,Revolvers!R:R,0,0)</f>
        <v>0</v>
      </c>
      <c r="P455" s="3">
        <f>_xlfn.XLOOKUP($A455,Revolvers!$C:$C,Revolvers!S:S,0,0)</f>
        <v>0</v>
      </c>
      <c r="Q455" s="3">
        <f>_xlfn.XLOOKUP($A455,Revolvers!$C:$C,Revolvers!T:T,0,0)</f>
        <v>0</v>
      </c>
      <c r="R455" s="3">
        <f>_xlfn.XLOOKUP($A455,Rifles!C:C,Rifles!H:H,0,0)</f>
        <v>337</v>
      </c>
      <c r="S455" s="2">
        <f>_xlfn.XLOOKUP($A455,Shotguns!C:C,Shotguns!H:H,0,0)</f>
        <v>0</v>
      </c>
      <c r="T455" s="3">
        <f t="shared" si="9"/>
        <v>337</v>
      </c>
    </row>
    <row r="456" spans="1:20" x14ac:dyDescent="0.25">
      <c r="A456" s="3">
        <f>Rifles!C456</f>
        <v>85203603</v>
      </c>
      <c r="B456" s="3" t="str">
        <f>_xlfn.XLOOKUP($A456, Rifles!$C$2:$C$419,Rifles!$D$2:$D$419,"N/A",0)</f>
        <v>N/A</v>
      </c>
      <c r="C456" s="3" t="str">
        <f>_xlfn.XLOOKUP($A456, Rifles!$C$2:$C$419,Rifles!F$2:F$419,"N/A",0)</f>
        <v>N/A</v>
      </c>
      <c r="D456" s="3" t="str">
        <f>_xlfn.XLOOKUP($A456, Rifles!$C$2:$C$419,Rifles!G$2:G$419,"N/A",0)</f>
        <v>N/A</v>
      </c>
      <c r="E456" s="2">
        <f>_xlfn.XLOOKUP($A456,Pistols!$C:$C,Pistols!H:H,0,0)</f>
        <v>0</v>
      </c>
      <c r="F456" s="2">
        <f>_xlfn.XLOOKUP($A456,Pistols!$C:$C,Pistols!I:I,0,0)</f>
        <v>0</v>
      </c>
      <c r="G456" s="2">
        <f>_xlfn.XLOOKUP($A456,Pistols!$C:$C,Pistols!J:J,0,0)</f>
        <v>0</v>
      </c>
      <c r="H456" s="2">
        <f>_xlfn.XLOOKUP($A456,Pistols!$C:$C,Pistols!K:K,0,0)</f>
        <v>0</v>
      </c>
      <c r="I456" s="2">
        <f>_xlfn.XLOOKUP($A456,Pistols!$C:$C,Pistols!L:L,0,0)</f>
        <v>0</v>
      </c>
      <c r="J456" s="2">
        <f>_xlfn.XLOOKUP($A456,Pistols!$C:$C,Pistols!M:M,0,0)</f>
        <v>0</v>
      </c>
      <c r="K456" s="2">
        <f>_xlfn.XLOOKUP($A456,Pistols!$C:$C,Pistols!N:N,0,0)</f>
        <v>0</v>
      </c>
      <c r="L456" s="3">
        <f>_xlfn.XLOOKUP($A456,Revolvers!$C:$C,Revolvers!O:O,0,0)</f>
        <v>0</v>
      </c>
      <c r="M456" s="3">
        <f>_xlfn.XLOOKUP($A456,Revolvers!$C:$C,Revolvers!P:P,0,0)</f>
        <v>0</v>
      </c>
      <c r="N456" s="3">
        <f>_xlfn.XLOOKUP($A456,Revolvers!$C:$C,Revolvers!Q:Q,0,0)</f>
        <v>0</v>
      </c>
      <c r="O456" s="3">
        <f>_xlfn.XLOOKUP($A456,Revolvers!$C:$C,Revolvers!R:R,0,0)</f>
        <v>0</v>
      </c>
      <c r="P456" s="3">
        <f>_xlfn.XLOOKUP($A456,Revolvers!$C:$C,Revolvers!S:S,0,0)</f>
        <v>0</v>
      </c>
      <c r="Q456" s="3">
        <f>_xlfn.XLOOKUP($A456,Revolvers!$C:$C,Revolvers!T:T,0,0)</f>
        <v>0</v>
      </c>
      <c r="R456" s="3">
        <f>_xlfn.XLOOKUP($A456,Rifles!C:C,Rifles!H:H,0,0)</f>
        <v>1052</v>
      </c>
      <c r="S456" s="2">
        <f>_xlfn.XLOOKUP($A456,Shotguns!C:C,Shotguns!H:H,0,0)</f>
        <v>0</v>
      </c>
      <c r="T456" s="3">
        <f t="shared" si="9"/>
        <v>1052</v>
      </c>
    </row>
    <row r="457" spans="1:20" x14ac:dyDescent="0.25">
      <c r="A457" s="3">
        <f>Rifles!C457</f>
        <v>85201223</v>
      </c>
      <c r="B457" s="3" t="str">
        <f>_xlfn.XLOOKUP($A457, Rifles!$C$2:$C$419,Rifles!$D$2:$D$419,"N/A",0)</f>
        <v>N/A</v>
      </c>
      <c r="C457" s="3" t="str">
        <f>_xlfn.XLOOKUP($A457, Rifles!$C$2:$C$419,Rifles!F$2:F$419,"N/A",0)</f>
        <v>N/A</v>
      </c>
      <c r="D457" s="3" t="str">
        <f>_xlfn.XLOOKUP($A457, Rifles!$C$2:$C$419,Rifles!G$2:G$419,"N/A",0)</f>
        <v>N/A</v>
      </c>
      <c r="E457" s="2">
        <f>_xlfn.XLOOKUP($A457,Pistols!$C:$C,Pistols!H:H,0,0)</f>
        <v>0</v>
      </c>
      <c r="F457" s="2">
        <f>_xlfn.XLOOKUP($A457,Pistols!$C:$C,Pistols!I:I,0,0)</f>
        <v>0</v>
      </c>
      <c r="G457" s="2">
        <f>_xlfn.XLOOKUP($A457,Pistols!$C:$C,Pistols!J:J,0,0)</f>
        <v>0</v>
      </c>
      <c r="H457" s="2">
        <f>_xlfn.XLOOKUP($A457,Pistols!$C:$C,Pistols!K:K,0,0)</f>
        <v>0</v>
      </c>
      <c r="I457" s="2">
        <f>_xlfn.XLOOKUP($A457,Pistols!$C:$C,Pistols!L:L,0,0)</f>
        <v>0</v>
      </c>
      <c r="J457" s="2">
        <f>_xlfn.XLOOKUP($A457,Pistols!$C:$C,Pistols!M:M,0,0)</f>
        <v>0</v>
      </c>
      <c r="K457" s="2">
        <f>_xlfn.XLOOKUP($A457,Pistols!$C:$C,Pistols!N:N,0,0)</f>
        <v>0</v>
      </c>
      <c r="L457" s="3">
        <f>_xlfn.XLOOKUP($A457,Revolvers!$C:$C,Revolvers!O:O,0,0)</f>
        <v>0</v>
      </c>
      <c r="M457" s="3">
        <f>_xlfn.XLOOKUP($A457,Revolvers!$C:$C,Revolvers!P:P,0,0)</f>
        <v>0</v>
      </c>
      <c r="N457" s="3">
        <f>_xlfn.XLOOKUP($A457,Revolvers!$C:$C,Revolvers!Q:Q,0,0)</f>
        <v>0</v>
      </c>
      <c r="O457" s="3">
        <f>_xlfn.XLOOKUP($A457,Revolvers!$C:$C,Revolvers!R:R,0,0)</f>
        <v>0</v>
      </c>
      <c r="P457" s="3">
        <f>_xlfn.XLOOKUP($A457,Revolvers!$C:$C,Revolvers!S:S,0,0)</f>
        <v>0</v>
      </c>
      <c r="Q457" s="3">
        <f>_xlfn.XLOOKUP($A457,Revolvers!$C:$C,Revolvers!T:T,0,0)</f>
        <v>0</v>
      </c>
      <c r="R457" s="3">
        <f>_xlfn.XLOOKUP($A457,Rifles!C:C,Rifles!H:H,0,0)</f>
        <v>104</v>
      </c>
      <c r="S457" s="2">
        <f>_xlfn.XLOOKUP($A457,Shotguns!C:C,Shotguns!H:H,0,0)</f>
        <v>0</v>
      </c>
      <c r="T457" s="3">
        <f t="shared" si="9"/>
        <v>104</v>
      </c>
    </row>
    <row r="458" spans="1:20" x14ac:dyDescent="0.25">
      <c r="A458" s="3">
        <f>Rifles!C458</f>
        <v>85202525</v>
      </c>
      <c r="B458" s="3" t="str">
        <f>_xlfn.XLOOKUP($A458, Rifles!$C$2:$C$419,Rifles!$D$2:$D$419,"N/A",0)</f>
        <v>N/A</v>
      </c>
      <c r="C458" s="3" t="str">
        <f>_xlfn.XLOOKUP($A458, Rifles!$C$2:$C$419,Rifles!F$2:F$419,"N/A",0)</f>
        <v>N/A</v>
      </c>
      <c r="D458" s="3" t="str">
        <f>_xlfn.XLOOKUP($A458, Rifles!$C$2:$C$419,Rifles!G$2:G$419,"N/A",0)</f>
        <v>N/A</v>
      </c>
      <c r="E458" s="2">
        <f>_xlfn.XLOOKUP($A458,Pistols!$C:$C,Pistols!H:H,0,0)</f>
        <v>0</v>
      </c>
      <c r="F458" s="2">
        <f>_xlfn.XLOOKUP($A458,Pistols!$C:$C,Pistols!I:I,0,0)</f>
        <v>0</v>
      </c>
      <c r="G458" s="2">
        <f>_xlfn.XLOOKUP($A458,Pistols!$C:$C,Pistols!J:J,0,0)</f>
        <v>0</v>
      </c>
      <c r="H458" s="2">
        <f>_xlfn.XLOOKUP($A458,Pistols!$C:$C,Pistols!K:K,0,0)</f>
        <v>0</v>
      </c>
      <c r="I458" s="2">
        <f>_xlfn.XLOOKUP($A458,Pistols!$C:$C,Pistols!L:L,0,0)</f>
        <v>0</v>
      </c>
      <c r="J458" s="2">
        <f>_xlfn.XLOOKUP($A458,Pistols!$C:$C,Pistols!M:M,0,0)</f>
        <v>0</v>
      </c>
      <c r="K458" s="2">
        <f>_xlfn.XLOOKUP($A458,Pistols!$C:$C,Pistols!N:N,0,0)</f>
        <v>0</v>
      </c>
      <c r="L458" s="3">
        <f>_xlfn.XLOOKUP($A458,Revolvers!$C:$C,Revolvers!O:O,0,0)</f>
        <v>0</v>
      </c>
      <c r="M458" s="3">
        <f>_xlfn.XLOOKUP($A458,Revolvers!$C:$C,Revolvers!P:P,0,0)</f>
        <v>0</v>
      </c>
      <c r="N458" s="3">
        <f>_xlfn.XLOOKUP($A458,Revolvers!$C:$C,Revolvers!Q:Q,0,0)</f>
        <v>0</v>
      </c>
      <c r="O458" s="3">
        <f>_xlfn.XLOOKUP($A458,Revolvers!$C:$C,Revolvers!R:R,0,0)</f>
        <v>0</v>
      </c>
      <c r="P458" s="3">
        <f>_xlfn.XLOOKUP($A458,Revolvers!$C:$C,Revolvers!S:S,0,0)</f>
        <v>0</v>
      </c>
      <c r="Q458" s="3">
        <f>_xlfn.XLOOKUP($A458,Revolvers!$C:$C,Revolvers!T:T,0,0)</f>
        <v>0</v>
      </c>
      <c r="R458" s="3">
        <f>_xlfn.XLOOKUP($A458,Rifles!C:C,Rifles!H:H,0,0)</f>
        <v>1</v>
      </c>
      <c r="S458" s="2">
        <f>_xlfn.XLOOKUP($A458,Shotguns!C:C,Shotguns!H:H,0,0)</f>
        <v>0</v>
      </c>
      <c r="T458" s="3">
        <f t="shared" si="9"/>
        <v>1</v>
      </c>
    </row>
    <row r="459" spans="1:20" x14ac:dyDescent="0.25">
      <c r="A459" s="3">
        <f>Rifles!C459</f>
        <v>85203574</v>
      </c>
      <c r="B459" s="3" t="str">
        <f>_xlfn.XLOOKUP($A459, Rifles!$C$2:$C$419,Rifles!$D$2:$D$419,"N/A",0)</f>
        <v>N/A</v>
      </c>
      <c r="C459" s="3" t="str">
        <f>_xlfn.XLOOKUP($A459, Rifles!$C$2:$C$419,Rifles!F$2:F$419,"N/A",0)</f>
        <v>N/A</v>
      </c>
      <c r="D459" s="3" t="str">
        <f>_xlfn.XLOOKUP($A459, Rifles!$C$2:$C$419,Rifles!G$2:G$419,"N/A",0)</f>
        <v>N/A</v>
      </c>
      <c r="E459" s="2">
        <f>_xlfn.XLOOKUP($A459,Pistols!$C:$C,Pistols!H:H,0,0)</f>
        <v>0</v>
      </c>
      <c r="F459" s="2">
        <f>_xlfn.XLOOKUP($A459,Pistols!$C:$C,Pistols!I:I,0,0)</f>
        <v>0</v>
      </c>
      <c r="G459" s="2">
        <f>_xlfn.XLOOKUP($A459,Pistols!$C:$C,Pistols!J:J,0,0)</f>
        <v>0</v>
      </c>
      <c r="H459" s="2">
        <f>_xlfn.XLOOKUP($A459,Pistols!$C:$C,Pistols!K:K,0,0)</f>
        <v>0</v>
      </c>
      <c r="I459" s="2">
        <f>_xlfn.XLOOKUP($A459,Pistols!$C:$C,Pistols!L:L,0,0)</f>
        <v>0</v>
      </c>
      <c r="J459" s="2">
        <f>_xlfn.XLOOKUP($A459,Pistols!$C:$C,Pistols!M:M,0,0)</f>
        <v>0</v>
      </c>
      <c r="K459" s="2">
        <f>_xlfn.XLOOKUP($A459,Pistols!$C:$C,Pistols!N:N,0,0)</f>
        <v>0</v>
      </c>
      <c r="L459" s="3">
        <f>_xlfn.XLOOKUP($A459,Revolvers!$C:$C,Revolvers!O:O,0,0)</f>
        <v>0</v>
      </c>
      <c r="M459" s="3">
        <f>_xlfn.XLOOKUP($A459,Revolvers!$C:$C,Revolvers!P:P,0,0)</f>
        <v>0</v>
      </c>
      <c r="N459" s="3">
        <f>_xlfn.XLOOKUP($A459,Revolvers!$C:$C,Revolvers!Q:Q,0,0)</f>
        <v>0</v>
      </c>
      <c r="O459" s="3">
        <f>_xlfn.XLOOKUP($A459,Revolvers!$C:$C,Revolvers!R:R,0,0)</f>
        <v>0</v>
      </c>
      <c r="P459" s="3">
        <f>_xlfn.XLOOKUP($A459,Revolvers!$C:$C,Revolvers!S:S,0,0)</f>
        <v>0</v>
      </c>
      <c r="Q459" s="3">
        <f>_xlfn.XLOOKUP($A459,Revolvers!$C:$C,Revolvers!T:T,0,0)</f>
        <v>0</v>
      </c>
      <c r="R459" s="3">
        <f>_xlfn.XLOOKUP($A459,Rifles!C:C,Rifles!H:H,0,0)</f>
        <v>252</v>
      </c>
      <c r="S459" s="2">
        <f>_xlfn.XLOOKUP($A459,Shotguns!C:C,Shotguns!H:H,0,0)</f>
        <v>0</v>
      </c>
      <c r="T459" s="3">
        <f t="shared" si="9"/>
        <v>252</v>
      </c>
    </row>
    <row r="460" spans="1:20" x14ac:dyDescent="0.25">
      <c r="A460" s="3">
        <f>Rifles!C460</f>
        <v>85202227</v>
      </c>
      <c r="B460" s="3" t="str">
        <f>_xlfn.XLOOKUP($A460, Rifles!$C$2:$C$419,Rifles!$D$2:$D$419,"N/A",0)</f>
        <v>N/A</v>
      </c>
      <c r="C460" s="3" t="str">
        <f>_xlfn.XLOOKUP($A460, Rifles!$C$2:$C$419,Rifles!F$2:F$419,"N/A",0)</f>
        <v>N/A</v>
      </c>
      <c r="D460" s="3" t="str">
        <f>_xlfn.XLOOKUP($A460, Rifles!$C$2:$C$419,Rifles!G$2:G$419,"N/A",0)</f>
        <v>N/A</v>
      </c>
      <c r="E460" s="2">
        <f>_xlfn.XLOOKUP($A460,Pistols!$C:$C,Pistols!H:H,0,0)</f>
        <v>0</v>
      </c>
      <c r="F460" s="2">
        <f>_xlfn.XLOOKUP($A460,Pistols!$C:$C,Pistols!I:I,0,0)</f>
        <v>0</v>
      </c>
      <c r="G460" s="2">
        <f>_xlfn.XLOOKUP($A460,Pistols!$C:$C,Pistols!J:J,0,0)</f>
        <v>0</v>
      </c>
      <c r="H460" s="2">
        <f>_xlfn.XLOOKUP($A460,Pistols!$C:$C,Pistols!K:K,0,0)</f>
        <v>0</v>
      </c>
      <c r="I460" s="2">
        <f>_xlfn.XLOOKUP($A460,Pistols!$C:$C,Pistols!L:L,0,0)</f>
        <v>0</v>
      </c>
      <c r="J460" s="2">
        <f>_xlfn.XLOOKUP($A460,Pistols!$C:$C,Pistols!M:M,0,0)</f>
        <v>0</v>
      </c>
      <c r="K460" s="2">
        <f>_xlfn.XLOOKUP($A460,Pistols!$C:$C,Pistols!N:N,0,0)</f>
        <v>0</v>
      </c>
      <c r="L460" s="3">
        <f>_xlfn.XLOOKUP($A460,Revolvers!$C:$C,Revolvers!O:O,0,0)</f>
        <v>0</v>
      </c>
      <c r="M460" s="3">
        <f>_xlfn.XLOOKUP($A460,Revolvers!$C:$C,Revolvers!P:P,0,0)</f>
        <v>0</v>
      </c>
      <c r="N460" s="3">
        <f>_xlfn.XLOOKUP($A460,Revolvers!$C:$C,Revolvers!Q:Q,0,0)</f>
        <v>0</v>
      </c>
      <c r="O460" s="3">
        <f>_xlfn.XLOOKUP($A460,Revolvers!$C:$C,Revolvers!R:R,0,0)</f>
        <v>0</v>
      </c>
      <c r="P460" s="3">
        <f>_xlfn.XLOOKUP($A460,Revolvers!$C:$C,Revolvers!S:S,0,0)</f>
        <v>0</v>
      </c>
      <c r="Q460" s="3">
        <f>_xlfn.XLOOKUP($A460,Revolvers!$C:$C,Revolvers!T:T,0,0)</f>
        <v>0</v>
      </c>
      <c r="R460" s="3">
        <f>_xlfn.XLOOKUP($A460,Rifles!C:C,Rifles!H:H,0,0)</f>
        <v>258</v>
      </c>
      <c r="S460" s="2">
        <f>_xlfn.XLOOKUP($A460,Shotguns!C:C,Shotguns!H:H,0,0)</f>
        <v>0</v>
      </c>
      <c r="T460" s="3">
        <f t="shared" si="9"/>
        <v>258</v>
      </c>
    </row>
    <row r="461" spans="1:20" x14ac:dyDescent="0.25">
      <c r="A461" s="3">
        <f>Rifles!C461</f>
        <v>85202358</v>
      </c>
      <c r="B461" s="3" t="str">
        <f>_xlfn.XLOOKUP($A461, Rifles!$C$2:$C$419,Rifles!$D$2:$D$419,"N/A",0)</f>
        <v>N/A</v>
      </c>
      <c r="C461" s="3" t="str">
        <f>_xlfn.XLOOKUP($A461, Rifles!$C$2:$C$419,Rifles!F$2:F$419,"N/A",0)</f>
        <v>N/A</v>
      </c>
      <c r="D461" s="3" t="str">
        <f>_xlfn.XLOOKUP($A461, Rifles!$C$2:$C$419,Rifles!G$2:G$419,"N/A",0)</f>
        <v>N/A</v>
      </c>
      <c r="E461" s="2">
        <f>_xlfn.XLOOKUP($A461,Pistols!$C:$C,Pistols!H:H,0,0)</f>
        <v>237</v>
      </c>
      <c r="F461" s="2">
        <f>_xlfn.XLOOKUP($A461,Pistols!$C:$C,Pistols!I:I,0,0)</f>
        <v>30</v>
      </c>
      <c r="G461" s="2">
        <f>_xlfn.XLOOKUP($A461,Pistols!$C:$C,Pistols!J:J,0,0)</f>
        <v>1</v>
      </c>
      <c r="H461" s="2">
        <f>_xlfn.XLOOKUP($A461,Pistols!$C:$C,Pistols!K:K,0,0)</f>
        <v>0</v>
      </c>
      <c r="I461" s="2">
        <f>_xlfn.XLOOKUP($A461,Pistols!$C:$C,Pistols!L:L,0,0)</f>
        <v>8</v>
      </c>
      <c r="J461" s="2">
        <f>_xlfn.XLOOKUP($A461,Pistols!$C:$C,Pistols!M:M,0,0)</f>
        <v>1</v>
      </c>
      <c r="K461" s="2">
        <f>_xlfn.XLOOKUP($A461,Pistols!$C:$C,Pistols!N:N,0,0)</f>
        <v>277</v>
      </c>
      <c r="L461" s="3">
        <f>_xlfn.XLOOKUP($A461,Revolvers!$C:$C,Revolvers!O:O,0,0)</f>
        <v>0</v>
      </c>
      <c r="M461" s="3">
        <f>_xlfn.XLOOKUP($A461,Revolvers!$C:$C,Revolvers!P:P,0,0)</f>
        <v>0</v>
      </c>
      <c r="N461" s="3">
        <f>_xlfn.XLOOKUP($A461,Revolvers!$C:$C,Revolvers!Q:Q,0,0)</f>
        <v>0</v>
      </c>
      <c r="O461" s="3">
        <f>_xlfn.XLOOKUP($A461,Revolvers!$C:$C,Revolvers!R:R,0,0)</f>
        <v>0</v>
      </c>
      <c r="P461" s="3">
        <f>_xlfn.XLOOKUP($A461,Revolvers!$C:$C,Revolvers!S:S,0,0)</f>
        <v>0</v>
      </c>
      <c r="Q461" s="3">
        <f>_xlfn.XLOOKUP($A461,Revolvers!$C:$C,Revolvers!T:T,0,0)</f>
        <v>0</v>
      </c>
      <c r="R461" s="3">
        <f>_xlfn.XLOOKUP($A461,Rifles!C:C,Rifles!H:H,0,0)</f>
        <v>10204</v>
      </c>
      <c r="S461" s="2">
        <f>_xlfn.XLOOKUP($A461,Shotguns!C:C,Shotguns!H:H,0,0)</f>
        <v>0</v>
      </c>
      <c r="T461" s="3">
        <f t="shared" si="9"/>
        <v>10481</v>
      </c>
    </row>
    <row r="462" spans="1:20" x14ac:dyDescent="0.25">
      <c r="A462" s="3">
        <f>Rifles!C462</f>
        <v>85211500</v>
      </c>
      <c r="B462" s="3" t="str">
        <f>_xlfn.XLOOKUP($A462, Rifles!$C$2:$C$419,Rifles!$D$2:$D$419,"N/A",0)</f>
        <v>N/A</v>
      </c>
      <c r="C462" s="3" t="str">
        <f>_xlfn.XLOOKUP($A462, Rifles!$C$2:$C$419,Rifles!F$2:F$419,"N/A",0)</f>
        <v>N/A</v>
      </c>
      <c r="D462" s="3" t="str">
        <f>_xlfn.XLOOKUP($A462, Rifles!$C$2:$C$419,Rifles!G$2:G$419,"N/A",0)</f>
        <v>N/A</v>
      </c>
      <c r="E462" s="2">
        <f>_xlfn.XLOOKUP($A462,Pistols!$C:$C,Pistols!H:H,0,0)</f>
        <v>0</v>
      </c>
      <c r="F462" s="2">
        <f>_xlfn.XLOOKUP($A462,Pistols!$C:$C,Pistols!I:I,0,0)</f>
        <v>0</v>
      </c>
      <c r="G462" s="2">
        <f>_xlfn.XLOOKUP($A462,Pistols!$C:$C,Pistols!J:J,0,0)</f>
        <v>0</v>
      </c>
      <c r="H462" s="2">
        <f>_xlfn.XLOOKUP($A462,Pistols!$C:$C,Pistols!K:K,0,0)</f>
        <v>0</v>
      </c>
      <c r="I462" s="2">
        <f>_xlfn.XLOOKUP($A462,Pistols!$C:$C,Pistols!L:L,0,0)</f>
        <v>0</v>
      </c>
      <c r="J462" s="2">
        <f>_xlfn.XLOOKUP($A462,Pistols!$C:$C,Pistols!M:M,0,0)</f>
        <v>0</v>
      </c>
      <c r="K462" s="2">
        <f>_xlfn.XLOOKUP($A462,Pistols!$C:$C,Pistols!N:N,0,0)</f>
        <v>0</v>
      </c>
      <c r="L462" s="3">
        <f>_xlfn.XLOOKUP($A462,Revolvers!$C:$C,Revolvers!O:O,0,0)</f>
        <v>0</v>
      </c>
      <c r="M462" s="3">
        <f>_xlfn.XLOOKUP($A462,Revolvers!$C:$C,Revolvers!P:P,0,0)</f>
        <v>0</v>
      </c>
      <c r="N462" s="3">
        <f>_xlfn.XLOOKUP($A462,Revolvers!$C:$C,Revolvers!Q:Q,0,0)</f>
        <v>0</v>
      </c>
      <c r="O462" s="3">
        <f>_xlfn.XLOOKUP($A462,Revolvers!$C:$C,Revolvers!R:R,0,0)</f>
        <v>0</v>
      </c>
      <c r="P462" s="3">
        <f>_xlfn.XLOOKUP($A462,Revolvers!$C:$C,Revolvers!S:S,0,0)</f>
        <v>0</v>
      </c>
      <c r="Q462" s="3">
        <f>_xlfn.XLOOKUP($A462,Revolvers!$C:$C,Revolvers!T:T,0,0)</f>
        <v>0</v>
      </c>
      <c r="R462" s="3">
        <f>_xlfn.XLOOKUP($A462,Rifles!C:C,Rifles!H:H,0,0)</f>
        <v>228</v>
      </c>
      <c r="S462" s="2">
        <f>_xlfn.XLOOKUP($A462,Shotguns!C:C,Shotguns!H:H,0,0)</f>
        <v>0</v>
      </c>
      <c r="T462" s="3">
        <f t="shared" si="9"/>
        <v>228</v>
      </c>
    </row>
    <row r="463" spans="1:20" x14ac:dyDescent="0.25">
      <c r="A463" s="3">
        <f>Rifles!C463</f>
        <v>85204750</v>
      </c>
      <c r="B463" s="3" t="str">
        <f>_xlfn.XLOOKUP($A463, Rifles!$C$2:$C$419,Rifles!$D$2:$D$419,"N/A",0)</f>
        <v>N/A</v>
      </c>
      <c r="C463" s="3" t="str">
        <f>_xlfn.XLOOKUP($A463, Rifles!$C$2:$C$419,Rifles!F$2:F$419,"N/A",0)</f>
        <v>N/A</v>
      </c>
      <c r="D463" s="3" t="str">
        <f>_xlfn.XLOOKUP($A463, Rifles!$C$2:$C$419,Rifles!G$2:G$419,"N/A",0)</f>
        <v>N/A</v>
      </c>
      <c r="E463" s="2">
        <f>_xlfn.XLOOKUP($A463,Pistols!$C:$C,Pistols!H:H,0,0)</f>
        <v>0</v>
      </c>
      <c r="F463" s="2">
        <f>_xlfn.XLOOKUP($A463,Pistols!$C:$C,Pistols!I:I,0,0)</f>
        <v>0</v>
      </c>
      <c r="G463" s="2">
        <f>_xlfn.XLOOKUP($A463,Pistols!$C:$C,Pistols!J:J,0,0)</f>
        <v>0</v>
      </c>
      <c r="H463" s="2">
        <f>_xlfn.XLOOKUP($A463,Pistols!$C:$C,Pistols!K:K,0,0)</f>
        <v>0</v>
      </c>
      <c r="I463" s="2">
        <f>_xlfn.XLOOKUP($A463,Pistols!$C:$C,Pistols!L:L,0,0)</f>
        <v>0</v>
      </c>
      <c r="J463" s="2">
        <f>_xlfn.XLOOKUP($A463,Pistols!$C:$C,Pistols!M:M,0,0)</f>
        <v>0</v>
      </c>
      <c r="K463" s="2">
        <f>_xlfn.XLOOKUP($A463,Pistols!$C:$C,Pistols!N:N,0,0)</f>
        <v>0</v>
      </c>
      <c r="L463" s="3">
        <f>_xlfn.XLOOKUP($A463,Revolvers!$C:$C,Revolvers!O:O,0,0)</f>
        <v>0</v>
      </c>
      <c r="M463" s="3">
        <f>_xlfn.XLOOKUP($A463,Revolvers!$C:$C,Revolvers!P:P,0,0)</f>
        <v>0</v>
      </c>
      <c r="N463" s="3">
        <f>_xlfn.XLOOKUP($A463,Revolvers!$C:$C,Revolvers!Q:Q,0,0)</f>
        <v>0</v>
      </c>
      <c r="O463" s="3">
        <f>_xlfn.XLOOKUP($A463,Revolvers!$C:$C,Revolvers!R:R,0,0)</f>
        <v>0</v>
      </c>
      <c r="P463" s="3">
        <f>_xlfn.XLOOKUP($A463,Revolvers!$C:$C,Revolvers!S:S,0,0)</f>
        <v>0</v>
      </c>
      <c r="Q463" s="3">
        <f>_xlfn.XLOOKUP($A463,Revolvers!$C:$C,Revolvers!T:T,0,0)</f>
        <v>0</v>
      </c>
      <c r="R463" s="3">
        <f>_xlfn.XLOOKUP($A463,Rifles!C:C,Rifles!H:H,0,0)</f>
        <v>5</v>
      </c>
      <c r="S463" s="2">
        <f>_xlfn.XLOOKUP($A463,Shotguns!C:C,Shotguns!H:H,0,0)</f>
        <v>0</v>
      </c>
      <c r="T463" s="3">
        <f t="shared" si="9"/>
        <v>5</v>
      </c>
    </row>
    <row r="464" spans="1:20" x14ac:dyDescent="0.25">
      <c r="A464" s="3">
        <f>Rifles!C464</f>
        <v>85236725</v>
      </c>
      <c r="B464" s="3" t="str">
        <f>_xlfn.XLOOKUP($A464, Rifles!$C$2:$C$419,Rifles!$D$2:$D$419,"N/A",0)</f>
        <v>N/A</v>
      </c>
      <c r="C464" s="3" t="str">
        <f>_xlfn.XLOOKUP($A464, Rifles!$C$2:$C$419,Rifles!F$2:F$419,"N/A",0)</f>
        <v>N/A</v>
      </c>
      <c r="D464" s="3" t="str">
        <f>_xlfn.XLOOKUP($A464, Rifles!$C$2:$C$419,Rifles!G$2:G$419,"N/A",0)</f>
        <v>N/A</v>
      </c>
      <c r="E464" s="2">
        <f>_xlfn.XLOOKUP($A464,Pistols!$C:$C,Pistols!H:H,0,0)</f>
        <v>0</v>
      </c>
      <c r="F464" s="2">
        <f>_xlfn.XLOOKUP($A464,Pistols!$C:$C,Pistols!I:I,0,0)</f>
        <v>0</v>
      </c>
      <c r="G464" s="2">
        <f>_xlfn.XLOOKUP($A464,Pistols!$C:$C,Pistols!J:J,0,0)</f>
        <v>0</v>
      </c>
      <c r="H464" s="2">
        <f>_xlfn.XLOOKUP($A464,Pistols!$C:$C,Pistols!K:K,0,0)</f>
        <v>0</v>
      </c>
      <c r="I464" s="2">
        <f>_xlfn.XLOOKUP($A464,Pistols!$C:$C,Pistols!L:L,0,0)</f>
        <v>0</v>
      </c>
      <c r="J464" s="2">
        <f>_xlfn.XLOOKUP($A464,Pistols!$C:$C,Pistols!M:M,0,0)</f>
        <v>0</v>
      </c>
      <c r="K464" s="2">
        <f>_xlfn.XLOOKUP($A464,Pistols!$C:$C,Pistols!N:N,0,0)</f>
        <v>0</v>
      </c>
      <c r="L464" s="3">
        <f>_xlfn.XLOOKUP($A464,Revolvers!$C:$C,Revolvers!O:O,0,0)</f>
        <v>0</v>
      </c>
      <c r="M464" s="3">
        <f>_xlfn.XLOOKUP($A464,Revolvers!$C:$C,Revolvers!P:P,0,0)</f>
        <v>0</v>
      </c>
      <c r="N464" s="3">
        <f>_xlfn.XLOOKUP($A464,Revolvers!$C:$C,Revolvers!Q:Q,0,0)</f>
        <v>0</v>
      </c>
      <c r="O464" s="3">
        <f>_xlfn.XLOOKUP($A464,Revolvers!$C:$C,Revolvers!R:R,0,0)</f>
        <v>0</v>
      </c>
      <c r="P464" s="3">
        <f>_xlfn.XLOOKUP($A464,Revolvers!$C:$C,Revolvers!S:S,0,0)</f>
        <v>0</v>
      </c>
      <c r="Q464" s="3">
        <f>_xlfn.XLOOKUP($A464,Revolvers!$C:$C,Revolvers!T:T,0,0)</f>
        <v>0</v>
      </c>
      <c r="R464" s="3">
        <f>_xlfn.XLOOKUP($A464,Rifles!C:C,Rifles!H:H,0,0)</f>
        <v>3</v>
      </c>
      <c r="S464" s="2">
        <f>_xlfn.XLOOKUP($A464,Shotguns!C:C,Shotguns!H:H,0,0)</f>
        <v>0</v>
      </c>
      <c r="T464" s="3">
        <f t="shared" si="9"/>
        <v>3</v>
      </c>
    </row>
    <row r="465" spans="1:20" x14ac:dyDescent="0.25">
      <c r="A465" s="3">
        <f>Rifles!C465</f>
        <v>60100855</v>
      </c>
      <c r="B465" s="3" t="str">
        <f>_xlfn.XLOOKUP($A465, Rifles!$C$2:$C$419,Rifles!$D$2:$D$419,"N/A",0)</f>
        <v>N/A</v>
      </c>
      <c r="C465" s="3" t="str">
        <f>_xlfn.XLOOKUP($A465, Rifles!$C$2:$C$419,Rifles!F$2:F$419,"N/A",0)</f>
        <v>N/A</v>
      </c>
      <c r="D465" s="3" t="str">
        <f>_xlfn.XLOOKUP($A465, Rifles!$C$2:$C$419,Rifles!G$2:G$419,"N/A",0)</f>
        <v>N/A</v>
      </c>
      <c r="E465" s="2">
        <f>_xlfn.XLOOKUP($A465,Pistols!$C:$C,Pistols!H:H,0,0)</f>
        <v>0</v>
      </c>
      <c r="F465" s="2">
        <f>_xlfn.XLOOKUP($A465,Pistols!$C:$C,Pistols!I:I,0,0)</f>
        <v>0</v>
      </c>
      <c r="G465" s="2">
        <f>_xlfn.XLOOKUP($A465,Pistols!$C:$C,Pistols!J:J,0,0)</f>
        <v>0</v>
      </c>
      <c r="H465" s="2">
        <f>_xlfn.XLOOKUP($A465,Pistols!$C:$C,Pistols!K:K,0,0)</f>
        <v>0</v>
      </c>
      <c r="I465" s="2">
        <f>_xlfn.XLOOKUP($A465,Pistols!$C:$C,Pistols!L:L,0,0)</f>
        <v>0</v>
      </c>
      <c r="J465" s="2">
        <f>_xlfn.XLOOKUP($A465,Pistols!$C:$C,Pistols!M:M,0,0)</f>
        <v>0</v>
      </c>
      <c r="K465" s="2">
        <f>_xlfn.XLOOKUP($A465,Pistols!$C:$C,Pistols!N:N,0,0)</f>
        <v>0</v>
      </c>
      <c r="L465" s="3">
        <f>_xlfn.XLOOKUP($A465,Revolvers!$C:$C,Revolvers!O:O,0,0)</f>
        <v>0</v>
      </c>
      <c r="M465" s="3">
        <f>_xlfn.XLOOKUP($A465,Revolvers!$C:$C,Revolvers!P:P,0,0)</f>
        <v>0</v>
      </c>
      <c r="N465" s="3">
        <f>_xlfn.XLOOKUP($A465,Revolvers!$C:$C,Revolvers!Q:Q,0,0)</f>
        <v>0</v>
      </c>
      <c r="O465" s="3">
        <f>_xlfn.XLOOKUP($A465,Revolvers!$C:$C,Revolvers!R:R,0,0)</f>
        <v>0</v>
      </c>
      <c r="P465" s="3">
        <f>_xlfn.XLOOKUP($A465,Revolvers!$C:$C,Revolvers!S:S,0,0)</f>
        <v>0</v>
      </c>
      <c r="Q465" s="3">
        <f>_xlfn.XLOOKUP($A465,Revolvers!$C:$C,Revolvers!T:T,0,0)</f>
        <v>0</v>
      </c>
      <c r="R465" s="3">
        <f>_xlfn.XLOOKUP($A465,Rifles!C:C,Rifles!H:H,0,0)</f>
        <v>1</v>
      </c>
      <c r="S465" s="2">
        <f>_xlfn.XLOOKUP($A465,Shotguns!C:C,Shotguns!H:H,0,0)</f>
        <v>0</v>
      </c>
      <c r="T465" s="3">
        <f t="shared" si="9"/>
        <v>1</v>
      </c>
    </row>
    <row r="466" spans="1:20" x14ac:dyDescent="0.25">
      <c r="A466" s="3">
        <f>Rifles!C466</f>
        <v>60101652</v>
      </c>
      <c r="B466" s="3" t="str">
        <f>_xlfn.XLOOKUP($A466, Rifles!$C$2:$C$419,Rifles!$D$2:$D$419,"N/A",0)</f>
        <v>N/A</v>
      </c>
      <c r="C466" s="3" t="str">
        <f>_xlfn.XLOOKUP($A466, Rifles!$C$2:$C$419,Rifles!F$2:F$419,"N/A",0)</f>
        <v>N/A</v>
      </c>
      <c r="D466" s="3" t="str">
        <f>_xlfn.XLOOKUP($A466, Rifles!$C$2:$C$419,Rifles!G$2:G$419,"N/A",0)</f>
        <v>N/A</v>
      </c>
      <c r="E466" s="2">
        <f>_xlfn.XLOOKUP($A466,Pistols!$C:$C,Pistols!H:H,0,0)</f>
        <v>0</v>
      </c>
      <c r="F466" s="2">
        <f>_xlfn.XLOOKUP($A466,Pistols!$C:$C,Pistols!I:I,0,0)</f>
        <v>0</v>
      </c>
      <c r="G466" s="2">
        <f>_xlfn.XLOOKUP($A466,Pistols!$C:$C,Pistols!J:J,0,0)</f>
        <v>0</v>
      </c>
      <c r="H466" s="2">
        <f>_xlfn.XLOOKUP($A466,Pistols!$C:$C,Pistols!K:K,0,0)</f>
        <v>0</v>
      </c>
      <c r="I466" s="2">
        <f>_xlfn.XLOOKUP($A466,Pistols!$C:$C,Pistols!L:L,0,0)</f>
        <v>0</v>
      </c>
      <c r="J466" s="2">
        <f>_xlfn.XLOOKUP($A466,Pistols!$C:$C,Pistols!M:M,0,0)</f>
        <v>0</v>
      </c>
      <c r="K466" s="2">
        <f>_xlfn.XLOOKUP($A466,Pistols!$C:$C,Pistols!N:N,0,0)</f>
        <v>0</v>
      </c>
      <c r="L466" s="3">
        <f>_xlfn.XLOOKUP($A466,Revolvers!$C:$C,Revolvers!O:O,0,0)</f>
        <v>0</v>
      </c>
      <c r="M466" s="3">
        <f>_xlfn.XLOOKUP($A466,Revolvers!$C:$C,Revolvers!P:P,0,0)</f>
        <v>0</v>
      </c>
      <c r="N466" s="3">
        <f>_xlfn.XLOOKUP($A466,Revolvers!$C:$C,Revolvers!Q:Q,0,0)</f>
        <v>0</v>
      </c>
      <c r="O466" s="3">
        <f>_xlfn.XLOOKUP($A466,Revolvers!$C:$C,Revolvers!R:R,0,0)</f>
        <v>0</v>
      </c>
      <c r="P466" s="3">
        <f>_xlfn.XLOOKUP($A466,Revolvers!$C:$C,Revolvers!S:S,0,0)</f>
        <v>0</v>
      </c>
      <c r="Q466" s="3">
        <f>_xlfn.XLOOKUP($A466,Revolvers!$C:$C,Revolvers!T:T,0,0)</f>
        <v>0</v>
      </c>
      <c r="R466" s="3">
        <f>_xlfn.XLOOKUP($A466,Rifles!C:C,Rifles!H:H,0,0)</f>
        <v>2</v>
      </c>
      <c r="S466" s="2">
        <f>_xlfn.XLOOKUP($A466,Shotguns!C:C,Shotguns!H:H,0,0)</f>
        <v>0</v>
      </c>
      <c r="T466" s="3">
        <f t="shared" si="9"/>
        <v>2</v>
      </c>
    </row>
    <row r="467" spans="1:20" x14ac:dyDescent="0.25">
      <c r="A467" s="3">
        <f>Rifles!C467</f>
        <v>60100848</v>
      </c>
      <c r="B467" s="3" t="str">
        <f>_xlfn.XLOOKUP($A467, Rifles!$C$2:$C$419,Rifles!$D$2:$D$419,"N/A",0)</f>
        <v>N/A</v>
      </c>
      <c r="C467" s="3" t="str">
        <f>_xlfn.XLOOKUP($A467, Rifles!$C$2:$C$419,Rifles!F$2:F$419,"N/A",0)</f>
        <v>N/A</v>
      </c>
      <c r="D467" s="3" t="str">
        <f>_xlfn.XLOOKUP($A467, Rifles!$C$2:$C$419,Rifles!G$2:G$419,"N/A",0)</f>
        <v>N/A</v>
      </c>
      <c r="E467" s="2">
        <f>_xlfn.XLOOKUP($A467,Pistols!$C:$C,Pistols!H:H,0,0)</f>
        <v>0</v>
      </c>
      <c r="F467" s="2">
        <f>_xlfn.XLOOKUP($A467,Pistols!$C:$C,Pistols!I:I,0,0)</f>
        <v>0</v>
      </c>
      <c r="G467" s="2">
        <f>_xlfn.XLOOKUP($A467,Pistols!$C:$C,Pistols!J:J,0,0)</f>
        <v>0</v>
      </c>
      <c r="H467" s="2">
        <f>_xlfn.XLOOKUP($A467,Pistols!$C:$C,Pistols!K:K,0,0)</f>
        <v>0</v>
      </c>
      <c r="I467" s="2">
        <f>_xlfn.XLOOKUP($A467,Pistols!$C:$C,Pistols!L:L,0,0)</f>
        <v>0</v>
      </c>
      <c r="J467" s="2">
        <f>_xlfn.XLOOKUP($A467,Pistols!$C:$C,Pistols!M:M,0,0)</f>
        <v>0</v>
      </c>
      <c r="K467" s="2">
        <f>_xlfn.XLOOKUP($A467,Pistols!$C:$C,Pistols!N:N,0,0)</f>
        <v>0</v>
      </c>
      <c r="L467" s="3">
        <f>_xlfn.XLOOKUP($A467,Revolvers!$C:$C,Revolvers!O:O,0,0)</f>
        <v>0</v>
      </c>
      <c r="M467" s="3">
        <f>_xlfn.XLOOKUP($A467,Revolvers!$C:$C,Revolvers!P:P,0,0)</f>
        <v>0</v>
      </c>
      <c r="N467" s="3">
        <f>_xlfn.XLOOKUP($A467,Revolvers!$C:$C,Revolvers!Q:Q,0,0)</f>
        <v>0</v>
      </c>
      <c r="O467" s="3">
        <f>_xlfn.XLOOKUP($A467,Revolvers!$C:$C,Revolvers!R:R,0,0)</f>
        <v>0</v>
      </c>
      <c r="P467" s="3">
        <f>_xlfn.XLOOKUP($A467,Revolvers!$C:$C,Revolvers!S:S,0,0)</f>
        <v>0</v>
      </c>
      <c r="Q467" s="3">
        <f>_xlfn.XLOOKUP($A467,Revolvers!$C:$C,Revolvers!T:T,0,0)</f>
        <v>0</v>
      </c>
      <c r="R467" s="3">
        <f>_xlfn.XLOOKUP($A467,Rifles!C:C,Rifles!H:H,0,0)</f>
        <v>30</v>
      </c>
      <c r="S467" s="2">
        <f>_xlfn.XLOOKUP($A467,Shotguns!C:C,Shotguns!H:H,0,0)</f>
        <v>0</v>
      </c>
      <c r="T467" s="3">
        <f t="shared" si="9"/>
        <v>30</v>
      </c>
    </row>
    <row r="468" spans="1:20" x14ac:dyDescent="0.25">
      <c r="A468" s="3">
        <f>Rifles!C468</f>
        <v>60101716</v>
      </c>
      <c r="B468" s="3" t="str">
        <f>_xlfn.XLOOKUP($A468, Rifles!$C$2:$C$419,Rifles!$D$2:$D$419,"N/A",0)</f>
        <v>N/A</v>
      </c>
      <c r="C468" s="3" t="str">
        <f>_xlfn.XLOOKUP($A468, Rifles!$C$2:$C$419,Rifles!F$2:F$419,"N/A",0)</f>
        <v>N/A</v>
      </c>
      <c r="D468" s="3" t="str">
        <f>_xlfn.XLOOKUP($A468, Rifles!$C$2:$C$419,Rifles!G$2:G$419,"N/A",0)</f>
        <v>N/A</v>
      </c>
      <c r="E468" s="2">
        <f>_xlfn.XLOOKUP($A468,Pistols!$C:$C,Pistols!H:H,0,0)</f>
        <v>0</v>
      </c>
      <c r="F468" s="2">
        <f>_xlfn.XLOOKUP($A468,Pistols!$C:$C,Pistols!I:I,0,0)</f>
        <v>0</v>
      </c>
      <c r="G468" s="2">
        <f>_xlfn.XLOOKUP($A468,Pistols!$C:$C,Pistols!J:J,0,0)</f>
        <v>0</v>
      </c>
      <c r="H468" s="2">
        <f>_xlfn.XLOOKUP($A468,Pistols!$C:$C,Pistols!K:K,0,0)</f>
        <v>0</v>
      </c>
      <c r="I468" s="2">
        <f>_xlfn.XLOOKUP($A468,Pistols!$C:$C,Pistols!L:L,0,0)</f>
        <v>0</v>
      </c>
      <c r="J468" s="2">
        <f>_xlfn.XLOOKUP($A468,Pistols!$C:$C,Pistols!M:M,0,0)</f>
        <v>0</v>
      </c>
      <c r="K468" s="2">
        <f>_xlfn.XLOOKUP($A468,Pistols!$C:$C,Pistols!N:N,0,0)</f>
        <v>0</v>
      </c>
      <c r="L468" s="3">
        <f>_xlfn.XLOOKUP($A468,Revolvers!$C:$C,Revolvers!O:O,0,0)</f>
        <v>0</v>
      </c>
      <c r="M468" s="3">
        <f>_xlfn.XLOOKUP($A468,Revolvers!$C:$C,Revolvers!P:P,0,0)</f>
        <v>0</v>
      </c>
      <c r="N468" s="3">
        <f>_xlfn.XLOOKUP($A468,Revolvers!$C:$C,Revolvers!Q:Q,0,0)</f>
        <v>0</v>
      </c>
      <c r="O468" s="3">
        <f>_xlfn.XLOOKUP($A468,Revolvers!$C:$C,Revolvers!R:R,0,0)</f>
        <v>0</v>
      </c>
      <c r="P468" s="3">
        <f>_xlfn.XLOOKUP($A468,Revolvers!$C:$C,Revolvers!S:S,0,0)</f>
        <v>0</v>
      </c>
      <c r="Q468" s="3">
        <f>_xlfn.XLOOKUP($A468,Revolvers!$C:$C,Revolvers!T:T,0,0)</f>
        <v>0</v>
      </c>
      <c r="R468" s="3">
        <f>_xlfn.XLOOKUP($A468,Rifles!C:C,Rifles!H:H,0,0)</f>
        <v>2</v>
      </c>
      <c r="S468" s="2">
        <f>_xlfn.XLOOKUP($A468,Shotguns!C:C,Shotguns!H:H,0,0)</f>
        <v>0</v>
      </c>
      <c r="T468" s="3">
        <f t="shared" si="9"/>
        <v>2</v>
      </c>
    </row>
    <row r="469" spans="1:20" x14ac:dyDescent="0.25">
      <c r="A469" s="3">
        <f>Rifles!C469</f>
        <v>60100177</v>
      </c>
      <c r="B469" s="3" t="str">
        <f>_xlfn.XLOOKUP($A469, Rifles!$C$2:$C$419,Rifles!$D$2:$D$419,"N/A",0)</f>
        <v>N/A</v>
      </c>
      <c r="C469" s="3" t="str">
        <f>_xlfn.XLOOKUP($A469, Rifles!$C$2:$C$419,Rifles!F$2:F$419,"N/A",0)</f>
        <v>N/A</v>
      </c>
      <c r="D469" s="3" t="str">
        <f>_xlfn.XLOOKUP($A469, Rifles!$C$2:$C$419,Rifles!G$2:G$419,"N/A",0)</f>
        <v>N/A</v>
      </c>
      <c r="E469" s="2">
        <f>_xlfn.XLOOKUP($A469,Pistols!$C:$C,Pistols!H:H,0,0)</f>
        <v>0</v>
      </c>
      <c r="F469" s="2">
        <f>_xlfn.XLOOKUP($A469,Pistols!$C:$C,Pistols!I:I,0,0)</f>
        <v>0</v>
      </c>
      <c r="G469" s="2">
        <f>_xlfn.XLOOKUP($A469,Pistols!$C:$C,Pistols!J:J,0,0)</f>
        <v>0</v>
      </c>
      <c r="H469" s="2">
        <f>_xlfn.XLOOKUP($A469,Pistols!$C:$C,Pistols!K:K,0,0)</f>
        <v>0</v>
      </c>
      <c r="I469" s="2">
        <f>_xlfn.XLOOKUP($A469,Pistols!$C:$C,Pistols!L:L,0,0)</f>
        <v>0</v>
      </c>
      <c r="J469" s="2">
        <f>_xlfn.XLOOKUP($A469,Pistols!$C:$C,Pistols!M:M,0,0)</f>
        <v>0</v>
      </c>
      <c r="K469" s="2">
        <f>_xlfn.XLOOKUP($A469,Pistols!$C:$C,Pistols!N:N,0,0)</f>
        <v>0</v>
      </c>
      <c r="L469" s="3">
        <f>_xlfn.XLOOKUP($A469,Revolvers!$C:$C,Revolvers!O:O,0,0)</f>
        <v>0</v>
      </c>
      <c r="M469" s="3">
        <f>_xlfn.XLOOKUP($A469,Revolvers!$C:$C,Revolvers!P:P,0,0)</f>
        <v>0</v>
      </c>
      <c r="N469" s="3">
        <f>_xlfn.XLOOKUP($A469,Revolvers!$C:$C,Revolvers!Q:Q,0,0)</f>
        <v>0</v>
      </c>
      <c r="O469" s="3">
        <f>_xlfn.XLOOKUP($A469,Revolvers!$C:$C,Revolvers!R:R,0,0)</f>
        <v>0</v>
      </c>
      <c r="P469" s="3">
        <f>_xlfn.XLOOKUP($A469,Revolvers!$C:$C,Revolvers!S:S,0,0)</f>
        <v>0</v>
      </c>
      <c r="Q469" s="3">
        <f>_xlfn.XLOOKUP($A469,Revolvers!$C:$C,Revolvers!T:T,0,0)</f>
        <v>0</v>
      </c>
      <c r="R469" s="3">
        <f>_xlfn.XLOOKUP($A469,Rifles!C:C,Rifles!H:H,0,0)</f>
        <v>4</v>
      </c>
      <c r="S469" s="2">
        <f>_xlfn.XLOOKUP($A469,Shotguns!C:C,Shotguns!H:H,0,0)</f>
        <v>0</v>
      </c>
      <c r="T469" s="3">
        <f t="shared" si="9"/>
        <v>4</v>
      </c>
    </row>
    <row r="470" spans="1:20" x14ac:dyDescent="0.25">
      <c r="A470" s="3">
        <f>Rifles!C470</f>
        <v>60100656</v>
      </c>
      <c r="B470" s="3" t="str">
        <f>_xlfn.XLOOKUP($A470, Rifles!$C$2:$C$419,Rifles!$D$2:$D$419,"N/A",0)</f>
        <v>N/A</v>
      </c>
      <c r="C470" s="3" t="str">
        <f>_xlfn.XLOOKUP($A470, Rifles!$C$2:$C$419,Rifles!F$2:F$419,"N/A",0)</f>
        <v>N/A</v>
      </c>
      <c r="D470" s="3" t="str">
        <f>_xlfn.XLOOKUP($A470, Rifles!$C$2:$C$419,Rifles!G$2:G$419,"N/A",0)</f>
        <v>N/A</v>
      </c>
      <c r="E470" s="2">
        <f>_xlfn.XLOOKUP($A470,Pistols!$C:$C,Pistols!H:H,0,0)</f>
        <v>0</v>
      </c>
      <c r="F470" s="2">
        <f>_xlfn.XLOOKUP($A470,Pistols!$C:$C,Pistols!I:I,0,0)</f>
        <v>0</v>
      </c>
      <c r="G470" s="2">
        <f>_xlfn.XLOOKUP($A470,Pistols!$C:$C,Pistols!J:J,0,0)</f>
        <v>0</v>
      </c>
      <c r="H470" s="2">
        <f>_xlfn.XLOOKUP($A470,Pistols!$C:$C,Pistols!K:K,0,0)</f>
        <v>0</v>
      </c>
      <c r="I470" s="2">
        <f>_xlfn.XLOOKUP($A470,Pistols!$C:$C,Pistols!L:L,0,0)</f>
        <v>0</v>
      </c>
      <c r="J470" s="2">
        <f>_xlfn.XLOOKUP($A470,Pistols!$C:$C,Pistols!M:M,0,0)</f>
        <v>0</v>
      </c>
      <c r="K470" s="2">
        <f>_xlfn.XLOOKUP($A470,Pistols!$C:$C,Pistols!N:N,0,0)</f>
        <v>0</v>
      </c>
      <c r="L470" s="3">
        <f>_xlfn.XLOOKUP($A470,Revolvers!$C:$C,Revolvers!O:O,0,0)</f>
        <v>0</v>
      </c>
      <c r="M470" s="3">
        <f>_xlfn.XLOOKUP($A470,Revolvers!$C:$C,Revolvers!P:P,0,0)</f>
        <v>0</v>
      </c>
      <c r="N470" s="3">
        <f>_xlfn.XLOOKUP($A470,Revolvers!$C:$C,Revolvers!Q:Q,0,0)</f>
        <v>0</v>
      </c>
      <c r="O470" s="3">
        <f>_xlfn.XLOOKUP($A470,Revolvers!$C:$C,Revolvers!R:R,0,0)</f>
        <v>0</v>
      </c>
      <c r="P470" s="3">
        <f>_xlfn.XLOOKUP($A470,Revolvers!$C:$C,Revolvers!S:S,0,0)</f>
        <v>0</v>
      </c>
      <c r="Q470" s="3">
        <f>_xlfn.XLOOKUP($A470,Revolvers!$C:$C,Revolvers!T:T,0,0)</f>
        <v>0</v>
      </c>
      <c r="R470" s="3">
        <f>_xlfn.XLOOKUP($A470,Rifles!C:C,Rifles!H:H,0,0)</f>
        <v>201</v>
      </c>
      <c r="S470" s="2">
        <f>_xlfn.XLOOKUP($A470,Shotguns!C:C,Shotguns!H:H,0,0)</f>
        <v>0</v>
      </c>
      <c r="T470" s="3">
        <f t="shared" si="9"/>
        <v>201</v>
      </c>
    </row>
    <row r="471" spans="1:20" x14ac:dyDescent="0.25">
      <c r="A471" s="3">
        <f>Rifles!C471</f>
        <v>60101351</v>
      </c>
      <c r="B471" s="3" t="str">
        <f>_xlfn.XLOOKUP($A471, Rifles!$C$2:$C$419,Rifles!$D$2:$D$419,"N/A",0)</f>
        <v>N/A</v>
      </c>
      <c r="C471" s="3" t="str">
        <f>_xlfn.XLOOKUP($A471, Rifles!$C$2:$C$419,Rifles!F$2:F$419,"N/A",0)</f>
        <v>N/A</v>
      </c>
      <c r="D471" s="3" t="str">
        <f>_xlfn.XLOOKUP($A471, Rifles!$C$2:$C$419,Rifles!G$2:G$419,"N/A",0)</f>
        <v>N/A</v>
      </c>
      <c r="E471" s="2">
        <f>_xlfn.XLOOKUP($A471,Pistols!$C:$C,Pistols!H:H,0,0)</f>
        <v>0</v>
      </c>
      <c r="F471" s="2">
        <f>_xlfn.XLOOKUP($A471,Pistols!$C:$C,Pistols!I:I,0,0)</f>
        <v>0</v>
      </c>
      <c r="G471" s="2">
        <f>_xlfn.XLOOKUP($A471,Pistols!$C:$C,Pistols!J:J,0,0)</f>
        <v>0</v>
      </c>
      <c r="H471" s="2">
        <f>_xlfn.XLOOKUP($A471,Pistols!$C:$C,Pistols!K:K,0,0)</f>
        <v>0</v>
      </c>
      <c r="I471" s="2">
        <f>_xlfn.XLOOKUP($A471,Pistols!$C:$C,Pistols!L:L,0,0)</f>
        <v>0</v>
      </c>
      <c r="J471" s="2">
        <f>_xlfn.XLOOKUP($A471,Pistols!$C:$C,Pistols!M:M,0,0)</f>
        <v>0</v>
      </c>
      <c r="K471" s="2">
        <f>_xlfn.XLOOKUP($A471,Pistols!$C:$C,Pistols!N:N,0,0)</f>
        <v>0</v>
      </c>
      <c r="L471" s="3">
        <f>_xlfn.XLOOKUP($A471,Revolvers!$C:$C,Revolvers!O:O,0,0)</f>
        <v>0</v>
      </c>
      <c r="M471" s="3">
        <f>_xlfn.XLOOKUP($A471,Revolvers!$C:$C,Revolvers!P:P,0,0)</f>
        <v>0</v>
      </c>
      <c r="N471" s="3">
        <f>_xlfn.XLOOKUP($A471,Revolvers!$C:$C,Revolvers!Q:Q,0,0)</f>
        <v>0</v>
      </c>
      <c r="O471" s="3">
        <f>_xlfn.XLOOKUP($A471,Revolvers!$C:$C,Revolvers!R:R,0,0)</f>
        <v>0</v>
      </c>
      <c r="P471" s="3">
        <f>_xlfn.XLOOKUP($A471,Revolvers!$C:$C,Revolvers!S:S,0,0)</f>
        <v>0</v>
      </c>
      <c r="Q471" s="3">
        <f>_xlfn.XLOOKUP($A471,Revolvers!$C:$C,Revolvers!T:T,0,0)</f>
        <v>0</v>
      </c>
      <c r="R471" s="3">
        <f>_xlfn.XLOOKUP($A471,Rifles!C:C,Rifles!H:H,0,0)</f>
        <v>12</v>
      </c>
      <c r="S471" s="2">
        <f>_xlfn.XLOOKUP($A471,Shotguns!C:C,Shotguns!H:H,0,0)</f>
        <v>0</v>
      </c>
      <c r="T471" s="3">
        <f t="shared" si="9"/>
        <v>12</v>
      </c>
    </row>
    <row r="472" spans="1:20" x14ac:dyDescent="0.25">
      <c r="A472" s="3">
        <f>Rifles!C472</f>
        <v>60101657</v>
      </c>
      <c r="B472" s="3" t="str">
        <f>_xlfn.XLOOKUP($A472, Rifles!$C$2:$C$419,Rifles!$D$2:$D$419,"N/A",0)</f>
        <v>N/A</v>
      </c>
      <c r="C472" s="3" t="str">
        <f>_xlfn.XLOOKUP($A472, Rifles!$C$2:$C$419,Rifles!F$2:F$419,"N/A",0)</f>
        <v>N/A</v>
      </c>
      <c r="D472" s="3" t="str">
        <f>_xlfn.XLOOKUP($A472, Rifles!$C$2:$C$419,Rifles!G$2:G$419,"N/A",0)</f>
        <v>N/A</v>
      </c>
      <c r="E472" s="2">
        <f>_xlfn.XLOOKUP($A472,Pistols!$C:$C,Pistols!H:H,0,0)</f>
        <v>0</v>
      </c>
      <c r="F472" s="2">
        <f>_xlfn.XLOOKUP($A472,Pistols!$C:$C,Pistols!I:I,0,0)</f>
        <v>0</v>
      </c>
      <c r="G472" s="2">
        <f>_xlfn.XLOOKUP($A472,Pistols!$C:$C,Pistols!J:J,0,0)</f>
        <v>0</v>
      </c>
      <c r="H472" s="2">
        <f>_xlfn.XLOOKUP($A472,Pistols!$C:$C,Pistols!K:K,0,0)</f>
        <v>0</v>
      </c>
      <c r="I472" s="2">
        <f>_xlfn.XLOOKUP($A472,Pistols!$C:$C,Pistols!L:L,0,0)</f>
        <v>0</v>
      </c>
      <c r="J472" s="2">
        <f>_xlfn.XLOOKUP($A472,Pistols!$C:$C,Pistols!M:M,0,0)</f>
        <v>0</v>
      </c>
      <c r="K472" s="2">
        <f>_xlfn.XLOOKUP($A472,Pistols!$C:$C,Pistols!N:N,0,0)</f>
        <v>0</v>
      </c>
      <c r="L472" s="3">
        <f>_xlfn.XLOOKUP($A472,Revolvers!$C:$C,Revolvers!O:O,0,0)</f>
        <v>0</v>
      </c>
      <c r="M472" s="3">
        <f>_xlfn.XLOOKUP($A472,Revolvers!$C:$C,Revolvers!P:P,0,0)</f>
        <v>0</v>
      </c>
      <c r="N472" s="3">
        <f>_xlfn.XLOOKUP($A472,Revolvers!$C:$C,Revolvers!Q:Q,0,0)</f>
        <v>0</v>
      </c>
      <c r="O472" s="3">
        <f>_xlfn.XLOOKUP($A472,Revolvers!$C:$C,Revolvers!R:R,0,0)</f>
        <v>0</v>
      </c>
      <c r="P472" s="3">
        <f>_xlfn.XLOOKUP($A472,Revolvers!$C:$C,Revolvers!S:S,0,0)</f>
        <v>0</v>
      </c>
      <c r="Q472" s="3">
        <f>_xlfn.XLOOKUP($A472,Revolvers!$C:$C,Revolvers!T:T,0,0)</f>
        <v>0</v>
      </c>
      <c r="R472" s="3">
        <f>_xlfn.XLOOKUP($A472,Rifles!C:C,Rifles!H:H,0,0)</f>
        <v>1</v>
      </c>
      <c r="S472" s="2">
        <f>_xlfn.XLOOKUP($A472,Shotguns!C:C,Shotguns!H:H,0,0)</f>
        <v>0</v>
      </c>
      <c r="T472" s="3">
        <f t="shared" si="9"/>
        <v>1</v>
      </c>
    </row>
    <row r="473" spans="1:20" x14ac:dyDescent="0.25">
      <c r="A473" s="3">
        <f>Rifles!C473</f>
        <v>60101487</v>
      </c>
      <c r="B473" s="3" t="str">
        <f>_xlfn.XLOOKUP($A473, Rifles!$C$2:$C$419,Rifles!$D$2:$D$419,"N/A",0)</f>
        <v>N/A</v>
      </c>
      <c r="C473" s="3" t="str">
        <f>_xlfn.XLOOKUP($A473, Rifles!$C$2:$C$419,Rifles!F$2:F$419,"N/A",0)</f>
        <v>N/A</v>
      </c>
      <c r="D473" s="3" t="str">
        <f>_xlfn.XLOOKUP($A473, Rifles!$C$2:$C$419,Rifles!G$2:G$419,"N/A",0)</f>
        <v>N/A</v>
      </c>
      <c r="E473" s="2">
        <f>_xlfn.XLOOKUP($A473,Pistols!$C:$C,Pistols!H:H,0,0)</f>
        <v>0</v>
      </c>
      <c r="F473" s="2">
        <f>_xlfn.XLOOKUP($A473,Pistols!$C:$C,Pistols!I:I,0,0)</f>
        <v>0</v>
      </c>
      <c r="G473" s="2">
        <f>_xlfn.XLOOKUP($A473,Pistols!$C:$C,Pistols!J:J,0,0)</f>
        <v>0</v>
      </c>
      <c r="H473" s="2">
        <f>_xlfn.XLOOKUP($A473,Pistols!$C:$C,Pistols!K:K,0,0)</f>
        <v>0</v>
      </c>
      <c r="I473" s="2">
        <f>_xlfn.XLOOKUP($A473,Pistols!$C:$C,Pistols!L:L,0,0)</f>
        <v>0</v>
      </c>
      <c r="J473" s="2">
        <f>_xlfn.XLOOKUP($A473,Pistols!$C:$C,Pistols!M:M,0,0)</f>
        <v>0</v>
      </c>
      <c r="K473" s="2">
        <f>_xlfn.XLOOKUP($A473,Pistols!$C:$C,Pistols!N:N,0,0)</f>
        <v>0</v>
      </c>
      <c r="L473" s="3">
        <f>_xlfn.XLOOKUP($A473,Revolvers!$C:$C,Revolvers!O:O,0,0)</f>
        <v>0</v>
      </c>
      <c r="M473" s="3">
        <f>_xlfn.XLOOKUP($A473,Revolvers!$C:$C,Revolvers!P:P,0,0)</f>
        <v>0</v>
      </c>
      <c r="N473" s="3">
        <f>_xlfn.XLOOKUP($A473,Revolvers!$C:$C,Revolvers!Q:Q,0,0)</f>
        <v>0</v>
      </c>
      <c r="O473" s="3">
        <f>_xlfn.XLOOKUP($A473,Revolvers!$C:$C,Revolvers!R:R,0,0)</f>
        <v>0</v>
      </c>
      <c r="P473" s="3">
        <f>_xlfn.XLOOKUP($A473,Revolvers!$C:$C,Revolvers!S:S,0,0)</f>
        <v>0</v>
      </c>
      <c r="Q473" s="3">
        <f>_xlfn.XLOOKUP($A473,Revolvers!$C:$C,Revolvers!T:T,0,0)</f>
        <v>0</v>
      </c>
      <c r="R473" s="3">
        <f>_xlfn.XLOOKUP($A473,Rifles!C:C,Rifles!H:H,0,0)</f>
        <v>12</v>
      </c>
      <c r="S473" s="2">
        <f>_xlfn.XLOOKUP($A473,Shotguns!C:C,Shotguns!H:H,0,0)</f>
        <v>0</v>
      </c>
      <c r="T473" s="3">
        <f t="shared" si="9"/>
        <v>12</v>
      </c>
    </row>
    <row r="474" spans="1:20" x14ac:dyDescent="0.25">
      <c r="A474" s="3">
        <f>Rifles!C474</f>
        <v>60101661</v>
      </c>
      <c r="B474" s="3" t="str">
        <f>_xlfn.XLOOKUP($A474, Rifles!$C$2:$C$419,Rifles!$D$2:$D$419,"N/A",0)</f>
        <v>N/A</v>
      </c>
      <c r="C474" s="3" t="str">
        <f>_xlfn.XLOOKUP($A474, Rifles!$C$2:$C$419,Rifles!F$2:F$419,"N/A",0)</f>
        <v>N/A</v>
      </c>
      <c r="D474" s="3" t="str">
        <f>_xlfn.XLOOKUP($A474, Rifles!$C$2:$C$419,Rifles!G$2:G$419,"N/A",0)</f>
        <v>N/A</v>
      </c>
      <c r="E474" s="2">
        <f>_xlfn.XLOOKUP($A474,Pistols!$C:$C,Pistols!H:H,0,0)</f>
        <v>0</v>
      </c>
      <c r="F474" s="2">
        <f>_xlfn.XLOOKUP($A474,Pistols!$C:$C,Pistols!I:I,0,0)</f>
        <v>0</v>
      </c>
      <c r="G474" s="2">
        <f>_xlfn.XLOOKUP($A474,Pistols!$C:$C,Pistols!J:J,0,0)</f>
        <v>0</v>
      </c>
      <c r="H474" s="2">
        <f>_xlfn.XLOOKUP($A474,Pistols!$C:$C,Pistols!K:K,0,0)</f>
        <v>0</v>
      </c>
      <c r="I474" s="2">
        <f>_xlfn.XLOOKUP($A474,Pistols!$C:$C,Pistols!L:L,0,0)</f>
        <v>0</v>
      </c>
      <c r="J474" s="2">
        <f>_xlfn.XLOOKUP($A474,Pistols!$C:$C,Pistols!M:M,0,0)</f>
        <v>0</v>
      </c>
      <c r="K474" s="2">
        <f>_xlfn.XLOOKUP($A474,Pistols!$C:$C,Pistols!N:N,0,0)</f>
        <v>0</v>
      </c>
      <c r="L474" s="3">
        <f>_xlfn.XLOOKUP($A474,Revolvers!$C:$C,Revolvers!O:O,0,0)</f>
        <v>0</v>
      </c>
      <c r="M474" s="3">
        <f>_xlfn.XLOOKUP($A474,Revolvers!$C:$C,Revolvers!P:P,0,0)</f>
        <v>0</v>
      </c>
      <c r="N474" s="3">
        <f>_xlfn.XLOOKUP($A474,Revolvers!$C:$C,Revolvers!Q:Q,0,0)</f>
        <v>0</v>
      </c>
      <c r="O474" s="3">
        <f>_xlfn.XLOOKUP($A474,Revolvers!$C:$C,Revolvers!R:R,0,0)</f>
        <v>0</v>
      </c>
      <c r="P474" s="3">
        <f>_xlfn.XLOOKUP($A474,Revolvers!$C:$C,Revolvers!S:S,0,0)</f>
        <v>0</v>
      </c>
      <c r="Q474" s="3">
        <f>_xlfn.XLOOKUP($A474,Revolvers!$C:$C,Revolvers!T:T,0,0)</f>
        <v>0</v>
      </c>
      <c r="R474" s="3">
        <f>_xlfn.XLOOKUP($A474,Rifles!C:C,Rifles!H:H,0,0)</f>
        <v>57659</v>
      </c>
      <c r="S474" s="2">
        <f>_xlfn.XLOOKUP($A474,Shotguns!C:C,Shotguns!H:H,0,0)</f>
        <v>0</v>
      </c>
      <c r="T474" s="3">
        <f t="shared" si="9"/>
        <v>57659</v>
      </c>
    </row>
    <row r="475" spans="1:20" x14ac:dyDescent="0.25">
      <c r="A475" s="3">
        <f>Rifles!C475</f>
        <v>43806663</v>
      </c>
      <c r="B475" s="3" t="str">
        <f>_xlfn.XLOOKUP($A475, Rifles!$C$2:$C$419,Rifles!$D$2:$D$419,"N/A",0)</f>
        <v>N/A</v>
      </c>
      <c r="C475" s="3" t="str">
        <f>_xlfn.XLOOKUP($A475, Rifles!$C$2:$C$419,Rifles!F$2:F$419,"N/A",0)</f>
        <v>N/A</v>
      </c>
      <c r="D475" s="3" t="str">
        <f>_xlfn.XLOOKUP($A475, Rifles!$C$2:$C$419,Rifles!G$2:G$419,"N/A",0)</f>
        <v>N/A</v>
      </c>
      <c r="E475" s="2">
        <f>_xlfn.XLOOKUP($A475,Pistols!$C:$C,Pistols!H:H,0,0)</f>
        <v>0</v>
      </c>
      <c r="F475" s="2">
        <f>_xlfn.XLOOKUP($A475,Pistols!$C:$C,Pistols!I:I,0,0)</f>
        <v>0</v>
      </c>
      <c r="G475" s="2">
        <f>_xlfn.XLOOKUP($A475,Pistols!$C:$C,Pistols!J:J,0,0)</f>
        <v>0</v>
      </c>
      <c r="H475" s="2">
        <f>_xlfn.XLOOKUP($A475,Pistols!$C:$C,Pistols!K:K,0,0)</f>
        <v>0</v>
      </c>
      <c r="I475" s="2">
        <f>_xlfn.XLOOKUP($A475,Pistols!$C:$C,Pistols!L:L,0,0)</f>
        <v>0</v>
      </c>
      <c r="J475" s="2">
        <f>_xlfn.XLOOKUP($A475,Pistols!$C:$C,Pistols!M:M,0,0)</f>
        <v>0</v>
      </c>
      <c r="K475" s="2">
        <f>_xlfn.XLOOKUP($A475,Pistols!$C:$C,Pistols!N:N,0,0)</f>
        <v>0</v>
      </c>
      <c r="L475" s="3">
        <f>_xlfn.XLOOKUP($A475,Revolvers!$C:$C,Revolvers!O:O,0,0)</f>
        <v>0</v>
      </c>
      <c r="M475" s="3">
        <f>_xlfn.XLOOKUP($A475,Revolvers!$C:$C,Revolvers!P:P,0,0)</f>
        <v>0</v>
      </c>
      <c r="N475" s="3">
        <f>_xlfn.XLOOKUP($A475,Revolvers!$C:$C,Revolvers!Q:Q,0,0)</f>
        <v>0</v>
      </c>
      <c r="O475" s="3">
        <f>_xlfn.XLOOKUP($A475,Revolvers!$C:$C,Revolvers!R:R,0,0)</f>
        <v>0</v>
      </c>
      <c r="P475" s="3">
        <f>_xlfn.XLOOKUP($A475,Revolvers!$C:$C,Revolvers!S:S,0,0)</f>
        <v>0</v>
      </c>
      <c r="Q475" s="3">
        <f>_xlfn.XLOOKUP($A475,Revolvers!$C:$C,Revolvers!T:T,0,0)</f>
        <v>0</v>
      </c>
      <c r="R475" s="3">
        <f>_xlfn.XLOOKUP($A475,Rifles!C:C,Rifles!H:H,0,0)</f>
        <v>2</v>
      </c>
      <c r="S475" s="2">
        <f>_xlfn.XLOOKUP($A475,Shotguns!C:C,Shotguns!H:H,0,0)</f>
        <v>0</v>
      </c>
      <c r="T475" s="3">
        <f t="shared" si="9"/>
        <v>2</v>
      </c>
    </row>
    <row r="476" spans="1:20" x14ac:dyDescent="0.25">
      <c r="A476" s="3">
        <f>Rifles!C476</f>
        <v>43805723</v>
      </c>
      <c r="B476" s="3" t="str">
        <f>_xlfn.XLOOKUP($A476, Rifles!$C$2:$C$419,Rifles!$D$2:$D$419,"N/A",0)</f>
        <v>N/A</v>
      </c>
      <c r="C476" s="3" t="str">
        <f>_xlfn.XLOOKUP($A476, Rifles!$C$2:$C$419,Rifles!F$2:F$419,"N/A",0)</f>
        <v>N/A</v>
      </c>
      <c r="D476" s="3" t="str">
        <f>_xlfn.XLOOKUP($A476, Rifles!$C$2:$C$419,Rifles!G$2:G$419,"N/A",0)</f>
        <v>N/A</v>
      </c>
      <c r="E476" s="2">
        <f>_xlfn.XLOOKUP($A476,Pistols!$C:$C,Pistols!H:H,0,0)</f>
        <v>0</v>
      </c>
      <c r="F476" s="2">
        <f>_xlfn.XLOOKUP($A476,Pistols!$C:$C,Pistols!I:I,0,0)</f>
        <v>0</v>
      </c>
      <c r="G476" s="2">
        <f>_xlfn.XLOOKUP($A476,Pistols!$C:$C,Pistols!J:J,0,0)</f>
        <v>0</v>
      </c>
      <c r="H476" s="2">
        <f>_xlfn.XLOOKUP($A476,Pistols!$C:$C,Pistols!K:K,0,0)</f>
        <v>0</v>
      </c>
      <c r="I476" s="2">
        <f>_xlfn.XLOOKUP($A476,Pistols!$C:$C,Pistols!L:L,0,0)</f>
        <v>0</v>
      </c>
      <c r="J476" s="2">
        <f>_xlfn.XLOOKUP($A476,Pistols!$C:$C,Pistols!M:M,0,0)</f>
        <v>0</v>
      </c>
      <c r="K476" s="2">
        <f>_xlfn.XLOOKUP($A476,Pistols!$C:$C,Pistols!N:N,0,0)</f>
        <v>0</v>
      </c>
      <c r="L476" s="3">
        <f>_xlfn.XLOOKUP($A476,Revolvers!$C:$C,Revolvers!O:O,0,0)</f>
        <v>0</v>
      </c>
      <c r="M476" s="3">
        <f>_xlfn.XLOOKUP($A476,Revolvers!$C:$C,Revolvers!P:P,0,0)</f>
        <v>0</v>
      </c>
      <c r="N476" s="3">
        <f>_xlfn.XLOOKUP($A476,Revolvers!$C:$C,Revolvers!Q:Q,0,0)</f>
        <v>0</v>
      </c>
      <c r="O476" s="3">
        <f>_xlfn.XLOOKUP($A476,Revolvers!$C:$C,Revolvers!R:R,0,0)</f>
        <v>0</v>
      </c>
      <c r="P476" s="3">
        <f>_xlfn.XLOOKUP($A476,Revolvers!$C:$C,Revolvers!S:S,0,0)</f>
        <v>0</v>
      </c>
      <c r="Q476" s="3">
        <f>_xlfn.XLOOKUP($A476,Revolvers!$C:$C,Revolvers!T:T,0,0)</f>
        <v>0</v>
      </c>
      <c r="R476" s="3">
        <f>_xlfn.XLOOKUP($A476,Rifles!C:C,Rifles!H:H,0,0)</f>
        <v>46</v>
      </c>
      <c r="S476" s="2">
        <f>_xlfn.XLOOKUP($A476,Shotguns!C:C,Shotguns!H:H,0,0)</f>
        <v>0</v>
      </c>
      <c r="T476" s="3">
        <f t="shared" si="9"/>
        <v>46</v>
      </c>
    </row>
    <row r="477" spans="1:20" x14ac:dyDescent="0.25">
      <c r="A477" s="3">
        <f>Rifles!C477</f>
        <v>43804221</v>
      </c>
      <c r="B477" s="3" t="str">
        <f>_xlfn.XLOOKUP($A477, Rifles!$C$2:$C$419,Rifles!$D$2:$D$419,"N/A",0)</f>
        <v>N/A</v>
      </c>
      <c r="C477" s="3" t="str">
        <f>_xlfn.XLOOKUP($A477, Rifles!$C$2:$C$419,Rifles!F$2:F$419,"N/A",0)</f>
        <v>N/A</v>
      </c>
      <c r="D477" s="3" t="str">
        <f>_xlfn.XLOOKUP($A477, Rifles!$C$2:$C$419,Rifles!G$2:G$419,"N/A",0)</f>
        <v>N/A</v>
      </c>
      <c r="E477" s="2">
        <f>_xlfn.XLOOKUP($A477,Pistols!$C:$C,Pistols!H:H,0,0)</f>
        <v>0</v>
      </c>
      <c r="F477" s="2">
        <f>_xlfn.XLOOKUP($A477,Pistols!$C:$C,Pistols!I:I,0,0)</f>
        <v>0</v>
      </c>
      <c r="G477" s="2">
        <f>_xlfn.XLOOKUP($A477,Pistols!$C:$C,Pistols!J:J,0,0)</f>
        <v>0</v>
      </c>
      <c r="H477" s="2">
        <f>_xlfn.XLOOKUP($A477,Pistols!$C:$C,Pistols!K:K,0,0)</f>
        <v>0</v>
      </c>
      <c r="I477" s="2">
        <f>_xlfn.XLOOKUP($A477,Pistols!$C:$C,Pistols!L:L,0,0)</f>
        <v>0</v>
      </c>
      <c r="J477" s="2">
        <f>_xlfn.XLOOKUP($A477,Pistols!$C:$C,Pistols!M:M,0,0)</f>
        <v>0</v>
      </c>
      <c r="K477" s="2">
        <f>_xlfn.XLOOKUP($A477,Pistols!$C:$C,Pistols!N:N,0,0)</f>
        <v>0</v>
      </c>
      <c r="L477" s="3">
        <f>_xlfn.XLOOKUP($A477,Revolvers!$C:$C,Revolvers!O:O,0,0)</f>
        <v>0</v>
      </c>
      <c r="M477" s="3">
        <f>_xlfn.XLOOKUP($A477,Revolvers!$C:$C,Revolvers!P:P,0,0)</f>
        <v>0</v>
      </c>
      <c r="N477" s="3">
        <f>_xlfn.XLOOKUP($A477,Revolvers!$C:$C,Revolvers!Q:Q,0,0)</f>
        <v>0</v>
      </c>
      <c r="O477" s="3">
        <f>_xlfn.XLOOKUP($A477,Revolvers!$C:$C,Revolvers!R:R,0,0)</f>
        <v>0</v>
      </c>
      <c r="P477" s="3">
        <f>_xlfn.XLOOKUP($A477,Revolvers!$C:$C,Revolvers!S:S,0,0)</f>
        <v>0</v>
      </c>
      <c r="Q477" s="3">
        <f>_xlfn.XLOOKUP($A477,Revolvers!$C:$C,Revolvers!T:T,0,0)</f>
        <v>0</v>
      </c>
      <c r="R477" s="3">
        <f>_xlfn.XLOOKUP($A477,Rifles!C:C,Rifles!H:H,0,0)</f>
        <v>1</v>
      </c>
      <c r="S477" s="2">
        <f>_xlfn.XLOOKUP($A477,Shotguns!C:C,Shotguns!H:H,0,0)</f>
        <v>0</v>
      </c>
      <c r="T477" s="3">
        <f t="shared" si="9"/>
        <v>1</v>
      </c>
    </row>
    <row r="478" spans="1:20" x14ac:dyDescent="0.25">
      <c r="A478" s="3">
        <f>Rifles!C478</f>
        <v>43806737</v>
      </c>
      <c r="B478" s="3" t="str">
        <f>_xlfn.XLOOKUP($A478, Rifles!$C$2:$C$419,Rifles!$D$2:$D$419,"N/A",0)</f>
        <v>N/A</v>
      </c>
      <c r="C478" s="3" t="str">
        <f>_xlfn.XLOOKUP($A478, Rifles!$C$2:$C$419,Rifles!F$2:F$419,"N/A",0)</f>
        <v>N/A</v>
      </c>
      <c r="D478" s="3" t="str">
        <f>_xlfn.XLOOKUP($A478, Rifles!$C$2:$C$419,Rifles!G$2:G$419,"N/A",0)</f>
        <v>N/A</v>
      </c>
      <c r="E478" s="2">
        <f>_xlfn.XLOOKUP($A478,Pistols!$C:$C,Pistols!H:H,0,0)</f>
        <v>0</v>
      </c>
      <c r="F478" s="2">
        <f>_xlfn.XLOOKUP($A478,Pistols!$C:$C,Pistols!I:I,0,0)</f>
        <v>0</v>
      </c>
      <c r="G478" s="2">
        <f>_xlfn.XLOOKUP($A478,Pistols!$C:$C,Pistols!J:J,0,0)</f>
        <v>0</v>
      </c>
      <c r="H478" s="2">
        <f>_xlfn.XLOOKUP($A478,Pistols!$C:$C,Pistols!K:K,0,0)</f>
        <v>0</v>
      </c>
      <c r="I478" s="2">
        <f>_xlfn.XLOOKUP($A478,Pistols!$C:$C,Pistols!L:L,0,0)</f>
        <v>0</v>
      </c>
      <c r="J478" s="2">
        <f>_xlfn.XLOOKUP($A478,Pistols!$C:$C,Pistols!M:M,0,0)</f>
        <v>0</v>
      </c>
      <c r="K478" s="2">
        <f>_xlfn.XLOOKUP($A478,Pistols!$C:$C,Pistols!N:N,0,0)</f>
        <v>0</v>
      </c>
      <c r="L478" s="3">
        <f>_xlfn.XLOOKUP($A478,Revolvers!$C:$C,Revolvers!O:O,0,0)</f>
        <v>0</v>
      </c>
      <c r="M478" s="3">
        <f>_xlfn.XLOOKUP($A478,Revolvers!$C:$C,Revolvers!P:P,0,0)</f>
        <v>0</v>
      </c>
      <c r="N478" s="3">
        <f>_xlfn.XLOOKUP($A478,Revolvers!$C:$C,Revolvers!Q:Q,0,0)</f>
        <v>0</v>
      </c>
      <c r="O478" s="3">
        <f>_xlfn.XLOOKUP($A478,Revolvers!$C:$C,Revolvers!R:R,0,0)</f>
        <v>0</v>
      </c>
      <c r="P478" s="3">
        <f>_xlfn.XLOOKUP($A478,Revolvers!$C:$C,Revolvers!S:S,0,0)</f>
        <v>0</v>
      </c>
      <c r="Q478" s="3">
        <f>_xlfn.XLOOKUP($A478,Revolvers!$C:$C,Revolvers!T:T,0,0)</f>
        <v>0</v>
      </c>
      <c r="R478" s="3">
        <f>_xlfn.XLOOKUP($A478,Rifles!C:C,Rifles!H:H,0,0)</f>
        <v>2</v>
      </c>
      <c r="S478" s="2">
        <f>_xlfn.XLOOKUP($A478,Shotguns!C:C,Shotguns!H:H,0,0)</f>
        <v>0</v>
      </c>
      <c r="T478" s="3">
        <f t="shared" si="9"/>
        <v>2</v>
      </c>
    </row>
    <row r="479" spans="1:20" x14ac:dyDescent="0.25">
      <c r="A479" s="3">
        <f>Rifles!C479</f>
        <v>43804997</v>
      </c>
      <c r="B479" s="3" t="str">
        <f>_xlfn.XLOOKUP($A479, Rifles!$C$2:$C$419,Rifles!$D$2:$D$419,"N/A",0)</f>
        <v>N/A</v>
      </c>
      <c r="C479" s="3" t="str">
        <f>_xlfn.XLOOKUP($A479, Rifles!$C$2:$C$419,Rifles!F$2:F$419,"N/A",0)</f>
        <v>N/A</v>
      </c>
      <c r="D479" s="3" t="str">
        <f>_xlfn.XLOOKUP($A479, Rifles!$C$2:$C$419,Rifles!G$2:G$419,"N/A",0)</f>
        <v>N/A</v>
      </c>
      <c r="E479" s="2">
        <f>_xlfn.XLOOKUP($A479,Pistols!$C:$C,Pistols!H:H,0,0)</f>
        <v>0</v>
      </c>
      <c r="F479" s="2">
        <f>_xlfn.XLOOKUP($A479,Pistols!$C:$C,Pistols!I:I,0,0)</f>
        <v>0</v>
      </c>
      <c r="G479" s="2">
        <f>_xlfn.XLOOKUP($A479,Pistols!$C:$C,Pistols!J:J,0,0)</f>
        <v>0</v>
      </c>
      <c r="H479" s="2">
        <f>_xlfn.XLOOKUP($A479,Pistols!$C:$C,Pistols!K:K,0,0)</f>
        <v>0</v>
      </c>
      <c r="I479" s="2">
        <f>_xlfn.XLOOKUP($A479,Pistols!$C:$C,Pistols!L:L,0,0)</f>
        <v>0</v>
      </c>
      <c r="J479" s="2">
        <f>_xlfn.XLOOKUP($A479,Pistols!$C:$C,Pistols!M:M,0,0)</f>
        <v>0</v>
      </c>
      <c r="K479" s="2">
        <f>_xlfn.XLOOKUP($A479,Pistols!$C:$C,Pistols!N:N,0,0)</f>
        <v>0</v>
      </c>
      <c r="L479" s="3">
        <f>_xlfn.XLOOKUP($A479,Revolvers!$C:$C,Revolvers!O:O,0,0)</f>
        <v>0</v>
      </c>
      <c r="M479" s="3">
        <f>_xlfn.XLOOKUP($A479,Revolvers!$C:$C,Revolvers!P:P,0,0)</f>
        <v>0</v>
      </c>
      <c r="N479" s="3">
        <f>_xlfn.XLOOKUP($A479,Revolvers!$C:$C,Revolvers!Q:Q,0,0)</f>
        <v>0</v>
      </c>
      <c r="O479" s="3">
        <f>_xlfn.XLOOKUP($A479,Revolvers!$C:$C,Revolvers!R:R,0,0)</f>
        <v>0</v>
      </c>
      <c r="P479" s="3">
        <f>_xlfn.XLOOKUP($A479,Revolvers!$C:$C,Revolvers!S:S,0,0)</f>
        <v>0</v>
      </c>
      <c r="Q479" s="3">
        <f>_xlfn.XLOOKUP($A479,Revolvers!$C:$C,Revolvers!T:T,0,0)</f>
        <v>0</v>
      </c>
      <c r="R479" s="3">
        <f>_xlfn.XLOOKUP($A479,Rifles!C:C,Rifles!H:H,0,0)</f>
        <v>20</v>
      </c>
      <c r="S479" s="2">
        <f>_xlfn.XLOOKUP($A479,Shotguns!C:C,Shotguns!H:H,0,0)</f>
        <v>0</v>
      </c>
      <c r="T479" s="3">
        <f t="shared" si="9"/>
        <v>20</v>
      </c>
    </row>
    <row r="480" spans="1:20" x14ac:dyDescent="0.25">
      <c r="A480" s="3">
        <f>Rifles!C480</f>
        <v>43813395</v>
      </c>
      <c r="B480" s="3" t="str">
        <f>_xlfn.XLOOKUP($A480, Rifles!$C$2:$C$419,Rifles!$D$2:$D$419,"N/A",0)</f>
        <v>N/A</v>
      </c>
      <c r="C480" s="3" t="str">
        <f>_xlfn.XLOOKUP($A480, Rifles!$C$2:$C$419,Rifles!F$2:F$419,"N/A",0)</f>
        <v>N/A</v>
      </c>
      <c r="D480" s="3" t="str">
        <f>_xlfn.XLOOKUP($A480, Rifles!$C$2:$C$419,Rifles!G$2:G$419,"N/A",0)</f>
        <v>N/A</v>
      </c>
      <c r="E480" s="2">
        <f>_xlfn.XLOOKUP($A480,Pistols!$C:$C,Pistols!H:H,0,0)</f>
        <v>0</v>
      </c>
      <c r="F480" s="2">
        <f>_xlfn.XLOOKUP($A480,Pistols!$C:$C,Pistols!I:I,0,0)</f>
        <v>0</v>
      </c>
      <c r="G480" s="2">
        <f>_xlfn.XLOOKUP($A480,Pistols!$C:$C,Pistols!J:J,0,0)</f>
        <v>0</v>
      </c>
      <c r="H480" s="2">
        <f>_xlfn.XLOOKUP($A480,Pistols!$C:$C,Pistols!K:K,0,0)</f>
        <v>0</v>
      </c>
      <c r="I480" s="2">
        <f>_xlfn.XLOOKUP($A480,Pistols!$C:$C,Pistols!L:L,0,0)</f>
        <v>0</v>
      </c>
      <c r="J480" s="2">
        <f>_xlfn.XLOOKUP($A480,Pistols!$C:$C,Pistols!M:M,0,0)</f>
        <v>0</v>
      </c>
      <c r="K480" s="2">
        <f>_xlfn.XLOOKUP($A480,Pistols!$C:$C,Pistols!N:N,0,0)</f>
        <v>0</v>
      </c>
      <c r="L480" s="3">
        <f>_xlfn.XLOOKUP($A480,Revolvers!$C:$C,Revolvers!O:O,0,0)</f>
        <v>0</v>
      </c>
      <c r="M480" s="3">
        <f>_xlfn.XLOOKUP($A480,Revolvers!$C:$C,Revolvers!P:P,0,0)</f>
        <v>0</v>
      </c>
      <c r="N480" s="3">
        <f>_xlfn.XLOOKUP($A480,Revolvers!$C:$C,Revolvers!Q:Q,0,0)</f>
        <v>0</v>
      </c>
      <c r="O480" s="3">
        <f>_xlfn.XLOOKUP($A480,Revolvers!$C:$C,Revolvers!R:R,0,0)</f>
        <v>0</v>
      </c>
      <c r="P480" s="3">
        <f>_xlfn.XLOOKUP($A480,Revolvers!$C:$C,Revolvers!S:S,0,0)</f>
        <v>0</v>
      </c>
      <c r="Q480" s="3">
        <f>_xlfn.XLOOKUP($A480,Revolvers!$C:$C,Revolvers!T:T,0,0)</f>
        <v>0</v>
      </c>
      <c r="R480" s="3">
        <f>_xlfn.XLOOKUP($A480,Rifles!C:C,Rifles!H:H,0,0)</f>
        <v>7</v>
      </c>
      <c r="S480" s="2">
        <f>_xlfn.XLOOKUP($A480,Shotguns!C:C,Shotguns!H:H,0,0)</f>
        <v>0</v>
      </c>
      <c r="T480" s="3">
        <f t="shared" si="9"/>
        <v>7</v>
      </c>
    </row>
    <row r="481" spans="1:20" x14ac:dyDescent="0.25">
      <c r="A481" s="3">
        <f>Rifles!C481</f>
        <v>43805143</v>
      </c>
      <c r="B481" s="3" t="str">
        <f>_xlfn.XLOOKUP($A481, Rifles!$C$2:$C$419,Rifles!$D$2:$D$419,"N/A",0)</f>
        <v>N/A</v>
      </c>
      <c r="C481" s="3" t="str">
        <f>_xlfn.XLOOKUP($A481, Rifles!$C$2:$C$419,Rifles!F$2:F$419,"N/A",0)</f>
        <v>N/A</v>
      </c>
      <c r="D481" s="3" t="str">
        <f>_xlfn.XLOOKUP($A481, Rifles!$C$2:$C$419,Rifles!G$2:G$419,"N/A",0)</f>
        <v>N/A</v>
      </c>
      <c r="E481" s="2">
        <f>_xlfn.XLOOKUP($A481,Pistols!$C:$C,Pistols!H:H,0,0)</f>
        <v>0</v>
      </c>
      <c r="F481" s="2">
        <f>_xlfn.XLOOKUP($A481,Pistols!$C:$C,Pistols!I:I,0,0)</f>
        <v>0</v>
      </c>
      <c r="G481" s="2">
        <f>_xlfn.XLOOKUP($A481,Pistols!$C:$C,Pistols!J:J,0,0)</f>
        <v>0</v>
      </c>
      <c r="H481" s="2">
        <f>_xlfn.XLOOKUP($A481,Pistols!$C:$C,Pistols!K:K,0,0)</f>
        <v>0</v>
      </c>
      <c r="I481" s="2">
        <f>_xlfn.XLOOKUP($A481,Pistols!$C:$C,Pistols!L:L,0,0)</f>
        <v>0</v>
      </c>
      <c r="J481" s="2">
        <f>_xlfn.XLOOKUP($A481,Pistols!$C:$C,Pistols!M:M,0,0)</f>
        <v>0</v>
      </c>
      <c r="K481" s="2">
        <f>_xlfn.XLOOKUP($A481,Pistols!$C:$C,Pistols!N:N,0,0)</f>
        <v>0</v>
      </c>
      <c r="L481" s="3">
        <f>_xlfn.XLOOKUP($A481,Revolvers!$C:$C,Revolvers!O:O,0,0)</f>
        <v>0</v>
      </c>
      <c r="M481" s="3">
        <f>_xlfn.XLOOKUP($A481,Revolvers!$C:$C,Revolvers!P:P,0,0)</f>
        <v>0</v>
      </c>
      <c r="N481" s="3">
        <f>_xlfn.XLOOKUP($A481,Revolvers!$C:$C,Revolvers!Q:Q,0,0)</f>
        <v>0</v>
      </c>
      <c r="O481" s="3">
        <f>_xlfn.XLOOKUP($A481,Revolvers!$C:$C,Revolvers!R:R,0,0)</f>
        <v>0</v>
      </c>
      <c r="P481" s="3">
        <f>_xlfn.XLOOKUP($A481,Revolvers!$C:$C,Revolvers!S:S,0,0)</f>
        <v>0</v>
      </c>
      <c r="Q481" s="3">
        <f>_xlfn.XLOOKUP($A481,Revolvers!$C:$C,Revolvers!T:T,0,0)</f>
        <v>0</v>
      </c>
      <c r="R481" s="3">
        <f>_xlfn.XLOOKUP($A481,Rifles!C:C,Rifles!H:H,0,0)</f>
        <v>25</v>
      </c>
      <c r="S481" s="2">
        <f>_xlfn.XLOOKUP($A481,Shotguns!C:C,Shotguns!H:H,0,0)</f>
        <v>0</v>
      </c>
      <c r="T481" s="3">
        <f t="shared" si="9"/>
        <v>25</v>
      </c>
    </row>
    <row r="482" spans="1:20" x14ac:dyDescent="0.25">
      <c r="A482" s="3">
        <f>Rifles!C482</f>
        <v>43806330</v>
      </c>
      <c r="B482" s="3" t="str">
        <f>_xlfn.XLOOKUP($A482, Rifles!$C$2:$C$419,Rifles!$D$2:$D$419,"N/A",0)</f>
        <v>N/A</v>
      </c>
      <c r="C482" s="3" t="str">
        <f>_xlfn.XLOOKUP($A482, Rifles!$C$2:$C$419,Rifles!F$2:F$419,"N/A",0)</f>
        <v>N/A</v>
      </c>
      <c r="D482" s="3" t="str">
        <f>_xlfn.XLOOKUP($A482, Rifles!$C$2:$C$419,Rifles!G$2:G$419,"N/A",0)</f>
        <v>N/A</v>
      </c>
      <c r="E482" s="2">
        <f>_xlfn.XLOOKUP($A482,Pistols!$C:$C,Pistols!H:H,0,0)</f>
        <v>0</v>
      </c>
      <c r="F482" s="2">
        <f>_xlfn.XLOOKUP($A482,Pistols!$C:$C,Pistols!I:I,0,0)</f>
        <v>0</v>
      </c>
      <c r="G482" s="2">
        <f>_xlfn.XLOOKUP($A482,Pistols!$C:$C,Pistols!J:J,0,0)</f>
        <v>0</v>
      </c>
      <c r="H482" s="2">
        <f>_xlfn.XLOOKUP($A482,Pistols!$C:$C,Pistols!K:K,0,0)</f>
        <v>0</v>
      </c>
      <c r="I482" s="2">
        <f>_xlfn.XLOOKUP($A482,Pistols!$C:$C,Pistols!L:L,0,0)</f>
        <v>0</v>
      </c>
      <c r="J482" s="2">
        <f>_xlfn.XLOOKUP($A482,Pistols!$C:$C,Pistols!M:M,0,0)</f>
        <v>0</v>
      </c>
      <c r="K482" s="2">
        <f>_xlfn.XLOOKUP($A482,Pistols!$C:$C,Pistols!N:N,0,0)</f>
        <v>0</v>
      </c>
      <c r="L482" s="3">
        <f>_xlfn.XLOOKUP($A482,Revolvers!$C:$C,Revolvers!O:O,0,0)</f>
        <v>0</v>
      </c>
      <c r="M482" s="3">
        <f>_xlfn.XLOOKUP($A482,Revolvers!$C:$C,Revolvers!P:P,0,0)</f>
        <v>0</v>
      </c>
      <c r="N482" s="3">
        <f>_xlfn.XLOOKUP($A482,Revolvers!$C:$C,Revolvers!Q:Q,0,0)</f>
        <v>0</v>
      </c>
      <c r="O482" s="3">
        <f>_xlfn.XLOOKUP($A482,Revolvers!$C:$C,Revolvers!R:R,0,0)</f>
        <v>0</v>
      </c>
      <c r="P482" s="3">
        <f>_xlfn.XLOOKUP($A482,Revolvers!$C:$C,Revolvers!S:S,0,0)</f>
        <v>0</v>
      </c>
      <c r="Q482" s="3">
        <f>_xlfn.XLOOKUP($A482,Revolvers!$C:$C,Revolvers!T:T,0,0)</f>
        <v>0</v>
      </c>
      <c r="R482" s="3">
        <f>_xlfn.XLOOKUP($A482,Rifles!C:C,Rifles!H:H,0,0)</f>
        <v>14</v>
      </c>
      <c r="S482" s="2">
        <f>_xlfn.XLOOKUP($A482,Shotguns!C:C,Shotguns!H:H,0,0)</f>
        <v>0</v>
      </c>
      <c r="T482" s="3">
        <f t="shared" si="9"/>
        <v>14</v>
      </c>
    </row>
    <row r="483" spans="1:20" x14ac:dyDescent="0.25">
      <c r="A483" s="3">
        <f>Rifles!C483</f>
        <v>43842898</v>
      </c>
      <c r="B483" s="3" t="str">
        <f>_xlfn.XLOOKUP($A483, Rifles!$C$2:$C$419,Rifles!$D$2:$D$419,"N/A",0)</f>
        <v>N/A</v>
      </c>
      <c r="C483" s="3" t="str">
        <f>_xlfn.XLOOKUP($A483, Rifles!$C$2:$C$419,Rifles!F$2:F$419,"N/A",0)</f>
        <v>N/A</v>
      </c>
      <c r="D483" s="3" t="str">
        <f>_xlfn.XLOOKUP($A483, Rifles!$C$2:$C$419,Rifles!G$2:G$419,"N/A",0)</f>
        <v>N/A</v>
      </c>
      <c r="E483" s="2">
        <f>_xlfn.XLOOKUP($A483,Pistols!$C:$C,Pistols!H:H,0,0)</f>
        <v>0</v>
      </c>
      <c r="F483" s="2">
        <f>_xlfn.XLOOKUP($A483,Pistols!$C:$C,Pistols!I:I,0,0)</f>
        <v>0</v>
      </c>
      <c r="G483" s="2">
        <f>_xlfn.XLOOKUP($A483,Pistols!$C:$C,Pistols!J:J,0,0)</f>
        <v>0</v>
      </c>
      <c r="H483" s="2">
        <f>_xlfn.XLOOKUP($A483,Pistols!$C:$C,Pistols!K:K,0,0)</f>
        <v>0</v>
      </c>
      <c r="I483" s="2">
        <f>_xlfn.XLOOKUP($A483,Pistols!$C:$C,Pistols!L:L,0,0)</f>
        <v>0</v>
      </c>
      <c r="J483" s="2">
        <f>_xlfn.XLOOKUP($A483,Pistols!$C:$C,Pistols!M:M,0,0)</f>
        <v>0</v>
      </c>
      <c r="K483" s="2">
        <f>_xlfn.XLOOKUP($A483,Pistols!$C:$C,Pistols!N:N,0,0)</f>
        <v>0</v>
      </c>
      <c r="L483" s="3">
        <f>_xlfn.XLOOKUP($A483,Revolvers!$C:$C,Revolvers!O:O,0,0)</f>
        <v>0</v>
      </c>
      <c r="M483" s="3">
        <f>_xlfn.XLOOKUP($A483,Revolvers!$C:$C,Revolvers!P:P,0,0)</f>
        <v>0</v>
      </c>
      <c r="N483" s="3">
        <f>_xlfn.XLOOKUP($A483,Revolvers!$C:$C,Revolvers!Q:Q,0,0)</f>
        <v>0</v>
      </c>
      <c r="O483" s="3">
        <f>_xlfn.XLOOKUP($A483,Revolvers!$C:$C,Revolvers!R:R,0,0)</f>
        <v>0</v>
      </c>
      <c r="P483" s="3">
        <f>_xlfn.XLOOKUP($A483,Revolvers!$C:$C,Revolvers!S:S,0,0)</f>
        <v>0</v>
      </c>
      <c r="Q483" s="3">
        <f>_xlfn.XLOOKUP($A483,Revolvers!$C:$C,Revolvers!T:T,0,0)</f>
        <v>0</v>
      </c>
      <c r="R483" s="3">
        <f>_xlfn.XLOOKUP($A483,Rifles!C:C,Rifles!H:H,0,0)</f>
        <v>1</v>
      </c>
      <c r="S483" s="2">
        <f>_xlfn.XLOOKUP($A483,Shotguns!C:C,Shotguns!H:H,0,0)</f>
        <v>0</v>
      </c>
      <c r="T483" s="3">
        <f t="shared" si="9"/>
        <v>1</v>
      </c>
    </row>
    <row r="484" spans="1:20" x14ac:dyDescent="0.25">
      <c r="A484" s="3">
        <f>Rifles!C484</f>
        <v>43804650</v>
      </c>
      <c r="B484" s="3" t="str">
        <f>_xlfn.XLOOKUP($A484, Rifles!$C$2:$C$419,Rifles!$D$2:$D$419,"N/A",0)</f>
        <v>N/A</v>
      </c>
      <c r="C484" s="3" t="str">
        <f>_xlfn.XLOOKUP($A484, Rifles!$C$2:$C$419,Rifles!F$2:F$419,"N/A",0)</f>
        <v>N/A</v>
      </c>
      <c r="D484" s="3" t="str">
        <f>_xlfn.XLOOKUP($A484, Rifles!$C$2:$C$419,Rifles!G$2:G$419,"N/A",0)</f>
        <v>N/A</v>
      </c>
      <c r="E484" s="2">
        <f>_xlfn.XLOOKUP($A484,Pistols!$C:$C,Pistols!H:H,0,0)</f>
        <v>0</v>
      </c>
      <c r="F484" s="2">
        <f>_xlfn.XLOOKUP($A484,Pistols!$C:$C,Pistols!I:I,0,0)</f>
        <v>0</v>
      </c>
      <c r="G484" s="2">
        <f>_xlfn.XLOOKUP($A484,Pistols!$C:$C,Pistols!J:J,0,0)</f>
        <v>0</v>
      </c>
      <c r="H484" s="2">
        <f>_xlfn.XLOOKUP($A484,Pistols!$C:$C,Pistols!K:K,0,0)</f>
        <v>0</v>
      </c>
      <c r="I484" s="2">
        <f>_xlfn.XLOOKUP($A484,Pistols!$C:$C,Pistols!L:L,0,0)</f>
        <v>0</v>
      </c>
      <c r="J484" s="2">
        <f>_xlfn.XLOOKUP($A484,Pistols!$C:$C,Pistols!M:M,0,0)</f>
        <v>0</v>
      </c>
      <c r="K484" s="2">
        <f>_xlfn.XLOOKUP($A484,Pistols!$C:$C,Pistols!N:N,0,0)</f>
        <v>0</v>
      </c>
      <c r="L484" s="3">
        <f>_xlfn.XLOOKUP($A484,Revolvers!$C:$C,Revolvers!O:O,0,0)</f>
        <v>0</v>
      </c>
      <c r="M484" s="3">
        <f>_xlfn.XLOOKUP($A484,Revolvers!$C:$C,Revolvers!P:P,0,0)</f>
        <v>0</v>
      </c>
      <c r="N484" s="3">
        <f>_xlfn.XLOOKUP($A484,Revolvers!$C:$C,Revolvers!Q:Q,0,0)</f>
        <v>0</v>
      </c>
      <c r="O484" s="3">
        <f>_xlfn.XLOOKUP($A484,Revolvers!$C:$C,Revolvers!R:R,0,0)</f>
        <v>0</v>
      </c>
      <c r="P484" s="3">
        <f>_xlfn.XLOOKUP($A484,Revolvers!$C:$C,Revolvers!S:S,0,0)</f>
        <v>0</v>
      </c>
      <c r="Q484" s="3">
        <f>_xlfn.XLOOKUP($A484,Revolvers!$C:$C,Revolvers!T:T,0,0)</f>
        <v>0</v>
      </c>
      <c r="R484" s="3">
        <f>_xlfn.XLOOKUP($A484,Rifles!C:C,Rifles!H:H,0,0)</f>
        <v>2</v>
      </c>
      <c r="S484" s="2">
        <f>_xlfn.XLOOKUP($A484,Shotguns!C:C,Shotguns!H:H,0,0)</f>
        <v>0</v>
      </c>
      <c r="T484" s="3">
        <f t="shared" si="9"/>
        <v>2</v>
      </c>
    </row>
    <row r="485" spans="1:20" x14ac:dyDescent="0.25">
      <c r="A485" s="3">
        <f>Rifles!C485</f>
        <v>43806201</v>
      </c>
      <c r="B485" s="3" t="str">
        <f>_xlfn.XLOOKUP($A485, Rifles!$C$2:$C$419,Rifles!$D$2:$D$419,"N/A",0)</f>
        <v>N/A</v>
      </c>
      <c r="C485" s="3" t="str">
        <f>_xlfn.XLOOKUP($A485, Rifles!$C$2:$C$419,Rifles!F$2:F$419,"N/A",0)</f>
        <v>N/A</v>
      </c>
      <c r="D485" s="3" t="str">
        <f>_xlfn.XLOOKUP($A485, Rifles!$C$2:$C$419,Rifles!G$2:G$419,"N/A",0)</f>
        <v>N/A</v>
      </c>
      <c r="E485" s="2">
        <f>_xlfn.XLOOKUP($A485,Pistols!$C:$C,Pistols!H:H,0,0)</f>
        <v>1</v>
      </c>
      <c r="F485" s="2">
        <f>_xlfn.XLOOKUP($A485,Pistols!$C:$C,Pistols!I:I,0,0)</f>
        <v>0</v>
      </c>
      <c r="G485" s="2">
        <f>_xlfn.XLOOKUP($A485,Pistols!$C:$C,Pistols!J:J,0,0)</f>
        <v>0</v>
      </c>
      <c r="H485" s="2">
        <f>_xlfn.XLOOKUP($A485,Pistols!$C:$C,Pistols!K:K,0,0)</f>
        <v>0</v>
      </c>
      <c r="I485" s="2">
        <f>_xlfn.XLOOKUP($A485,Pistols!$C:$C,Pistols!L:L,0,0)</f>
        <v>0</v>
      </c>
      <c r="J485" s="2">
        <f>_xlfn.XLOOKUP($A485,Pistols!$C:$C,Pistols!M:M,0,0)</f>
        <v>0</v>
      </c>
      <c r="K485" s="2">
        <f>_xlfn.XLOOKUP($A485,Pistols!$C:$C,Pistols!N:N,0,0)</f>
        <v>1</v>
      </c>
      <c r="L485" s="3">
        <f>_xlfn.XLOOKUP($A485,Revolvers!$C:$C,Revolvers!O:O,0,0)</f>
        <v>0</v>
      </c>
      <c r="M485" s="3">
        <f>_xlfn.XLOOKUP($A485,Revolvers!$C:$C,Revolvers!P:P,0,0)</f>
        <v>0</v>
      </c>
      <c r="N485" s="3">
        <f>_xlfn.XLOOKUP($A485,Revolvers!$C:$C,Revolvers!Q:Q,0,0)</f>
        <v>0</v>
      </c>
      <c r="O485" s="3">
        <f>_xlfn.XLOOKUP($A485,Revolvers!$C:$C,Revolvers!R:R,0,0)</f>
        <v>0</v>
      </c>
      <c r="P485" s="3">
        <f>_xlfn.XLOOKUP($A485,Revolvers!$C:$C,Revolvers!S:S,0,0)</f>
        <v>0</v>
      </c>
      <c r="Q485" s="3">
        <f>_xlfn.XLOOKUP($A485,Revolvers!$C:$C,Revolvers!T:T,0,0)</f>
        <v>0</v>
      </c>
      <c r="R485" s="3">
        <f>_xlfn.XLOOKUP($A485,Rifles!C:C,Rifles!H:H,0,0)</f>
        <v>20</v>
      </c>
      <c r="S485" s="2">
        <f>_xlfn.XLOOKUP($A485,Shotguns!C:C,Shotguns!H:H,0,0)</f>
        <v>0</v>
      </c>
      <c r="T485" s="3">
        <f t="shared" si="9"/>
        <v>21</v>
      </c>
    </row>
    <row r="486" spans="1:20" x14ac:dyDescent="0.25">
      <c r="A486" s="3">
        <f>Rifles!C486</f>
        <v>43806087</v>
      </c>
      <c r="B486" s="3" t="str">
        <f>_xlfn.XLOOKUP($A486, Rifles!$C$2:$C$419,Rifles!$D$2:$D$419,"N/A",0)</f>
        <v>N/A</v>
      </c>
      <c r="C486" s="3" t="str">
        <f>_xlfn.XLOOKUP($A486, Rifles!$C$2:$C$419,Rifles!F$2:F$419,"N/A",0)</f>
        <v>N/A</v>
      </c>
      <c r="D486" s="3" t="str">
        <f>_xlfn.XLOOKUP($A486, Rifles!$C$2:$C$419,Rifles!G$2:G$419,"N/A",0)</f>
        <v>N/A</v>
      </c>
      <c r="E486" s="2">
        <f>_xlfn.XLOOKUP($A486,Pistols!$C:$C,Pistols!H:H,0,0)</f>
        <v>0</v>
      </c>
      <c r="F486" s="2">
        <f>_xlfn.XLOOKUP($A486,Pistols!$C:$C,Pistols!I:I,0,0)</f>
        <v>0</v>
      </c>
      <c r="G486" s="2">
        <f>_xlfn.XLOOKUP($A486,Pistols!$C:$C,Pistols!J:J,0,0)</f>
        <v>0</v>
      </c>
      <c r="H486" s="2">
        <f>_xlfn.XLOOKUP($A486,Pistols!$C:$C,Pistols!K:K,0,0)</f>
        <v>0</v>
      </c>
      <c r="I486" s="2">
        <f>_xlfn.XLOOKUP($A486,Pistols!$C:$C,Pistols!L:L,0,0)</f>
        <v>0</v>
      </c>
      <c r="J486" s="2">
        <f>_xlfn.XLOOKUP($A486,Pistols!$C:$C,Pistols!M:M,0,0)</f>
        <v>0</v>
      </c>
      <c r="K486" s="2">
        <f>_xlfn.XLOOKUP($A486,Pistols!$C:$C,Pistols!N:N,0,0)</f>
        <v>0</v>
      </c>
      <c r="L486" s="3">
        <f>_xlfn.XLOOKUP($A486,Revolvers!$C:$C,Revolvers!O:O,0,0)</f>
        <v>0</v>
      </c>
      <c r="M486" s="3">
        <f>_xlfn.XLOOKUP($A486,Revolvers!$C:$C,Revolvers!P:P,0,0)</f>
        <v>0</v>
      </c>
      <c r="N486" s="3">
        <f>_xlfn.XLOOKUP($A486,Revolvers!$C:$C,Revolvers!Q:Q,0,0)</f>
        <v>0</v>
      </c>
      <c r="O486" s="3">
        <f>_xlfn.XLOOKUP($A486,Revolvers!$C:$C,Revolvers!R:R,0,0)</f>
        <v>0</v>
      </c>
      <c r="P486" s="3">
        <f>_xlfn.XLOOKUP($A486,Revolvers!$C:$C,Revolvers!S:S,0,0)</f>
        <v>0</v>
      </c>
      <c r="Q486" s="3">
        <f>_xlfn.XLOOKUP($A486,Revolvers!$C:$C,Revolvers!T:T,0,0)</f>
        <v>0</v>
      </c>
      <c r="R486" s="3">
        <f>_xlfn.XLOOKUP($A486,Rifles!C:C,Rifles!H:H,0,0)</f>
        <v>6</v>
      </c>
      <c r="S486" s="2">
        <f>_xlfn.XLOOKUP($A486,Shotguns!C:C,Shotguns!H:H,0,0)</f>
        <v>0</v>
      </c>
      <c r="T486" s="3">
        <f t="shared" si="9"/>
        <v>6</v>
      </c>
    </row>
    <row r="487" spans="1:20" x14ac:dyDescent="0.25">
      <c r="A487" s="3">
        <f>Rifles!C487</f>
        <v>43806197</v>
      </c>
      <c r="B487" s="3" t="str">
        <f>_xlfn.XLOOKUP($A487, Rifles!$C$2:$C$419,Rifles!$D$2:$D$419,"N/A",0)</f>
        <v>N/A</v>
      </c>
      <c r="C487" s="3" t="str">
        <f>_xlfn.XLOOKUP($A487, Rifles!$C$2:$C$419,Rifles!F$2:F$419,"N/A",0)</f>
        <v>N/A</v>
      </c>
      <c r="D487" s="3" t="str">
        <f>_xlfn.XLOOKUP($A487, Rifles!$C$2:$C$419,Rifles!G$2:G$419,"N/A",0)</f>
        <v>N/A</v>
      </c>
      <c r="E487" s="2">
        <f>_xlfn.XLOOKUP($A487,Pistols!$C:$C,Pistols!H:H,0,0)</f>
        <v>0</v>
      </c>
      <c r="F487" s="2">
        <f>_xlfn.XLOOKUP($A487,Pistols!$C:$C,Pistols!I:I,0,0)</f>
        <v>0</v>
      </c>
      <c r="G487" s="2">
        <f>_xlfn.XLOOKUP($A487,Pistols!$C:$C,Pistols!J:J,0,0)</f>
        <v>0</v>
      </c>
      <c r="H487" s="2">
        <f>_xlfn.XLOOKUP($A487,Pistols!$C:$C,Pistols!K:K,0,0)</f>
        <v>0</v>
      </c>
      <c r="I487" s="2">
        <f>_xlfn.XLOOKUP($A487,Pistols!$C:$C,Pistols!L:L,0,0)</f>
        <v>0</v>
      </c>
      <c r="J487" s="2">
        <f>_xlfn.XLOOKUP($A487,Pistols!$C:$C,Pistols!M:M,0,0)</f>
        <v>0</v>
      </c>
      <c r="K487" s="2">
        <f>_xlfn.XLOOKUP($A487,Pistols!$C:$C,Pistols!N:N,0,0)</f>
        <v>0</v>
      </c>
      <c r="L487" s="3">
        <f>_xlfn.XLOOKUP($A487,Revolvers!$C:$C,Revolvers!O:O,0,0)</f>
        <v>0</v>
      </c>
      <c r="M487" s="3">
        <f>_xlfn.XLOOKUP($A487,Revolvers!$C:$C,Revolvers!P:P,0,0)</f>
        <v>0</v>
      </c>
      <c r="N487" s="3">
        <f>_xlfn.XLOOKUP($A487,Revolvers!$C:$C,Revolvers!Q:Q,0,0)</f>
        <v>0</v>
      </c>
      <c r="O487" s="3">
        <f>_xlfn.XLOOKUP($A487,Revolvers!$C:$C,Revolvers!R:R,0,0)</f>
        <v>0</v>
      </c>
      <c r="P487" s="3">
        <f>_xlfn.XLOOKUP($A487,Revolvers!$C:$C,Revolvers!S:S,0,0)</f>
        <v>0</v>
      </c>
      <c r="Q487" s="3">
        <f>_xlfn.XLOOKUP($A487,Revolvers!$C:$C,Revolvers!T:T,0,0)</f>
        <v>0</v>
      </c>
      <c r="R487" s="3">
        <f>_xlfn.XLOOKUP($A487,Rifles!C:C,Rifles!H:H,0,0)</f>
        <v>3</v>
      </c>
      <c r="S487" s="2">
        <f>_xlfn.XLOOKUP($A487,Shotguns!C:C,Shotguns!H:H,0,0)</f>
        <v>0</v>
      </c>
      <c r="T487" s="3">
        <f t="shared" si="9"/>
        <v>3</v>
      </c>
    </row>
    <row r="488" spans="1:20" x14ac:dyDescent="0.25">
      <c r="A488" s="3">
        <f>Rifles!C488</f>
        <v>43800250</v>
      </c>
      <c r="B488" s="3" t="str">
        <f>_xlfn.XLOOKUP($A488, Rifles!$C$2:$C$419,Rifles!$D$2:$D$419,"N/A",0)</f>
        <v>N/A</v>
      </c>
      <c r="C488" s="3" t="str">
        <f>_xlfn.XLOOKUP($A488, Rifles!$C$2:$C$419,Rifles!F$2:F$419,"N/A",0)</f>
        <v>N/A</v>
      </c>
      <c r="D488" s="3" t="str">
        <f>_xlfn.XLOOKUP($A488, Rifles!$C$2:$C$419,Rifles!G$2:G$419,"N/A",0)</f>
        <v>N/A</v>
      </c>
      <c r="E488" s="2">
        <f>_xlfn.XLOOKUP($A488,Pistols!$C:$C,Pistols!H:H,0,0)</f>
        <v>0</v>
      </c>
      <c r="F488" s="2">
        <f>_xlfn.XLOOKUP($A488,Pistols!$C:$C,Pistols!I:I,0,0)</f>
        <v>0</v>
      </c>
      <c r="G488" s="2">
        <f>_xlfn.XLOOKUP($A488,Pistols!$C:$C,Pistols!J:J,0,0)</f>
        <v>0</v>
      </c>
      <c r="H488" s="2">
        <f>_xlfn.XLOOKUP($A488,Pistols!$C:$C,Pistols!K:K,0,0)</f>
        <v>0</v>
      </c>
      <c r="I488" s="2">
        <f>_xlfn.XLOOKUP($A488,Pistols!$C:$C,Pistols!L:L,0,0)</f>
        <v>0</v>
      </c>
      <c r="J488" s="2">
        <f>_xlfn.XLOOKUP($A488,Pistols!$C:$C,Pistols!M:M,0,0)</f>
        <v>0</v>
      </c>
      <c r="K488" s="2">
        <f>_xlfn.XLOOKUP($A488,Pistols!$C:$C,Pistols!N:N,0,0)</f>
        <v>0</v>
      </c>
      <c r="L488" s="3">
        <f>_xlfn.XLOOKUP($A488,Revolvers!$C:$C,Revolvers!O:O,0,0)</f>
        <v>0</v>
      </c>
      <c r="M488" s="3">
        <f>_xlfn.XLOOKUP($A488,Revolvers!$C:$C,Revolvers!P:P,0,0)</f>
        <v>0</v>
      </c>
      <c r="N488" s="3">
        <f>_xlfn.XLOOKUP($A488,Revolvers!$C:$C,Revolvers!Q:Q,0,0)</f>
        <v>0</v>
      </c>
      <c r="O488" s="3">
        <f>_xlfn.XLOOKUP($A488,Revolvers!$C:$C,Revolvers!R:R,0,0)</f>
        <v>0</v>
      </c>
      <c r="P488" s="3">
        <f>_xlfn.XLOOKUP($A488,Revolvers!$C:$C,Revolvers!S:S,0,0)</f>
        <v>0</v>
      </c>
      <c r="Q488" s="3">
        <f>_xlfn.XLOOKUP($A488,Revolvers!$C:$C,Revolvers!T:T,0,0)</f>
        <v>0</v>
      </c>
      <c r="R488" s="3">
        <f>_xlfn.XLOOKUP($A488,Rifles!C:C,Rifles!H:H,0,0)</f>
        <v>19</v>
      </c>
      <c r="S488" s="2">
        <f>_xlfn.XLOOKUP($A488,Shotguns!C:C,Shotguns!H:H,0,0)</f>
        <v>0</v>
      </c>
      <c r="T488" s="3">
        <f t="shared" si="9"/>
        <v>19</v>
      </c>
    </row>
    <row r="489" spans="1:20" x14ac:dyDescent="0.25">
      <c r="A489" s="3">
        <f>Rifles!C489</f>
        <v>43803551</v>
      </c>
      <c r="B489" s="3" t="str">
        <f>_xlfn.XLOOKUP($A489, Rifles!$C$2:$C$419,Rifles!$D$2:$D$419,"N/A",0)</f>
        <v>N/A</v>
      </c>
      <c r="C489" s="3" t="str">
        <f>_xlfn.XLOOKUP($A489, Rifles!$C$2:$C$419,Rifles!F$2:F$419,"N/A",0)</f>
        <v>N/A</v>
      </c>
      <c r="D489" s="3" t="str">
        <f>_xlfn.XLOOKUP($A489, Rifles!$C$2:$C$419,Rifles!G$2:G$419,"N/A",0)</f>
        <v>N/A</v>
      </c>
      <c r="E489" s="2">
        <f>_xlfn.XLOOKUP($A489,Pistols!$C:$C,Pistols!H:H,0,0)</f>
        <v>0</v>
      </c>
      <c r="F489" s="2">
        <f>_xlfn.XLOOKUP($A489,Pistols!$C:$C,Pistols!I:I,0,0)</f>
        <v>0</v>
      </c>
      <c r="G489" s="2">
        <f>_xlfn.XLOOKUP($A489,Pistols!$C:$C,Pistols!J:J,0,0)</f>
        <v>0</v>
      </c>
      <c r="H489" s="2">
        <f>_xlfn.XLOOKUP($A489,Pistols!$C:$C,Pistols!K:K,0,0)</f>
        <v>0</v>
      </c>
      <c r="I489" s="2">
        <f>_xlfn.XLOOKUP($A489,Pistols!$C:$C,Pistols!L:L,0,0)</f>
        <v>0</v>
      </c>
      <c r="J489" s="2">
        <f>_xlfn.XLOOKUP($A489,Pistols!$C:$C,Pistols!M:M,0,0)</f>
        <v>1</v>
      </c>
      <c r="K489" s="2">
        <f>_xlfn.XLOOKUP($A489,Pistols!$C:$C,Pistols!N:N,0,0)</f>
        <v>1</v>
      </c>
      <c r="L489" s="3">
        <f>_xlfn.XLOOKUP($A489,Revolvers!$C:$C,Revolvers!O:O,0,0)</f>
        <v>0</v>
      </c>
      <c r="M489" s="3">
        <f>_xlfn.XLOOKUP($A489,Revolvers!$C:$C,Revolvers!P:P,0,0)</f>
        <v>0</v>
      </c>
      <c r="N489" s="3">
        <f>_xlfn.XLOOKUP($A489,Revolvers!$C:$C,Revolvers!Q:Q,0,0)</f>
        <v>0</v>
      </c>
      <c r="O489" s="3">
        <f>_xlfn.XLOOKUP($A489,Revolvers!$C:$C,Revolvers!R:R,0,0)</f>
        <v>0</v>
      </c>
      <c r="P489" s="3">
        <f>_xlfn.XLOOKUP($A489,Revolvers!$C:$C,Revolvers!S:S,0,0)</f>
        <v>0</v>
      </c>
      <c r="Q489" s="3">
        <f>_xlfn.XLOOKUP($A489,Revolvers!$C:$C,Revolvers!T:T,0,0)</f>
        <v>0</v>
      </c>
      <c r="R489" s="3">
        <f>_xlfn.XLOOKUP($A489,Rifles!C:C,Rifles!H:H,0,0)</f>
        <v>4</v>
      </c>
      <c r="S489" s="2">
        <f>_xlfn.XLOOKUP($A489,Shotguns!C:C,Shotguns!H:H,0,0)</f>
        <v>0</v>
      </c>
      <c r="T489" s="3">
        <f t="shared" si="9"/>
        <v>5</v>
      </c>
    </row>
    <row r="490" spans="1:20" x14ac:dyDescent="0.25">
      <c r="A490" s="3">
        <f>Rifles!C490</f>
        <v>43805978</v>
      </c>
      <c r="B490" s="3" t="str">
        <f>_xlfn.XLOOKUP($A490, Rifles!$C$2:$C$419,Rifles!$D$2:$D$419,"N/A",0)</f>
        <v>N/A</v>
      </c>
      <c r="C490" s="3" t="str">
        <f>_xlfn.XLOOKUP($A490, Rifles!$C$2:$C$419,Rifles!F$2:F$419,"N/A",0)</f>
        <v>N/A</v>
      </c>
      <c r="D490" s="3" t="str">
        <f>_xlfn.XLOOKUP($A490, Rifles!$C$2:$C$419,Rifles!G$2:G$419,"N/A",0)</f>
        <v>N/A</v>
      </c>
      <c r="E490" s="2">
        <f>_xlfn.XLOOKUP($A490,Pistols!$C:$C,Pistols!H:H,0,0)</f>
        <v>0</v>
      </c>
      <c r="F490" s="2">
        <f>_xlfn.XLOOKUP($A490,Pistols!$C:$C,Pistols!I:I,0,0)</f>
        <v>0</v>
      </c>
      <c r="G490" s="2">
        <f>_xlfn.XLOOKUP($A490,Pistols!$C:$C,Pistols!J:J,0,0)</f>
        <v>0</v>
      </c>
      <c r="H490" s="2">
        <f>_xlfn.XLOOKUP($A490,Pistols!$C:$C,Pistols!K:K,0,0)</f>
        <v>0</v>
      </c>
      <c r="I490" s="2">
        <f>_xlfn.XLOOKUP($A490,Pistols!$C:$C,Pistols!L:L,0,0)</f>
        <v>0</v>
      </c>
      <c r="J490" s="2">
        <f>_xlfn.XLOOKUP($A490,Pistols!$C:$C,Pistols!M:M,0,0)</f>
        <v>0</v>
      </c>
      <c r="K490" s="2">
        <f>_xlfn.XLOOKUP($A490,Pistols!$C:$C,Pistols!N:N,0,0)</f>
        <v>0</v>
      </c>
      <c r="L490" s="3">
        <f>_xlfn.XLOOKUP($A490,Revolvers!$C:$C,Revolvers!O:O,0,0)</f>
        <v>0</v>
      </c>
      <c r="M490" s="3">
        <f>_xlfn.XLOOKUP($A490,Revolvers!$C:$C,Revolvers!P:P,0,0)</f>
        <v>0</v>
      </c>
      <c r="N490" s="3">
        <f>_xlfn.XLOOKUP($A490,Revolvers!$C:$C,Revolvers!Q:Q,0,0)</f>
        <v>0</v>
      </c>
      <c r="O490" s="3">
        <f>_xlfn.XLOOKUP($A490,Revolvers!$C:$C,Revolvers!R:R,0,0)</f>
        <v>0</v>
      </c>
      <c r="P490" s="3">
        <f>_xlfn.XLOOKUP($A490,Revolvers!$C:$C,Revolvers!S:S,0,0)</f>
        <v>0</v>
      </c>
      <c r="Q490" s="3">
        <f>_xlfn.XLOOKUP($A490,Revolvers!$C:$C,Revolvers!T:T,0,0)</f>
        <v>0</v>
      </c>
      <c r="R490" s="3">
        <f>_xlfn.XLOOKUP($A490,Rifles!C:C,Rifles!H:H,0,0)</f>
        <v>16</v>
      </c>
      <c r="S490" s="2">
        <f>_xlfn.XLOOKUP($A490,Shotguns!C:C,Shotguns!H:H,0,0)</f>
        <v>0</v>
      </c>
      <c r="T490" s="3">
        <f t="shared" si="9"/>
        <v>16</v>
      </c>
    </row>
    <row r="491" spans="1:20" x14ac:dyDescent="0.25">
      <c r="A491" s="3">
        <f>Rifles!C491</f>
        <v>43805441</v>
      </c>
      <c r="B491" s="3" t="str">
        <f>_xlfn.XLOOKUP($A491, Rifles!$C$2:$C$419,Rifles!$D$2:$D$419,"N/A",0)</f>
        <v>N/A</v>
      </c>
      <c r="C491" s="3" t="str">
        <f>_xlfn.XLOOKUP($A491, Rifles!$C$2:$C$419,Rifles!F$2:F$419,"N/A",0)</f>
        <v>N/A</v>
      </c>
      <c r="D491" s="3" t="str">
        <f>_xlfn.XLOOKUP($A491, Rifles!$C$2:$C$419,Rifles!G$2:G$419,"N/A",0)</f>
        <v>N/A</v>
      </c>
      <c r="E491" s="2">
        <f>_xlfn.XLOOKUP($A491,Pistols!$C:$C,Pistols!H:H,0,0)</f>
        <v>3</v>
      </c>
      <c r="F491" s="2">
        <f>_xlfn.XLOOKUP($A491,Pistols!$C:$C,Pistols!I:I,0,0)</f>
        <v>0</v>
      </c>
      <c r="G491" s="2">
        <f>_xlfn.XLOOKUP($A491,Pistols!$C:$C,Pistols!J:J,0,0)</f>
        <v>0</v>
      </c>
      <c r="H491" s="2">
        <f>_xlfn.XLOOKUP($A491,Pistols!$C:$C,Pistols!K:K,0,0)</f>
        <v>0</v>
      </c>
      <c r="I491" s="2">
        <f>_xlfn.XLOOKUP($A491,Pistols!$C:$C,Pistols!L:L,0,0)</f>
        <v>0</v>
      </c>
      <c r="J491" s="2">
        <f>_xlfn.XLOOKUP($A491,Pistols!$C:$C,Pistols!M:M,0,0)</f>
        <v>0</v>
      </c>
      <c r="K491" s="2">
        <f>_xlfn.XLOOKUP($A491,Pistols!$C:$C,Pistols!N:N,0,0)</f>
        <v>3</v>
      </c>
      <c r="L491" s="3">
        <f>_xlfn.XLOOKUP($A491,Revolvers!$C:$C,Revolvers!O:O,0,0)</f>
        <v>0</v>
      </c>
      <c r="M491" s="3">
        <f>_xlfn.XLOOKUP($A491,Revolvers!$C:$C,Revolvers!P:P,0,0)</f>
        <v>0</v>
      </c>
      <c r="N491" s="3">
        <f>_xlfn.XLOOKUP($A491,Revolvers!$C:$C,Revolvers!Q:Q,0,0)</f>
        <v>0</v>
      </c>
      <c r="O491" s="3">
        <f>_xlfn.XLOOKUP($A491,Revolvers!$C:$C,Revolvers!R:R,0,0)</f>
        <v>0</v>
      </c>
      <c r="P491" s="3">
        <f>_xlfn.XLOOKUP($A491,Revolvers!$C:$C,Revolvers!S:S,0,0)</f>
        <v>0</v>
      </c>
      <c r="Q491" s="3">
        <f>_xlfn.XLOOKUP($A491,Revolvers!$C:$C,Revolvers!T:T,0,0)</f>
        <v>0</v>
      </c>
      <c r="R491" s="3">
        <f>_xlfn.XLOOKUP($A491,Rifles!C:C,Rifles!H:H,0,0)</f>
        <v>98</v>
      </c>
      <c r="S491" s="2">
        <f>_xlfn.XLOOKUP($A491,Shotguns!C:C,Shotguns!H:H,0,0)</f>
        <v>0</v>
      </c>
      <c r="T491" s="3">
        <f t="shared" si="9"/>
        <v>101</v>
      </c>
    </row>
    <row r="492" spans="1:20" x14ac:dyDescent="0.25">
      <c r="A492" s="3">
        <f>Rifles!C492</f>
        <v>43804970</v>
      </c>
      <c r="B492" s="3" t="str">
        <f>_xlfn.XLOOKUP($A492, Rifles!$C$2:$C$419,Rifles!$D$2:$D$419,"N/A",0)</f>
        <v>N/A</v>
      </c>
      <c r="C492" s="3" t="str">
        <f>_xlfn.XLOOKUP($A492, Rifles!$C$2:$C$419,Rifles!F$2:F$419,"N/A",0)</f>
        <v>N/A</v>
      </c>
      <c r="D492" s="3" t="str">
        <f>_xlfn.XLOOKUP($A492, Rifles!$C$2:$C$419,Rifles!G$2:G$419,"N/A",0)</f>
        <v>N/A</v>
      </c>
      <c r="E492" s="2">
        <f>_xlfn.XLOOKUP($A492,Pistols!$C:$C,Pistols!H:H,0,0)</f>
        <v>0</v>
      </c>
      <c r="F492" s="2">
        <f>_xlfn.XLOOKUP($A492,Pistols!$C:$C,Pistols!I:I,0,0)</f>
        <v>0</v>
      </c>
      <c r="G492" s="2">
        <f>_xlfn.XLOOKUP($A492,Pistols!$C:$C,Pistols!J:J,0,0)</f>
        <v>0</v>
      </c>
      <c r="H492" s="2">
        <f>_xlfn.XLOOKUP($A492,Pistols!$C:$C,Pistols!K:K,0,0)</f>
        <v>0</v>
      </c>
      <c r="I492" s="2">
        <f>_xlfn.XLOOKUP($A492,Pistols!$C:$C,Pistols!L:L,0,0)</f>
        <v>0</v>
      </c>
      <c r="J492" s="2">
        <f>_xlfn.XLOOKUP($A492,Pistols!$C:$C,Pistols!M:M,0,0)</f>
        <v>0</v>
      </c>
      <c r="K492" s="2">
        <f>_xlfn.XLOOKUP($A492,Pistols!$C:$C,Pistols!N:N,0,0)</f>
        <v>0</v>
      </c>
      <c r="L492" s="3">
        <f>_xlfn.XLOOKUP($A492,Revolvers!$C:$C,Revolvers!O:O,0,0)</f>
        <v>0</v>
      </c>
      <c r="M492" s="3">
        <f>_xlfn.XLOOKUP($A492,Revolvers!$C:$C,Revolvers!P:P,0,0)</f>
        <v>0</v>
      </c>
      <c r="N492" s="3">
        <f>_xlfn.XLOOKUP($A492,Revolvers!$C:$C,Revolvers!Q:Q,0,0)</f>
        <v>0</v>
      </c>
      <c r="O492" s="3">
        <f>_xlfn.XLOOKUP($A492,Revolvers!$C:$C,Revolvers!R:R,0,0)</f>
        <v>0</v>
      </c>
      <c r="P492" s="3">
        <f>_xlfn.XLOOKUP($A492,Revolvers!$C:$C,Revolvers!S:S,0,0)</f>
        <v>0</v>
      </c>
      <c r="Q492" s="3">
        <f>_xlfn.XLOOKUP($A492,Revolvers!$C:$C,Revolvers!T:T,0,0)</f>
        <v>0</v>
      </c>
      <c r="R492" s="3">
        <f>_xlfn.XLOOKUP($A492,Rifles!C:C,Rifles!H:H,0,0)</f>
        <v>14</v>
      </c>
      <c r="S492" s="2">
        <f>_xlfn.XLOOKUP($A492,Shotguns!C:C,Shotguns!H:H,0,0)</f>
        <v>0</v>
      </c>
      <c r="T492" s="3">
        <f t="shared" si="9"/>
        <v>14</v>
      </c>
    </row>
    <row r="493" spans="1:20" x14ac:dyDescent="0.25">
      <c r="A493" s="3">
        <f>Rifles!C493</f>
        <v>43805373</v>
      </c>
      <c r="B493" s="3" t="str">
        <f>_xlfn.XLOOKUP($A493, Rifles!$C$2:$C$419,Rifles!$D$2:$D$419,"N/A",0)</f>
        <v>N/A</v>
      </c>
      <c r="C493" s="3" t="str">
        <f>_xlfn.XLOOKUP($A493, Rifles!$C$2:$C$419,Rifles!F$2:F$419,"N/A",0)</f>
        <v>N/A</v>
      </c>
      <c r="D493" s="3" t="str">
        <f>_xlfn.XLOOKUP($A493, Rifles!$C$2:$C$419,Rifles!G$2:G$419,"N/A",0)</f>
        <v>N/A</v>
      </c>
      <c r="E493" s="2">
        <f>_xlfn.XLOOKUP($A493,Pistols!$C:$C,Pistols!H:H,0,0)</f>
        <v>0</v>
      </c>
      <c r="F493" s="2">
        <f>_xlfn.XLOOKUP($A493,Pistols!$C:$C,Pistols!I:I,0,0)</f>
        <v>0</v>
      </c>
      <c r="G493" s="2">
        <f>_xlfn.XLOOKUP($A493,Pistols!$C:$C,Pistols!J:J,0,0)</f>
        <v>0</v>
      </c>
      <c r="H493" s="2">
        <f>_xlfn.XLOOKUP($A493,Pistols!$C:$C,Pistols!K:K,0,0)</f>
        <v>0</v>
      </c>
      <c r="I493" s="2">
        <f>_xlfn.XLOOKUP($A493,Pistols!$C:$C,Pistols!L:L,0,0)</f>
        <v>23</v>
      </c>
      <c r="J493" s="2">
        <f>_xlfn.XLOOKUP($A493,Pistols!$C:$C,Pistols!M:M,0,0)</f>
        <v>2</v>
      </c>
      <c r="K493" s="2">
        <f>_xlfn.XLOOKUP($A493,Pistols!$C:$C,Pistols!N:N,0,0)</f>
        <v>25</v>
      </c>
      <c r="L493" s="3">
        <f>_xlfn.XLOOKUP($A493,Revolvers!$C:$C,Revolvers!O:O,0,0)</f>
        <v>0</v>
      </c>
      <c r="M493" s="3">
        <f>_xlfn.XLOOKUP($A493,Revolvers!$C:$C,Revolvers!P:P,0,0)</f>
        <v>0</v>
      </c>
      <c r="N493" s="3">
        <f>_xlfn.XLOOKUP($A493,Revolvers!$C:$C,Revolvers!Q:Q,0,0)</f>
        <v>0</v>
      </c>
      <c r="O493" s="3">
        <f>_xlfn.XLOOKUP($A493,Revolvers!$C:$C,Revolvers!R:R,0,0)</f>
        <v>0</v>
      </c>
      <c r="P493" s="3">
        <f>_xlfn.XLOOKUP($A493,Revolvers!$C:$C,Revolvers!S:S,0,0)</f>
        <v>0</v>
      </c>
      <c r="Q493" s="3">
        <f>_xlfn.XLOOKUP($A493,Revolvers!$C:$C,Revolvers!T:T,0,0)</f>
        <v>0</v>
      </c>
      <c r="R493" s="3">
        <f>_xlfn.XLOOKUP($A493,Rifles!C:C,Rifles!H:H,0,0)</f>
        <v>2</v>
      </c>
      <c r="S493" s="2">
        <f>_xlfn.XLOOKUP($A493,Shotguns!C:C,Shotguns!H:H,0,0)</f>
        <v>0</v>
      </c>
      <c r="T493" s="3">
        <f t="shared" si="9"/>
        <v>27</v>
      </c>
    </row>
    <row r="494" spans="1:20" x14ac:dyDescent="0.25">
      <c r="A494" s="3">
        <f>Rifles!C494</f>
        <v>43805736</v>
      </c>
      <c r="B494" s="3" t="str">
        <f>_xlfn.XLOOKUP($A494, Rifles!$C$2:$C$419,Rifles!$D$2:$D$419,"N/A",0)</f>
        <v>N/A</v>
      </c>
      <c r="C494" s="3" t="str">
        <f>_xlfn.XLOOKUP($A494, Rifles!$C$2:$C$419,Rifles!F$2:F$419,"N/A",0)</f>
        <v>N/A</v>
      </c>
      <c r="D494" s="3" t="str">
        <f>_xlfn.XLOOKUP($A494, Rifles!$C$2:$C$419,Rifles!G$2:G$419,"N/A",0)</f>
        <v>N/A</v>
      </c>
      <c r="E494" s="2">
        <f>_xlfn.XLOOKUP($A494,Pistols!$C:$C,Pistols!H:H,0,0)</f>
        <v>0</v>
      </c>
      <c r="F494" s="2">
        <f>_xlfn.XLOOKUP($A494,Pistols!$C:$C,Pistols!I:I,0,0)</f>
        <v>0</v>
      </c>
      <c r="G494" s="2">
        <f>_xlfn.XLOOKUP($A494,Pistols!$C:$C,Pistols!J:J,0,0)</f>
        <v>0</v>
      </c>
      <c r="H494" s="2">
        <f>_xlfn.XLOOKUP($A494,Pistols!$C:$C,Pistols!K:K,0,0)</f>
        <v>0</v>
      </c>
      <c r="I494" s="2">
        <f>_xlfn.XLOOKUP($A494,Pistols!$C:$C,Pistols!L:L,0,0)</f>
        <v>0</v>
      </c>
      <c r="J494" s="2">
        <f>_xlfn.XLOOKUP($A494,Pistols!$C:$C,Pistols!M:M,0,0)</f>
        <v>0</v>
      </c>
      <c r="K494" s="2">
        <f>_xlfn.XLOOKUP($A494,Pistols!$C:$C,Pistols!N:N,0,0)</f>
        <v>0</v>
      </c>
      <c r="L494" s="3">
        <f>_xlfn.XLOOKUP($A494,Revolvers!$C:$C,Revolvers!O:O,0,0)</f>
        <v>0</v>
      </c>
      <c r="M494" s="3">
        <f>_xlfn.XLOOKUP($A494,Revolvers!$C:$C,Revolvers!P:P,0,0)</f>
        <v>0</v>
      </c>
      <c r="N494" s="3">
        <f>_xlfn.XLOOKUP($A494,Revolvers!$C:$C,Revolvers!Q:Q,0,0)</f>
        <v>0</v>
      </c>
      <c r="O494" s="3">
        <f>_xlfn.XLOOKUP($A494,Revolvers!$C:$C,Revolvers!R:R,0,0)</f>
        <v>0</v>
      </c>
      <c r="P494" s="3">
        <f>_xlfn.XLOOKUP($A494,Revolvers!$C:$C,Revolvers!S:S,0,0)</f>
        <v>0</v>
      </c>
      <c r="Q494" s="3">
        <f>_xlfn.XLOOKUP($A494,Revolvers!$C:$C,Revolvers!T:T,0,0)</f>
        <v>0</v>
      </c>
      <c r="R494" s="3">
        <f>_xlfn.XLOOKUP($A494,Rifles!C:C,Rifles!H:H,0,0)</f>
        <v>1</v>
      </c>
      <c r="S494" s="2">
        <f>_xlfn.XLOOKUP($A494,Shotguns!C:C,Shotguns!H:H,0,0)</f>
        <v>0</v>
      </c>
      <c r="T494" s="3">
        <f t="shared" si="9"/>
        <v>1</v>
      </c>
    </row>
    <row r="495" spans="1:20" x14ac:dyDescent="0.25">
      <c r="A495" s="3">
        <f>Rifles!C495</f>
        <v>43806632</v>
      </c>
      <c r="B495" s="3" t="str">
        <f>_xlfn.XLOOKUP($A495, Rifles!$C$2:$C$419,Rifles!$D$2:$D$419,"N/A",0)</f>
        <v>N/A</v>
      </c>
      <c r="C495" s="3" t="str">
        <f>_xlfn.XLOOKUP($A495, Rifles!$C$2:$C$419,Rifles!F$2:F$419,"N/A",0)</f>
        <v>N/A</v>
      </c>
      <c r="D495" s="3" t="str">
        <f>_xlfn.XLOOKUP($A495, Rifles!$C$2:$C$419,Rifles!G$2:G$419,"N/A",0)</f>
        <v>N/A</v>
      </c>
      <c r="E495" s="2">
        <f>_xlfn.XLOOKUP($A495,Pistols!$C:$C,Pistols!H:H,0,0)</f>
        <v>0</v>
      </c>
      <c r="F495" s="2">
        <f>_xlfn.XLOOKUP($A495,Pistols!$C:$C,Pistols!I:I,0,0)</f>
        <v>0</v>
      </c>
      <c r="G495" s="2">
        <f>_xlfn.XLOOKUP($A495,Pistols!$C:$C,Pistols!J:J,0,0)</f>
        <v>0</v>
      </c>
      <c r="H495" s="2">
        <f>_xlfn.XLOOKUP($A495,Pistols!$C:$C,Pistols!K:K,0,0)</f>
        <v>0</v>
      </c>
      <c r="I495" s="2">
        <f>_xlfn.XLOOKUP($A495,Pistols!$C:$C,Pistols!L:L,0,0)</f>
        <v>0</v>
      </c>
      <c r="J495" s="2">
        <f>_xlfn.XLOOKUP($A495,Pistols!$C:$C,Pistols!M:M,0,0)</f>
        <v>0</v>
      </c>
      <c r="K495" s="2">
        <f>_xlfn.XLOOKUP($A495,Pistols!$C:$C,Pistols!N:N,0,0)</f>
        <v>0</v>
      </c>
      <c r="L495" s="3">
        <f>_xlfn.XLOOKUP($A495,Revolvers!$C:$C,Revolvers!O:O,0,0)</f>
        <v>0</v>
      </c>
      <c r="M495" s="3">
        <f>_xlfn.XLOOKUP($A495,Revolvers!$C:$C,Revolvers!P:P,0,0)</f>
        <v>0</v>
      </c>
      <c r="N495" s="3">
        <f>_xlfn.XLOOKUP($A495,Revolvers!$C:$C,Revolvers!Q:Q,0,0)</f>
        <v>0</v>
      </c>
      <c r="O495" s="3">
        <f>_xlfn.XLOOKUP($A495,Revolvers!$C:$C,Revolvers!R:R,0,0)</f>
        <v>0</v>
      </c>
      <c r="P495" s="3">
        <f>_xlfn.XLOOKUP($A495,Revolvers!$C:$C,Revolvers!S:S,0,0)</f>
        <v>0</v>
      </c>
      <c r="Q495" s="3">
        <f>_xlfn.XLOOKUP($A495,Revolvers!$C:$C,Revolvers!T:T,0,0)</f>
        <v>0</v>
      </c>
      <c r="R495" s="3">
        <f>_xlfn.XLOOKUP($A495,Rifles!C:C,Rifles!H:H,0,0)</f>
        <v>7</v>
      </c>
      <c r="S495" s="2">
        <f>_xlfn.XLOOKUP($A495,Shotguns!C:C,Shotguns!H:H,0,0)</f>
        <v>0</v>
      </c>
      <c r="T495" s="3">
        <f t="shared" si="9"/>
        <v>7</v>
      </c>
    </row>
    <row r="496" spans="1:20" x14ac:dyDescent="0.25">
      <c r="A496" s="3">
        <f>Rifles!C496</f>
        <v>43833048</v>
      </c>
      <c r="B496" s="3" t="str">
        <f>_xlfn.XLOOKUP($A496, Rifles!$C$2:$C$419,Rifles!$D$2:$D$419,"N/A",0)</f>
        <v>N/A</v>
      </c>
      <c r="C496" s="3" t="str">
        <f>_xlfn.XLOOKUP($A496, Rifles!$C$2:$C$419,Rifles!F$2:F$419,"N/A",0)</f>
        <v>N/A</v>
      </c>
      <c r="D496" s="3" t="str">
        <f>_xlfn.XLOOKUP($A496, Rifles!$C$2:$C$419,Rifles!G$2:G$419,"N/A",0)</f>
        <v>N/A</v>
      </c>
      <c r="E496" s="2">
        <f>_xlfn.XLOOKUP($A496,Pistols!$C:$C,Pistols!H:H,0,0)</f>
        <v>0</v>
      </c>
      <c r="F496" s="2">
        <f>_xlfn.XLOOKUP($A496,Pistols!$C:$C,Pistols!I:I,0,0)</f>
        <v>0</v>
      </c>
      <c r="G496" s="2">
        <f>_xlfn.XLOOKUP($A496,Pistols!$C:$C,Pistols!J:J,0,0)</f>
        <v>0</v>
      </c>
      <c r="H496" s="2">
        <f>_xlfn.XLOOKUP($A496,Pistols!$C:$C,Pistols!K:K,0,0)</f>
        <v>0</v>
      </c>
      <c r="I496" s="2">
        <f>_xlfn.XLOOKUP($A496,Pistols!$C:$C,Pistols!L:L,0,0)</f>
        <v>0</v>
      </c>
      <c r="J496" s="2">
        <f>_xlfn.XLOOKUP($A496,Pistols!$C:$C,Pistols!M:M,0,0)</f>
        <v>0</v>
      </c>
      <c r="K496" s="2">
        <f>_xlfn.XLOOKUP($A496,Pistols!$C:$C,Pistols!N:N,0,0)</f>
        <v>0</v>
      </c>
      <c r="L496" s="3">
        <f>_xlfn.XLOOKUP($A496,Revolvers!$C:$C,Revolvers!O:O,0,0)</f>
        <v>0</v>
      </c>
      <c r="M496" s="3">
        <f>_xlfn.XLOOKUP($A496,Revolvers!$C:$C,Revolvers!P:P,0,0)</f>
        <v>0</v>
      </c>
      <c r="N496" s="3">
        <f>_xlfn.XLOOKUP($A496,Revolvers!$C:$C,Revolvers!Q:Q,0,0)</f>
        <v>0</v>
      </c>
      <c r="O496" s="3">
        <f>_xlfn.XLOOKUP($A496,Revolvers!$C:$C,Revolvers!R:R,0,0)</f>
        <v>0</v>
      </c>
      <c r="P496" s="3">
        <f>_xlfn.XLOOKUP($A496,Revolvers!$C:$C,Revolvers!S:S,0,0)</f>
        <v>0</v>
      </c>
      <c r="Q496" s="3">
        <f>_xlfn.XLOOKUP($A496,Revolvers!$C:$C,Revolvers!T:T,0,0)</f>
        <v>0</v>
      </c>
      <c r="R496" s="3">
        <f>_xlfn.XLOOKUP($A496,Rifles!C:C,Rifles!H:H,0,0)</f>
        <v>5</v>
      </c>
      <c r="S496" s="2">
        <f>_xlfn.XLOOKUP($A496,Shotguns!C:C,Shotguns!H:H,0,0)</f>
        <v>0</v>
      </c>
      <c r="T496" s="3">
        <f t="shared" si="9"/>
        <v>5</v>
      </c>
    </row>
    <row r="497" spans="1:20" x14ac:dyDescent="0.25">
      <c r="A497" s="3">
        <f>Rifles!C497</f>
        <v>34103242</v>
      </c>
      <c r="B497" s="3" t="str">
        <f>_xlfn.XLOOKUP($A497, Rifles!$C$2:$C$419,Rifles!$D$2:$D$419,"N/A",0)</f>
        <v>N/A</v>
      </c>
      <c r="C497" s="3" t="str">
        <f>_xlfn.XLOOKUP($A497, Rifles!$C$2:$C$419,Rifles!F$2:F$419,"N/A",0)</f>
        <v>N/A</v>
      </c>
      <c r="D497" s="3" t="str">
        <f>_xlfn.XLOOKUP($A497, Rifles!$C$2:$C$419,Rifles!G$2:G$419,"N/A",0)</f>
        <v>N/A</v>
      </c>
      <c r="E497" s="2">
        <f>_xlfn.XLOOKUP($A497,Pistols!$C:$C,Pistols!H:H,0,0)</f>
        <v>0</v>
      </c>
      <c r="F497" s="2">
        <f>_xlfn.XLOOKUP($A497,Pistols!$C:$C,Pistols!I:I,0,0)</f>
        <v>0</v>
      </c>
      <c r="G497" s="2">
        <f>_xlfn.XLOOKUP($A497,Pistols!$C:$C,Pistols!J:J,0,0)</f>
        <v>0</v>
      </c>
      <c r="H497" s="2">
        <f>_xlfn.XLOOKUP($A497,Pistols!$C:$C,Pistols!K:K,0,0)</f>
        <v>0</v>
      </c>
      <c r="I497" s="2">
        <f>_xlfn.XLOOKUP($A497,Pistols!$C:$C,Pistols!L:L,0,0)</f>
        <v>0</v>
      </c>
      <c r="J497" s="2">
        <f>_xlfn.XLOOKUP($A497,Pistols!$C:$C,Pistols!M:M,0,0)</f>
        <v>0</v>
      </c>
      <c r="K497" s="2">
        <f>_xlfn.XLOOKUP($A497,Pistols!$C:$C,Pistols!N:N,0,0)</f>
        <v>0</v>
      </c>
      <c r="L497" s="3">
        <f>_xlfn.XLOOKUP($A497,Revolvers!$C:$C,Revolvers!O:O,0,0)</f>
        <v>0</v>
      </c>
      <c r="M497" s="3">
        <f>_xlfn.XLOOKUP($A497,Revolvers!$C:$C,Revolvers!P:P,0,0)</f>
        <v>0</v>
      </c>
      <c r="N497" s="3">
        <f>_xlfn.XLOOKUP($A497,Revolvers!$C:$C,Revolvers!Q:Q,0,0)</f>
        <v>0</v>
      </c>
      <c r="O497" s="3">
        <f>_xlfn.XLOOKUP($A497,Revolvers!$C:$C,Revolvers!R:R,0,0)</f>
        <v>0</v>
      </c>
      <c r="P497" s="3">
        <f>_xlfn.XLOOKUP($A497,Revolvers!$C:$C,Revolvers!S:S,0,0)</f>
        <v>0</v>
      </c>
      <c r="Q497" s="3">
        <f>_xlfn.XLOOKUP($A497,Revolvers!$C:$C,Revolvers!T:T,0,0)</f>
        <v>0</v>
      </c>
      <c r="R497" s="3">
        <f>_xlfn.XLOOKUP($A497,Rifles!C:C,Rifles!H:H,0,0)</f>
        <v>18</v>
      </c>
      <c r="S497" s="2">
        <f>_xlfn.XLOOKUP($A497,Shotguns!C:C,Shotguns!H:H,0,0)</f>
        <v>1</v>
      </c>
      <c r="T497" s="3">
        <f t="shared" si="9"/>
        <v>19</v>
      </c>
    </row>
    <row r="498" spans="1:20" x14ac:dyDescent="0.25">
      <c r="A498" s="3">
        <f>Rifles!C498</f>
        <v>34103269</v>
      </c>
      <c r="B498" s="3" t="str">
        <f>_xlfn.XLOOKUP($A498, Rifles!$C$2:$C$419,Rifles!$D$2:$D$419,"N/A",0)</f>
        <v>N/A</v>
      </c>
      <c r="C498" s="3" t="str">
        <f>_xlfn.XLOOKUP($A498, Rifles!$C$2:$C$419,Rifles!F$2:F$419,"N/A",0)</f>
        <v>N/A</v>
      </c>
      <c r="D498" s="3" t="str">
        <f>_xlfn.XLOOKUP($A498, Rifles!$C$2:$C$419,Rifles!G$2:G$419,"N/A",0)</f>
        <v>N/A</v>
      </c>
      <c r="E498" s="2">
        <f>_xlfn.XLOOKUP($A498,Pistols!$C:$C,Pistols!H:H,0,0)</f>
        <v>0</v>
      </c>
      <c r="F498" s="2">
        <f>_xlfn.XLOOKUP($A498,Pistols!$C:$C,Pistols!I:I,0,0)</f>
        <v>0</v>
      </c>
      <c r="G498" s="2">
        <f>_xlfn.XLOOKUP($A498,Pistols!$C:$C,Pistols!J:J,0,0)</f>
        <v>0</v>
      </c>
      <c r="H498" s="2">
        <f>_xlfn.XLOOKUP($A498,Pistols!$C:$C,Pistols!K:K,0,0)</f>
        <v>0</v>
      </c>
      <c r="I498" s="2">
        <f>_xlfn.XLOOKUP($A498,Pistols!$C:$C,Pistols!L:L,0,0)</f>
        <v>0</v>
      </c>
      <c r="J498" s="2">
        <f>_xlfn.XLOOKUP($A498,Pistols!$C:$C,Pistols!M:M,0,0)</f>
        <v>0</v>
      </c>
      <c r="K498" s="2">
        <f>_xlfn.XLOOKUP($A498,Pistols!$C:$C,Pistols!N:N,0,0)</f>
        <v>0</v>
      </c>
      <c r="L498" s="3">
        <f>_xlfn.XLOOKUP($A498,Revolvers!$C:$C,Revolvers!O:O,0,0)</f>
        <v>0</v>
      </c>
      <c r="M498" s="3">
        <f>_xlfn.XLOOKUP($A498,Revolvers!$C:$C,Revolvers!P:P,0,0)</f>
        <v>0</v>
      </c>
      <c r="N498" s="3">
        <f>_xlfn.XLOOKUP($A498,Revolvers!$C:$C,Revolvers!Q:Q,0,0)</f>
        <v>0</v>
      </c>
      <c r="O498" s="3">
        <f>_xlfn.XLOOKUP($A498,Revolvers!$C:$C,Revolvers!R:R,0,0)</f>
        <v>0</v>
      </c>
      <c r="P498" s="3">
        <f>_xlfn.XLOOKUP($A498,Revolvers!$C:$C,Revolvers!S:S,0,0)</f>
        <v>0</v>
      </c>
      <c r="Q498" s="3">
        <f>_xlfn.XLOOKUP($A498,Revolvers!$C:$C,Revolvers!T:T,0,0)</f>
        <v>0</v>
      </c>
      <c r="R498" s="3">
        <f>_xlfn.XLOOKUP($A498,Rifles!C:C,Rifles!H:H,0,0)</f>
        <v>1</v>
      </c>
      <c r="S498" s="2">
        <f>_xlfn.XLOOKUP($A498,Shotguns!C:C,Shotguns!H:H,0,0)</f>
        <v>0</v>
      </c>
      <c r="T498" s="3">
        <f t="shared" si="9"/>
        <v>1</v>
      </c>
    </row>
    <row r="499" spans="1:20" x14ac:dyDescent="0.25">
      <c r="A499" s="3">
        <f>Rifles!C499</f>
        <v>34137259</v>
      </c>
      <c r="B499" s="3" t="str">
        <f>_xlfn.XLOOKUP($A499, Rifles!$C$2:$C$419,Rifles!$D$2:$D$419,"N/A",0)</f>
        <v>N/A</v>
      </c>
      <c r="C499" s="3" t="str">
        <f>_xlfn.XLOOKUP($A499, Rifles!$C$2:$C$419,Rifles!F$2:F$419,"N/A",0)</f>
        <v>N/A</v>
      </c>
      <c r="D499" s="3" t="str">
        <f>_xlfn.XLOOKUP($A499, Rifles!$C$2:$C$419,Rifles!G$2:G$419,"N/A",0)</f>
        <v>N/A</v>
      </c>
      <c r="E499" s="2">
        <f>_xlfn.XLOOKUP($A499,Pistols!$C:$C,Pistols!H:H,0,0)</f>
        <v>2</v>
      </c>
      <c r="F499" s="2">
        <f>_xlfn.XLOOKUP($A499,Pistols!$C:$C,Pistols!I:I,0,0)</f>
        <v>0</v>
      </c>
      <c r="G499" s="2">
        <f>_xlfn.XLOOKUP($A499,Pistols!$C:$C,Pistols!J:J,0,0)</f>
        <v>6</v>
      </c>
      <c r="H499" s="2">
        <f>_xlfn.XLOOKUP($A499,Pistols!$C:$C,Pistols!K:K,0,0)</f>
        <v>0</v>
      </c>
      <c r="I499" s="2">
        <f>_xlfn.XLOOKUP($A499,Pistols!$C:$C,Pistols!L:L,0,0)</f>
        <v>0</v>
      </c>
      <c r="J499" s="2">
        <f>_xlfn.XLOOKUP($A499,Pistols!$C:$C,Pistols!M:M,0,0)</f>
        <v>9</v>
      </c>
      <c r="K499" s="2">
        <f>_xlfn.XLOOKUP($A499,Pistols!$C:$C,Pistols!N:N,0,0)</f>
        <v>17</v>
      </c>
      <c r="L499" s="3">
        <f>_xlfn.XLOOKUP($A499,Revolvers!$C:$C,Revolvers!O:O,0,0)</f>
        <v>0</v>
      </c>
      <c r="M499" s="3">
        <f>_xlfn.XLOOKUP($A499,Revolvers!$C:$C,Revolvers!P:P,0,0)</f>
        <v>0</v>
      </c>
      <c r="N499" s="3">
        <f>_xlfn.XLOOKUP($A499,Revolvers!$C:$C,Revolvers!Q:Q,0,0)</f>
        <v>0</v>
      </c>
      <c r="O499" s="3">
        <f>_xlfn.XLOOKUP($A499,Revolvers!$C:$C,Revolvers!R:R,0,0)</f>
        <v>0</v>
      </c>
      <c r="P499" s="3">
        <f>_xlfn.XLOOKUP($A499,Revolvers!$C:$C,Revolvers!S:S,0,0)</f>
        <v>0</v>
      </c>
      <c r="Q499" s="3">
        <f>_xlfn.XLOOKUP($A499,Revolvers!$C:$C,Revolvers!T:T,0,0)</f>
        <v>0</v>
      </c>
      <c r="R499" s="3">
        <f>_xlfn.XLOOKUP($A499,Rifles!C:C,Rifles!H:H,0,0)</f>
        <v>31</v>
      </c>
      <c r="S499" s="2">
        <f>_xlfn.XLOOKUP($A499,Shotguns!C:C,Shotguns!H:H,0,0)</f>
        <v>0</v>
      </c>
      <c r="T499" s="3">
        <f t="shared" si="9"/>
        <v>48</v>
      </c>
    </row>
    <row r="500" spans="1:20" x14ac:dyDescent="0.25">
      <c r="A500" s="3">
        <f>Rifles!C500</f>
        <v>34103928</v>
      </c>
      <c r="B500" s="3" t="str">
        <f>_xlfn.XLOOKUP($A500, Rifles!$C$2:$C$419,Rifles!$D$2:$D$419,"N/A",0)</f>
        <v>N/A</v>
      </c>
      <c r="C500" s="3" t="str">
        <f>_xlfn.XLOOKUP($A500, Rifles!$C$2:$C$419,Rifles!F$2:F$419,"N/A",0)</f>
        <v>N/A</v>
      </c>
      <c r="D500" s="3" t="str">
        <f>_xlfn.XLOOKUP($A500, Rifles!$C$2:$C$419,Rifles!G$2:G$419,"N/A",0)</f>
        <v>N/A</v>
      </c>
      <c r="E500" s="2">
        <f>_xlfn.XLOOKUP($A500,Pistols!$C:$C,Pistols!H:H,0,0)</f>
        <v>0</v>
      </c>
      <c r="F500" s="2">
        <f>_xlfn.XLOOKUP($A500,Pistols!$C:$C,Pistols!I:I,0,0)</f>
        <v>0</v>
      </c>
      <c r="G500" s="2">
        <f>_xlfn.XLOOKUP($A500,Pistols!$C:$C,Pistols!J:J,0,0)</f>
        <v>0</v>
      </c>
      <c r="H500" s="2">
        <f>_xlfn.XLOOKUP($A500,Pistols!$C:$C,Pistols!K:K,0,0)</f>
        <v>0</v>
      </c>
      <c r="I500" s="2">
        <f>_xlfn.XLOOKUP($A500,Pistols!$C:$C,Pistols!L:L,0,0)</f>
        <v>0</v>
      </c>
      <c r="J500" s="2">
        <f>_xlfn.XLOOKUP($A500,Pistols!$C:$C,Pistols!M:M,0,0)</f>
        <v>0</v>
      </c>
      <c r="K500" s="2">
        <f>_xlfn.XLOOKUP($A500,Pistols!$C:$C,Pistols!N:N,0,0)</f>
        <v>0</v>
      </c>
      <c r="L500" s="3">
        <f>_xlfn.XLOOKUP($A500,Revolvers!$C:$C,Revolvers!O:O,0,0)</f>
        <v>0</v>
      </c>
      <c r="M500" s="3">
        <f>_xlfn.XLOOKUP($A500,Revolvers!$C:$C,Revolvers!P:P,0,0)</f>
        <v>0</v>
      </c>
      <c r="N500" s="3">
        <f>_xlfn.XLOOKUP($A500,Revolvers!$C:$C,Revolvers!Q:Q,0,0)</f>
        <v>0</v>
      </c>
      <c r="O500" s="3">
        <f>_xlfn.XLOOKUP($A500,Revolvers!$C:$C,Revolvers!R:R,0,0)</f>
        <v>0</v>
      </c>
      <c r="P500" s="3">
        <f>_xlfn.XLOOKUP($A500,Revolvers!$C:$C,Revolvers!S:S,0,0)</f>
        <v>0</v>
      </c>
      <c r="Q500" s="3">
        <f>_xlfn.XLOOKUP($A500,Revolvers!$C:$C,Revolvers!T:T,0,0)</f>
        <v>0</v>
      </c>
      <c r="R500" s="3">
        <f>_xlfn.XLOOKUP($A500,Rifles!C:C,Rifles!H:H,0,0)</f>
        <v>10</v>
      </c>
      <c r="S500" s="2">
        <f>_xlfn.XLOOKUP($A500,Shotguns!C:C,Shotguns!H:H,0,0)</f>
        <v>0</v>
      </c>
      <c r="T500" s="3">
        <f t="shared" si="9"/>
        <v>10</v>
      </c>
    </row>
    <row r="501" spans="1:20" x14ac:dyDescent="0.25">
      <c r="A501" s="3">
        <f>Rifles!C501</f>
        <v>34136974</v>
      </c>
      <c r="B501" s="3" t="str">
        <f>_xlfn.XLOOKUP($A501, Rifles!$C$2:$C$419,Rifles!$D$2:$D$419,"N/A",0)</f>
        <v>N/A</v>
      </c>
      <c r="C501" s="3" t="str">
        <f>_xlfn.XLOOKUP($A501, Rifles!$C$2:$C$419,Rifles!F$2:F$419,"N/A",0)</f>
        <v>N/A</v>
      </c>
      <c r="D501" s="3" t="str">
        <f>_xlfn.XLOOKUP($A501, Rifles!$C$2:$C$419,Rifles!G$2:G$419,"N/A",0)</f>
        <v>N/A</v>
      </c>
      <c r="E501" s="2">
        <f>_xlfn.XLOOKUP($A501,Pistols!$C:$C,Pistols!H:H,0,0)</f>
        <v>0</v>
      </c>
      <c r="F501" s="2">
        <f>_xlfn.XLOOKUP($A501,Pistols!$C:$C,Pistols!I:I,0,0)</f>
        <v>0</v>
      </c>
      <c r="G501" s="2">
        <f>_xlfn.XLOOKUP($A501,Pistols!$C:$C,Pistols!J:J,0,0)</f>
        <v>0</v>
      </c>
      <c r="H501" s="2">
        <f>_xlfn.XLOOKUP($A501,Pistols!$C:$C,Pistols!K:K,0,0)</f>
        <v>0</v>
      </c>
      <c r="I501" s="2">
        <f>_xlfn.XLOOKUP($A501,Pistols!$C:$C,Pistols!L:L,0,0)</f>
        <v>0</v>
      </c>
      <c r="J501" s="2">
        <f>_xlfn.XLOOKUP($A501,Pistols!$C:$C,Pistols!M:M,0,0)</f>
        <v>0</v>
      </c>
      <c r="K501" s="2">
        <f>_xlfn.XLOOKUP($A501,Pistols!$C:$C,Pistols!N:N,0,0)</f>
        <v>0</v>
      </c>
      <c r="L501" s="3">
        <f>_xlfn.XLOOKUP($A501,Revolvers!$C:$C,Revolvers!O:O,0,0)</f>
        <v>0</v>
      </c>
      <c r="M501" s="3">
        <f>_xlfn.XLOOKUP($A501,Revolvers!$C:$C,Revolvers!P:P,0,0)</f>
        <v>0</v>
      </c>
      <c r="N501" s="3">
        <f>_xlfn.XLOOKUP($A501,Revolvers!$C:$C,Revolvers!Q:Q,0,0)</f>
        <v>0</v>
      </c>
      <c r="O501" s="3">
        <f>_xlfn.XLOOKUP($A501,Revolvers!$C:$C,Revolvers!R:R,0,0)</f>
        <v>0</v>
      </c>
      <c r="P501" s="3">
        <f>_xlfn.XLOOKUP($A501,Revolvers!$C:$C,Revolvers!S:S,0,0)</f>
        <v>0</v>
      </c>
      <c r="Q501" s="3">
        <f>_xlfn.XLOOKUP($A501,Revolvers!$C:$C,Revolvers!T:T,0,0)</f>
        <v>0</v>
      </c>
      <c r="R501" s="3">
        <f>_xlfn.XLOOKUP($A501,Rifles!C:C,Rifles!H:H,0,0)</f>
        <v>919</v>
      </c>
      <c r="S501" s="2">
        <f>_xlfn.XLOOKUP($A501,Shotguns!C:C,Shotguns!H:H,0,0)</f>
        <v>0</v>
      </c>
      <c r="T501" s="3">
        <f t="shared" si="9"/>
        <v>919</v>
      </c>
    </row>
    <row r="502" spans="1:20" x14ac:dyDescent="0.25">
      <c r="A502" s="3">
        <f>Rifles!C502</f>
        <v>34103303</v>
      </c>
      <c r="B502" s="3" t="str">
        <f>_xlfn.XLOOKUP($A502, Rifles!$C$2:$C$419,Rifles!$D$2:$D$419,"N/A",0)</f>
        <v>N/A</v>
      </c>
      <c r="C502" s="3" t="str">
        <f>_xlfn.XLOOKUP($A502, Rifles!$C$2:$C$419,Rifles!F$2:F$419,"N/A",0)</f>
        <v>N/A</v>
      </c>
      <c r="D502" s="3" t="str">
        <f>_xlfn.XLOOKUP($A502, Rifles!$C$2:$C$419,Rifles!G$2:G$419,"N/A",0)</f>
        <v>N/A</v>
      </c>
      <c r="E502" s="2">
        <f>_xlfn.XLOOKUP($A502,Pistols!$C:$C,Pistols!H:H,0,0)</f>
        <v>0</v>
      </c>
      <c r="F502" s="2">
        <f>_xlfn.XLOOKUP($A502,Pistols!$C:$C,Pistols!I:I,0,0)</f>
        <v>0</v>
      </c>
      <c r="G502" s="2">
        <f>_xlfn.XLOOKUP($A502,Pistols!$C:$C,Pistols!J:J,0,0)</f>
        <v>0</v>
      </c>
      <c r="H502" s="2">
        <f>_xlfn.XLOOKUP($A502,Pistols!$C:$C,Pistols!K:K,0,0)</f>
        <v>0</v>
      </c>
      <c r="I502" s="2">
        <f>_xlfn.XLOOKUP($A502,Pistols!$C:$C,Pistols!L:L,0,0)</f>
        <v>0</v>
      </c>
      <c r="J502" s="2">
        <f>_xlfn.XLOOKUP($A502,Pistols!$C:$C,Pistols!M:M,0,0)</f>
        <v>0</v>
      </c>
      <c r="K502" s="2">
        <f>_xlfn.XLOOKUP($A502,Pistols!$C:$C,Pistols!N:N,0,0)</f>
        <v>0</v>
      </c>
      <c r="L502" s="3">
        <f>_xlfn.XLOOKUP($A502,Revolvers!$C:$C,Revolvers!O:O,0,0)</f>
        <v>0</v>
      </c>
      <c r="M502" s="3">
        <f>_xlfn.XLOOKUP($A502,Revolvers!$C:$C,Revolvers!P:P,0,0)</f>
        <v>0</v>
      </c>
      <c r="N502" s="3">
        <f>_xlfn.XLOOKUP($A502,Revolvers!$C:$C,Revolvers!Q:Q,0,0)</f>
        <v>0</v>
      </c>
      <c r="O502" s="3">
        <f>_xlfn.XLOOKUP($A502,Revolvers!$C:$C,Revolvers!R:R,0,0)</f>
        <v>0</v>
      </c>
      <c r="P502" s="3">
        <f>_xlfn.XLOOKUP($A502,Revolvers!$C:$C,Revolvers!S:S,0,0)</f>
        <v>0</v>
      </c>
      <c r="Q502" s="3">
        <f>_xlfn.XLOOKUP($A502,Revolvers!$C:$C,Revolvers!T:T,0,0)</f>
        <v>0</v>
      </c>
      <c r="R502" s="3">
        <f>_xlfn.XLOOKUP($A502,Rifles!C:C,Rifles!H:H,0,0)</f>
        <v>17</v>
      </c>
      <c r="S502" s="2">
        <f>_xlfn.XLOOKUP($A502,Shotguns!C:C,Shotguns!H:H,0,0)</f>
        <v>0</v>
      </c>
      <c r="T502" s="3">
        <f t="shared" si="9"/>
        <v>17</v>
      </c>
    </row>
    <row r="503" spans="1:20" x14ac:dyDescent="0.25">
      <c r="A503" s="3">
        <f>Rifles!C503</f>
        <v>34103314</v>
      </c>
      <c r="B503" s="3" t="str">
        <f>_xlfn.XLOOKUP($A503, Rifles!$C$2:$C$419,Rifles!$D$2:$D$419,"N/A",0)</f>
        <v>N/A</v>
      </c>
      <c r="C503" s="3" t="str">
        <f>_xlfn.XLOOKUP($A503, Rifles!$C$2:$C$419,Rifles!F$2:F$419,"N/A",0)</f>
        <v>N/A</v>
      </c>
      <c r="D503" s="3" t="str">
        <f>_xlfn.XLOOKUP($A503, Rifles!$C$2:$C$419,Rifles!G$2:G$419,"N/A",0)</f>
        <v>N/A</v>
      </c>
      <c r="E503" s="2">
        <f>_xlfn.XLOOKUP($A503,Pistols!$C:$C,Pistols!H:H,0,0)</f>
        <v>0</v>
      </c>
      <c r="F503" s="2">
        <f>_xlfn.XLOOKUP($A503,Pistols!$C:$C,Pistols!I:I,0,0)</f>
        <v>0</v>
      </c>
      <c r="G503" s="2">
        <f>_xlfn.XLOOKUP($A503,Pistols!$C:$C,Pistols!J:J,0,0)</f>
        <v>0</v>
      </c>
      <c r="H503" s="2">
        <f>_xlfn.XLOOKUP($A503,Pistols!$C:$C,Pistols!K:K,0,0)</f>
        <v>593</v>
      </c>
      <c r="I503" s="2">
        <f>_xlfn.XLOOKUP($A503,Pistols!$C:$C,Pistols!L:L,0,0)</f>
        <v>1115</v>
      </c>
      <c r="J503" s="2">
        <f>_xlfn.XLOOKUP($A503,Pistols!$C:$C,Pistols!M:M,0,0)</f>
        <v>5251</v>
      </c>
      <c r="K503" s="2">
        <f>_xlfn.XLOOKUP($A503,Pistols!$C:$C,Pistols!N:N,0,0)</f>
        <v>6959</v>
      </c>
      <c r="L503" s="3">
        <f>_xlfn.XLOOKUP($A503,Revolvers!$C:$C,Revolvers!O:O,0,0)</f>
        <v>0</v>
      </c>
      <c r="M503" s="3">
        <f>_xlfn.XLOOKUP($A503,Revolvers!$C:$C,Revolvers!P:P,0,0)</f>
        <v>0</v>
      </c>
      <c r="N503" s="3">
        <f>_xlfn.XLOOKUP($A503,Revolvers!$C:$C,Revolvers!Q:Q,0,0)</f>
        <v>0</v>
      </c>
      <c r="O503" s="3">
        <f>_xlfn.XLOOKUP($A503,Revolvers!$C:$C,Revolvers!R:R,0,0)</f>
        <v>0</v>
      </c>
      <c r="P503" s="3">
        <f>_xlfn.XLOOKUP($A503,Revolvers!$C:$C,Revolvers!S:S,0,0)</f>
        <v>0</v>
      </c>
      <c r="Q503" s="3">
        <f>_xlfn.XLOOKUP($A503,Revolvers!$C:$C,Revolvers!T:T,0,0)</f>
        <v>0</v>
      </c>
      <c r="R503" s="3">
        <f>_xlfn.XLOOKUP($A503,Rifles!C:C,Rifles!H:H,0,0)</f>
        <v>2782</v>
      </c>
      <c r="S503" s="2">
        <f>_xlfn.XLOOKUP($A503,Shotguns!C:C,Shotguns!H:H,0,0)</f>
        <v>0</v>
      </c>
      <c r="T503" s="3">
        <f t="shared" si="9"/>
        <v>9741</v>
      </c>
    </row>
    <row r="504" spans="1:20" x14ac:dyDescent="0.25">
      <c r="A504" s="3">
        <f>Rifles!C504</f>
        <v>34102156</v>
      </c>
      <c r="B504" s="3" t="str">
        <f>_xlfn.XLOOKUP($A504, Rifles!$C$2:$C$419,Rifles!$D$2:$D$419,"N/A",0)</f>
        <v>N/A</v>
      </c>
      <c r="C504" s="3" t="str">
        <f>_xlfn.XLOOKUP($A504, Rifles!$C$2:$C$419,Rifles!F$2:F$419,"N/A",0)</f>
        <v>N/A</v>
      </c>
      <c r="D504" s="3" t="str">
        <f>_xlfn.XLOOKUP($A504, Rifles!$C$2:$C$419,Rifles!G$2:G$419,"N/A",0)</f>
        <v>N/A</v>
      </c>
      <c r="E504" s="2">
        <f>_xlfn.XLOOKUP($A504,Pistols!$C:$C,Pistols!H:H,0,0)</f>
        <v>0</v>
      </c>
      <c r="F504" s="2">
        <f>_xlfn.XLOOKUP($A504,Pistols!$C:$C,Pistols!I:I,0,0)</f>
        <v>0</v>
      </c>
      <c r="G504" s="2">
        <f>_xlfn.XLOOKUP($A504,Pistols!$C:$C,Pistols!J:J,0,0)</f>
        <v>0</v>
      </c>
      <c r="H504" s="2">
        <f>_xlfn.XLOOKUP($A504,Pistols!$C:$C,Pistols!K:K,0,0)</f>
        <v>0</v>
      </c>
      <c r="I504" s="2">
        <f>_xlfn.XLOOKUP($A504,Pistols!$C:$C,Pistols!L:L,0,0)</f>
        <v>0</v>
      </c>
      <c r="J504" s="2">
        <f>_xlfn.XLOOKUP($A504,Pistols!$C:$C,Pistols!M:M,0,0)</f>
        <v>0</v>
      </c>
      <c r="K504" s="2">
        <f>_xlfn.XLOOKUP($A504,Pistols!$C:$C,Pistols!N:N,0,0)</f>
        <v>0</v>
      </c>
      <c r="L504" s="3">
        <f>_xlfn.XLOOKUP($A504,Revolvers!$C:$C,Revolvers!O:O,0,0)</f>
        <v>0</v>
      </c>
      <c r="M504" s="3">
        <f>_xlfn.XLOOKUP($A504,Revolvers!$C:$C,Revolvers!P:P,0,0)</f>
        <v>0</v>
      </c>
      <c r="N504" s="3">
        <f>_xlfn.XLOOKUP($A504,Revolvers!$C:$C,Revolvers!Q:Q,0,0)</f>
        <v>0</v>
      </c>
      <c r="O504" s="3">
        <f>_xlfn.XLOOKUP($A504,Revolvers!$C:$C,Revolvers!R:R,0,0)</f>
        <v>0</v>
      </c>
      <c r="P504" s="3">
        <f>_xlfn.XLOOKUP($A504,Revolvers!$C:$C,Revolvers!S:S,0,0)</f>
        <v>0</v>
      </c>
      <c r="Q504" s="3">
        <f>_xlfn.XLOOKUP($A504,Revolvers!$C:$C,Revolvers!T:T,0,0)</f>
        <v>0</v>
      </c>
      <c r="R504" s="3">
        <f>_xlfn.XLOOKUP($A504,Rifles!C:C,Rifles!H:H,0,0)</f>
        <v>39</v>
      </c>
      <c r="S504" s="2">
        <f>_xlfn.XLOOKUP($A504,Shotguns!C:C,Shotguns!H:H,0,0)</f>
        <v>0</v>
      </c>
      <c r="T504" s="3">
        <f t="shared" si="9"/>
        <v>39</v>
      </c>
    </row>
    <row r="505" spans="1:20" x14ac:dyDescent="0.25">
      <c r="A505" s="3">
        <f>Rifles!C505</f>
        <v>34103735</v>
      </c>
      <c r="B505" s="3" t="str">
        <f>_xlfn.XLOOKUP($A505, Rifles!$C$2:$C$419,Rifles!$D$2:$D$419,"N/A",0)</f>
        <v>N/A</v>
      </c>
      <c r="C505" s="3" t="str">
        <f>_xlfn.XLOOKUP($A505, Rifles!$C$2:$C$419,Rifles!F$2:F$419,"N/A",0)</f>
        <v>N/A</v>
      </c>
      <c r="D505" s="3" t="str">
        <f>_xlfn.XLOOKUP($A505, Rifles!$C$2:$C$419,Rifles!G$2:G$419,"N/A",0)</f>
        <v>N/A</v>
      </c>
      <c r="E505" s="2">
        <f>_xlfn.XLOOKUP($A505,Pistols!$C:$C,Pistols!H:H,0,0)</f>
        <v>0</v>
      </c>
      <c r="F505" s="2">
        <f>_xlfn.XLOOKUP($A505,Pistols!$C:$C,Pistols!I:I,0,0)</f>
        <v>0</v>
      </c>
      <c r="G505" s="2">
        <f>_xlfn.XLOOKUP($A505,Pistols!$C:$C,Pistols!J:J,0,0)</f>
        <v>0</v>
      </c>
      <c r="H505" s="2">
        <f>_xlfn.XLOOKUP($A505,Pistols!$C:$C,Pistols!K:K,0,0)</f>
        <v>0</v>
      </c>
      <c r="I505" s="2">
        <f>_xlfn.XLOOKUP($A505,Pistols!$C:$C,Pistols!L:L,0,0)</f>
        <v>0</v>
      </c>
      <c r="J505" s="2">
        <f>_xlfn.XLOOKUP($A505,Pistols!$C:$C,Pistols!M:M,0,0)</f>
        <v>0</v>
      </c>
      <c r="K505" s="2">
        <f>_xlfn.XLOOKUP($A505,Pistols!$C:$C,Pistols!N:N,0,0)</f>
        <v>0</v>
      </c>
      <c r="L505" s="3">
        <f>_xlfn.XLOOKUP($A505,Revolvers!$C:$C,Revolvers!O:O,0,0)</f>
        <v>0</v>
      </c>
      <c r="M505" s="3">
        <f>_xlfn.XLOOKUP($A505,Revolvers!$C:$C,Revolvers!P:P,0,0)</f>
        <v>0</v>
      </c>
      <c r="N505" s="3">
        <f>_xlfn.XLOOKUP($A505,Revolvers!$C:$C,Revolvers!Q:Q,0,0)</f>
        <v>0</v>
      </c>
      <c r="O505" s="3">
        <f>_xlfn.XLOOKUP($A505,Revolvers!$C:$C,Revolvers!R:R,0,0)</f>
        <v>0</v>
      </c>
      <c r="P505" s="3">
        <f>_xlfn.XLOOKUP($A505,Revolvers!$C:$C,Revolvers!S:S,0,0)</f>
        <v>0</v>
      </c>
      <c r="Q505" s="3">
        <f>_xlfn.XLOOKUP($A505,Revolvers!$C:$C,Revolvers!T:T,0,0)</f>
        <v>0</v>
      </c>
      <c r="R505" s="3">
        <f>_xlfn.XLOOKUP($A505,Rifles!C:C,Rifles!H:H,0,0)</f>
        <v>7</v>
      </c>
      <c r="S505" s="2">
        <f>_xlfn.XLOOKUP($A505,Shotguns!C:C,Shotguns!H:H,0,0)</f>
        <v>0</v>
      </c>
      <c r="T505" s="3">
        <f t="shared" si="9"/>
        <v>7</v>
      </c>
    </row>
    <row r="506" spans="1:20" x14ac:dyDescent="0.25">
      <c r="A506" s="3">
        <f>Rifles!C506</f>
        <v>34102055</v>
      </c>
      <c r="B506" s="3" t="str">
        <f>_xlfn.XLOOKUP($A506, Rifles!$C$2:$C$419,Rifles!$D$2:$D$419,"N/A",0)</f>
        <v>N/A</v>
      </c>
      <c r="C506" s="3" t="str">
        <f>_xlfn.XLOOKUP($A506, Rifles!$C$2:$C$419,Rifles!F$2:F$419,"N/A",0)</f>
        <v>N/A</v>
      </c>
      <c r="D506" s="3" t="str">
        <f>_xlfn.XLOOKUP($A506, Rifles!$C$2:$C$419,Rifles!G$2:G$419,"N/A",0)</f>
        <v>N/A</v>
      </c>
      <c r="E506" s="2">
        <f>_xlfn.XLOOKUP($A506,Pistols!$C:$C,Pistols!H:H,0,0)</f>
        <v>0</v>
      </c>
      <c r="F506" s="2">
        <f>_xlfn.XLOOKUP($A506,Pistols!$C:$C,Pistols!I:I,0,0)</f>
        <v>0</v>
      </c>
      <c r="G506" s="2">
        <f>_xlfn.XLOOKUP($A506,Pistols!$C:$C,Pistols!J:J,0,0)</f>
        <v>0</v>
      </c>
      <c r="H506" s="2">
        <f>_xlfn.XLOOKUP($A506,Pistols!$C:$C,Pistols!K:K,0,0)</f>
        <v>0</v>
      </c>
      <c r="I506" s="2">
        <f>_xlfn.XLOOKUP($A506,Pistols!$C:$C,Pistols!L:L,0,0)</f>
        <v>0</v>
      </c>
      <c r="J506" s="2">
        <f>_xlfn.XLOOKUP($A506,Pistols!$C:$C,Pistols!M:M,0,0)</f>
        <v>4</v>
      </c>
      <c r="K506" s="2">
        <f>_xlfn.XLOOKUP($A506,Pistols!$C:$C,Pistols!N:N,0,0)</f>
        <v>4</v>
      </c>
      <c r="L506" s="3">
        <f>_xlfn.XLOOKUP($A506,Revolvers!$C:$C,Revolvers!O:O,0,0)</f>
        <v>0</v>
      </c>
      <c r="M506" s="3">
        <f>_xlfn.XLOOKUP($A506,Revolvers!$C:$C,Revolvers!P:P,0,0)</f>
        <v>0</v>
      </c>
      <c r="N506" s="3">
        <f>_xlfn.XLOOKUP($A506,Revolvers!$C:$C,Revolvers!Q:Q,0,0)</f>
        <v>0</v>
      </c>
      <c r="O506" s="3">
        <f>_xlfn.XLOOKUP($A506,Revolvers!$C:$C,Revolvers!R:R,0,0)</f>
        <v>0</v>
      </c>
      <c r="P506" s="3">
        <f>_xlfn.XLOOKUP($A506,Revolvers!$C:$C,Revolvers!S:S,0,0)</f>
        <v>0</v>
      </c>
      <c r="Q506" s="3">
        <f>_xlfn.XLOOKUP($A506,Revolvers!$C:$C,Revolvers!T:T,0,0)</f>
        <v>0</v>
      </c>
      <c r="R506" s="3">
        <f>_xlfn.XLOOKUP($A506,Rifles!C:C,Rifles!H:H,0,0)</f>
        <v>12</v>
      </c>
      <c r="S506" s="2">
        <f>_xlfn.XLOOKUP($A506,Shotguns!C:C,Shotguns!H:H,0,0)</f>
        <v>0</v>
      </c>
      <c r="T506" s="3">
        <f t="shared" si="9"/>
        <v>16</v>
      </c>
    </row>
    <row r="507" spans="1:20" x14ac:dyDescent="0.25">
      <c r="A507" s="3">
        <f>Rifles!C507</f>
        <v>34103595</v>
      </c>
      <c r="B507" s="3" t="str">
        <f>_xlfn.XLOOKUP($A507, Rifles!$C$2:$C$419,Rifles!$D$2:$D$419,"N/A",0)</f>
        <v>N/A</v>
      </c>
      <c r="C507" s="3" t="str">
        <f>_xlfn.XLOOKUP($A507, Rifles!$C$2:$C$419,Rifles!F$2:F$419,"N/A",0)</f>
        <v>N/A</v>
      </c>
      <c r="D507" s="3" t="str">
        <f>_xlfn.XLOOKUP($A507, Rifles!$C$2:$C$419,Rifles!G$2:G$419,"N/A",0)</f>
        <v>N/A</v>
      </c>
      <c r="E507" s="2">
        <f>_xlfn.XLOOKUP($A507,Pistols!$C:$C,Pistols!H:H,0,0)</f>
        <v>0</v>
      </c>
      <c r="F507" s="2">
        <f>_xlfn.XLOOKUP($A507,Pistols!$C:$C,Pistols!I:I,0,0)</f>
        <v>0</v>
      </c>
      <c r="G507" s="2">
        <f>_xlfn.XLOOKUP($A507,Pistols!$C:$C,Pistols!J:J,0,0)</f>
        <v>0</v>
      </c>
      <c r="H507" s="2">
        <f>_xlfn.XLOOKUP($A507,Pistols!$C:$C,Pistols!K:K,0,0)</f>
        <v>0</v>
      </c>
      <c r="I507" s="2">
        <f>_xlfn.XLOOKUP($A507,Pistols!$C:$C,Pistols!L:L,0,0)</f>
        <v>0</v>
      </c>
      <c r="J507" s="2">
        <f>_xlfn.XLOOKUP($A507,Pistols!$C:$C,Pistols!M:M,0,0)</f>
        <v>0</v>
      </c>
      <c r="K507" s="2">
        <f>_xlfn.XLOOKUP($A507,Pistols!$C:$C,Pistols!N:N,0,0)</f>
        <v>0</v>
      </c>
      <c r="L507" s="3">
        <f>_xlfn.XLOOKUP($A507,Revolvers!$C:$C,Revolvers!O:O,0,0)</f>
        <v>0</v>
      </c>
      <c r="M507" s="3">
        <f>_xlfn.XLOOKUP($A507,Revolvers!$C:$C,Revolvers!P:P,0,0)</f>
        <v>0</v>
      </c>
      <c r="N507" s="3">
        <f>_xlfn.XLOOKUP($A507,Revolvers!$C:$C,Revolvers!Q:Q,0,0)</f>
        <v>0</v>
      </c>
      <c r="O507" s="3">
        <f>_xlfn.XLOOKUP($A507,Revolvers!$C:$C,Revolvers!R:R,0,0)</f>
        <v>0</v>
      </c>
      <c r="P507" s="3">
        <f>_xlfn.XLOOKUP($A507,Revolvers!$C:$C,Revolvers!S:S,0,0)</f>
        <v>0</v>
      </c>
      <c r="Q507" s="3">
        <f>_xlfn.XLOOKUP($A507,Revolvers!$C:$C,Revolvers!T:T,0,0)</f>
        <v>0</v>
      </c>
      <c r="R507" s="3">
        <f>_xlfn.XLOOKUP($A507,Rifles!C:C,Rifles!H:H,0,0)</f>
        <v>1</v>
      </c>
      <c r="S507" s="2">
        <f>_xlfn.XLOOKUP($A507,Shotguns!C:C,Shotguns!H:H,0,0)</f>
        <v>0</v>
      </c>
      <c r="T507" s="3">
        <f t="shared" si="9"/>
        <v>1</v>
      </c>
    </row>
    <row r="508" spans="1:20" x14ac:dyDescent="0.25">
      <c r="A508" s="3">
        <f>Rifles!C508</f>
        <v>34103584</v>
      </c>
      <c r="B508" s="3" t="str">
        <f>_xlfn.XLOOKUP($A508, Rifles!$C$2:$C$419,Rifles!$D$2:$D$419,"N/A",0)</f>
        <v>N/A</v>
      </c>
      <c r="C508" s="3" t="str">
        <f>_xlfn.XLOOKUP($A508, Rifles!$C$2:$C$419,Rifles!F$2:F$419,"N/A",0)</f>
        <v>N/A</v>
      </c>
      <c r="D508" s="3" t="str">
        <f>_xlfn.XLOOKUP($A508, Rifles!$C$2:$C$419,Rifles!G$2:G$419,"N/A",0)</f>
        <v>N/A</v>
      </c>
      <c r="E508" s="2">
        <f>_xlfn.XLOOKUP($A508,Pistols!$C:$C,Pistols!H:H,0,0)</f>
        <v>0</v>
      </c>
      <c r="F508" s="2">
        <f>_xlfn.XLOOKUP($A508,Pistols!$C:$C,Pistols!I:I,0,0)</f>
        <v>0</v>
      </c>
      <c r="G508" s="2">
        <f>_xlfn.XLOOKUP($A508,Pistols!$C:$C,Pistols!J:J,0,0)</f>
        <v>0</v>
      </c>
      <c r="H508" s="2">
        <f>_xlfn.XLOOKUP($A508,Pistols!$C:$C,Pistols!K:K,0,0)</f>
        <v>0</v>
      </c>
      <c r="I508" s="2">
        <f>_xlfn.XLOOKUP($A508,Pistols!$C:$C,Pistols!L:L,0,0)</f>
        <v>0</v>
      </c>
      <c r="J508" s="2">
        <f>_xlfn.XLOOKUP($A508,Pistols!$C:$C,Pistols!M:M,0,0)</f>
        <v>0</v>
      </c>
      <c r="K508" s="2">
        <f>_xlfn.XLOOKUP($A508,Pistols!$C:$C,Pistols!N:N,0,0)</f>
        <v>0</v>
      </c>
      <c r="L508" s="3">
        <f>_xlfn.XLOOKUP($A508,Revolvers!$C:$C,Revolvers!O:O,0,0)</f>
        <v>0</v>
      </c>
      <c r="M508" s="3">
        <f>_xlfn.XLOOKUP($A508,Revolvers!$C:$C,Revolvers!P:P,0,0)</f>
        <v>0</v>
      </c>
      <c r="N508" s="3">
        <f>_xlfn.XLOOKUP($A508,Revolvers!$C:$C,Revolvers!Q:Q,0,0)</f>
        <v>0</v>
      </c>
      <c r="O508" s="3">
        <f>_xlfn.XLOOKUP($A508,Revolvers!$C:$C,Revolvers!R:R,0,0)</f>
        <v>0</v>
      </c>
      <c r="P508" s="3">
        <f>_xlfn.XLOOKUP($A508,Revolvers!$C:$C,Revolvers!S:S,0,0)</f>
        <v>0</v>
      </c>
      <c r="Q508" s="3">
        <f>_xlfn.XLOOKUP($A508,Revolvers!$C:$C,Revolvers!T:T,0,0)</f>
        <v>0</v>
      </c>
      <c r="R508" s="3">
        <f>_xlfn.XLOOKUP($A508,Rifles!C:C,Rifles!H:H,0,0)</f>
        <v>144220</v>
      </c>
      <c r="S508" s="2">
        <f>_xlfn.XLOOKUP($A508,Shotguns!C:C,Shotguns!H:H,0,0)</f>
        <v>0</v>
      </c>
      <c r="T508" s="3">
        <f t="shared" si="9"/>
        <v>144220</v>
      </c>
    </row>
    <row r="509" spans="1:20" x14ac:dyDescent="0.25">
      <c r="A509" s="3">
        <f>Rifles!C509</f>
        <v>34103409</v>
      </c>
      <c r="B509" s="3" t="str">
        <f>_xlfn.XLOOKUP($A509, Rifles!$C$2:$C$419,Rifles!$D$2:$D$419,"N/A",0)</f>
        <v>N/A</v>
      </c>
      <c r="C509" s="3" t="str">
        <f>_xlfn.XLOOKUP($A509, Rifles!$C$2:$C$419,Rifles!F$2:F$419,"N/A",0)</f>
        <v>N/A</v>
      </c>
      <c r="D509" s="3" t="str">
        <f>_xlfn.XLOOKUP($A509, Rifles!$C$2:$C$419,Rifles!G$2:G$419,"N/A",0)</f>
        <v>N/A</v>
      </c>
      <c r="E509" s="2">
        <f>_xlfn.XLOOKUP($A509,Pistols!$C:$C,Pistols!H:H,0,0)</f>
        <v>0</v>
      </c>
      <c r="F509" s="2">
        <f>_xlfn.XLOOKUP($A509,Pistols!$C:$C,Pistols!I:I,0,0)</f>
        <v>0</v>
      </c>
      <c r="G509" s="2">
        <f>_xlfn.XLOOKUP($A509,Pistols!$C:$C,Pistols!J:J,0,0)</f>
        <v>0</v>
      </c>
      <c r="H509" s="2">
        <f>_xlfn.XLOOKUP($A509,Pistols!$C:$C,Pistols!K:K,0,0)</f>
        <v>0</v>
      </c>
      <c r="I509" s="2">
        <f>_xlfn.XLOOKUP($A509,Pistols!$C:$C,Pistols!L:L,0,0)</f>
        <v>0</v>
      </c>
      <c r="J509" s="2">
        <f>_xlfn.XLOOKUP($A509,Pistols!$C:$C,Pistols!M:M,0,0)</f>
        <v>0</v>
      </c>
      <c r="K509" s="2">
        <f>_xlfn.XLOOKUP($A509,Pistols!$C:$C,Pistols!N:N,0,0)</f>
        <v>0</v>
      </c>
      <c r="L509" s="3">
        <f>_xlfn.XLOOKUP($A509,Revolvers!$C:$C,Revolvers!O:O,0,0)</f>
        <v>0</v>
      </c>
      <c r="M509" s="3">
        <f>_xlfn.XLOOKUP($A509,Revolvers!$C:$C,Revolvers!P:P,0,0)</f>
        <v>0</v>
      </c>
      <c r="N509" s="3">
        <f>_xlfn.XLOOKUP($A509,Revolvers!$C:$C,Revolvers!Q:Q,0,0)</f>
        <v>0</v>
      </c>
      <c r="O509" s="3">
        <f>_xlfn.XLOOKUP($A509,Revolvers!$C:$C,Revolvers!R:R,0,0)</f>
        <v>0</v>
      </c>
      <c r="P509" s="3">
        <f>_xlfn.XLOOKUP($A509,Revolvers!$C:$C,Revolvers!S:S,0,0)</f>
        <v>0</v>
      </c>
      <c r="Q509" s="3">
        <f>_xlfn.XLOOKUP($A509,Revolvers!$C:$C,Revolvers!T:T,0,0)</f>
        <v>0</v>
      </c>
      <c r="R509" s="3">
        <f>_xlfn.XLOOKUP($A509,Rifles!C:C,Rifles!H:H,0,0)</f>
        <v>11</v>
      </c>
      <c r="S509" s="2">
        <f>_xlfn.XLOOKUP($A509,Shotguns!C:C,Shotguns!H:H,0,0)</f>
        <v>0</v>
      </c>
      <c r="T509" s="3">
        <f t="shared" si="9"/>
        <v>11</v>
      </c>
    </row>
    <row r="510" spans="1:20" x14ac:dyDescent="0.25">
      <c r="A510" s="3">
        <f>Rifles!C510</f>
        <v>34103976</v>
      </c>
      <c r="B510" s="3" t="str">
        <f>_xlfn.XLOOKUP($A510, Rifles!$C$2:$C$419,Rifles!$D$2:$D$419,"N/A",0)</f>
        <v>N/A</v>
      </c>
      <c r="C510" s="3" t="str">
        <f>_xlfn.XLOOKUP($A510, Rifles!$C$2:$C$419,Rifles!F$2:F$419,"N/A",0)</f>
        <v>N/A</v>
      </c>
      <c r="D510" s="3" t="str">
        <f>_xlfn.XLOOKUP($A510, Rifles!$C$2:$C$419,Rifles!G$2:G$419,"N/A",0)</f>
        <v>N/A</v>
      </c>
      <c r="E510" s="2">
        <f>_xlfn.XLOOKUP($A510,Pistols!$C:$C,Pistols!H:H,0,0)</f>
        <v>0</v>
      </c>
      <c r="F510" s="2">
        <f>_xlfn.XLOOKUP($A510,Pistols!$C:$C,Pistols!I:I,0,0)</f>
        <v>0</v>
      </c>
      <c r="G510" s="2">
        <f>_xlfn.XLOOKUP($A510,Pistols!$C:$C,Pistols!J:J,0,0)</f>
        <v>0</v>
      </c>
      <c r="H510" s="2">
        <f>_xlfn.XLOOKUP($A510,Pistols!$C:$C,Pistols!K:K,0,0)</f>
        <v>0</v>
      </c>
      <c r="I510" s="2">
        <f>_xlfn.XLOOKUP($A510,Pistols!$C:$C,Pistols!L:L,0,0)</f>
        <v>0</v>
      </c>
      <c r="J510" s="2">
        <f>_xlfn.XLOOKUP($A510,Pistols!$C:$C,Pistols!M:M,0,0)</f>
        <v>0</v>
      </c>
      <c r="K510" s="2">
        <f>_xlfn.XLOOKUP($A510,Pistols!$C:$C,Pistols!N:N,0,0)</f>
        <v>0</v>
      </c>
      <c r="L510" s="3">
        <f>_xlfn.XLOOKUP($A510,Revolvers!$C:$C,Revolvers!O:O,0,0)</f>
        <v>0</v>
      </c>
      <c r="M510" s="3">
        <f>_xlfn.XLOOKUP($A510,Revolvers!$C:$C,Revolvers!P:P,0,0)</f>
        <v>0</v>
      </c>
      <c r="N510" s="3">
        <f>_xlfn.XLOOKUP($A510,Revolvers!$C:$C,Revolvers!Q:Q,0,0)</f>
        <v>0</v>
      </c>
      <c r="O510" s="3">
        <f>_xlfn.XLOOKUP($A510,Revolvers!$C:$C,Revolvers!R:R,0,0)</f>
        <v>0</v>
      </c>
      <c r="P510" s="3">
        <f>_xlfn.XLOOKUP($A510,Revolvers!$C:$C,Revolvers!S:S,0,0)</f>
        <v>0</v>
      </c>
      <c r="Q510" s="3">
        <f>_xlfn.XLOOKUP($A510,Revolvers!$C:$C,Revolvers!T:T,0,0)</f>
        <v>0</v>
      </c>
      <c r="R510" s="3">
        <f>_xlfn.XLOOKUP($A510,Rifles!C:C,Rifles!H:H,0,0)</f>
        <v>2</v>
      </c>
      <c r="S510" s="2">
        <f>_xlfn.XLOOKUP($A510,Shotguns!C:C,Shotguns!H:H,0,0)</f>
        <v>0</v>
      </c>
      <c r="T510" s="3">
        <f t="shared" si="9"/>
        <v>2</v>
      </c>
    </row>
    <row r="511" spans="1:20" x14ac:dyDescent="0.25">
      <c r="A511" s="3">
        <f>Rifles!C511</f>
        <v>34102621</v>
      </c>
      <c r="B511" s="3" t="str">
        <f>_xlfn.XLOOKUP($A511, Rifles!$C$2:$C$419,Rifles!$D$2:$D$419,"N/A",0)</f>
        <v>N/A</v>
      </c>
      <c r="C511" s="3" t="str">
        <f>_xlfn.XLOOKUP($A511, Rifles!$C$2:$C$419,Rifles!F$2:F$419,"N/A",0)</f>
        <v>N/A</v>
      </c>
      <c r="D511" s="3" t="str">
        <f>_xlfn.XLOOKUP($A511, Rifles!$C$2:$C$419,Rifles!G$2:G$419,"N/A",0)</f>
        <v>N/A</v>
      </c>
      <c r="E511" s="2">
        <f>_xlfn.XLOOKUP($A511,Pistols!$C:$C,Pistols!H:H,0,0)</f>
        <v>0</v>
      </c>
      <c r="F511" s="2">
        <f>_xlfn.XLOOKUP($A511,Pistols!$C:$C,Pistols!I:I,0,0)</f>
        <v>0</v>
      </c>
      <c r="G511" s="2">
        <f>_xlfn.XLOOKUP($A511,Pistols!$C:$C,Pistols!J:J,0,0)</f>
        <v>0</v>
      </c>
      <c r="H511" s="2">
        <f>_xlfn.XLOOKUP($A511,Pistols!$C:$C,Pistols!K:K,0,0)</f>
        <v>0</v>
      </c>
      <c r="I511" s="2">
        <f>_xlfn.XLOOKUP($A511,Pistols!$C:$C,Pistols!L:L,0,0)</f>
        <v>0</v>
      </c>
      <c r="J511" s="2">
        <f>_xlfn.XLOOKUP($A511,Pistols!$C:$C,Pistols!M:M,0,0)</f>
        <v>0</v>
      </c>
      <c r="K511" s="2">
        <f>_xlfn.XLOOKUP($A511,Pistols!$C:$C,Pistols!N:N,0,0)</f>
        <v>0</v>
      </c>
      <c r="L511" s="3">
        <f>_xlfn.XLOOKUP($A511,Revolvers!$C:$C,Revolvers!O:O,0,0)</f>
        <v>0</v>
      </c>
      <c r="M511" s="3">
        <f>_xlfn.XLOOKUP($A511,Revolvers!$C:$C,Revolvers!P:P,0,0)</f>
        <v>0</v>
      </c>
      <c r="N511" s="3">
        <f>_xlfn.XLOOKUP($A511,Revolvers!$C:$C,Revolvers!Q:Q,0,0)</f>
        <v>0</v>
      </c>
      <c r="O511" s="3">
        <f>_xlfn.XLOOKUP($A511,Revolvers!$C:$C,Revolvers!R:R,0,0)</f>
        <v>0</v>
      </c>
      <c r="P511" s="3">
        <f>_xlfn.XLOOKUP($A511,Revolvers!$C:$C,Revolvers!S:S,0,0)</f>
        <v>0</v>
      </c>
      <c r="Q511" s="3">
        <f>_xlfn.XLOOKUP($A511,Revolvers!$C:$C,Revolvers!T:T,0,0)</f>
        <v>0</v>
      </c>
      <c r="R511" s="3">
        <f>_xlfn.XLOOKUP($A511,Rifles!C:C,Rifles!H:H,0,0)</f>
        <v>11</v>
      </c>
      <c r="S511" s="2">
        <f>_xlfn.XLOOKUP($A511,Shotguns!C:C,Shotguns!H:H,0,0)</f>
        <v>0</v>
      </c>
      <c r="T511" s="3">
        <f t="shared" si="9"/>
        <v>11</v>
      </c>
    </row>
    <row r="512" spans="1:20" x14ac:dyDescent="0.25">
      <c r="A512" s="3">
        <f>Rifles!C512</f>
        <v>34102652</v>
      </c>
      <c r="B512" s="3" t="str">
        <f>_xlfn.XLOOKUP($A512, Rifles!$C$2:$C$419,Rifles!$D$2:$D$419,"N/A",0)</f>
        <v>N/A</v>
      </c>
      <c r="C512" s="3" t="str">
        <f>_xlfn.XLOOKUP($A512, Rifles!$C$2:$C$419,Rifles!F$2:F$419,"N/A",0)</f>
        <v>N/A</v>
      </c>
      <c r="D512" s="3" t="str">
        <f>_xlfn.XLOOKUP($A512, Rifles!$C$2:$C$419,Rifles!G$2:G$419,"N/A",0)</f>
        <v>N/A</v>
      </c>
      <c r="E512" s="2">
        <f>_xlfn.XLOOKUP($A512,Pistols!$C:$C,Pistols!H:H,0,0)</f>
        <v>0</v>
      </c>
      <c r="F512" s="2">
        <f>_xlfn.XLOOKUP($A512,Pistols!$C:$C,Pistols!I:I,0,0)</f>
        <v>0</v>
      </c>
      <c r="G512" s="2">
        <f>_xlfn.XLOOKUP($A512,Pistols!$C:$C,Pistols!J:J,0,0)</f>
        <v>0</v>
      </c>
      <c r="H512" s="2">
        <f>_xlfn.XLOOKUP($A512,Pistols!$C:$C,Pistols!K:K,0,0)</f>
        <v>0</v>
      </c>
      <c r="I512" s="2">
        <f>_xlfn.XLOOKUP($A512,Pistols!$C:$C,Pistols!L:L,0,0)</f>
        <v>0</v>
      </c>
      <c r="J512" s="2">
        <f>_xlfn.XLOOKUP($A512,Pistols!$C:$C,Pistols!M:M,0,0)</f>
        <v>0</v>
      </c>
      <c r="K512" s="2">
        <f>_xlfn.XLOOKUP($A512,Pistols!$C:$C,Pistols!N:N,0,0)</f>
        <v>0</v>
      </c>
      <c r="L512" s="3">
        <f>_xlfn.XLOOKUP($A512,Revolvers!$C:$C,Revolvers!O:O,0,0)</f>
        <v>0</v>
      </c>
      <c r="M512" s="3">
        <f>_xlfn.XLOOKUP($A512,Revolvers!$C:$C,Revolvers!P:P,0,0)</f>
        <v>0</v>
      </c>
      <c r="N512" s="3">
        <f>_xlfn.XLOOKUP($A512,Revolvers!$C:$C,Revolvers!Q:Q,0,0)</f>
        <v>0</v>
      </c>
      <c r="O512" s="3">
        <f>_xlfn.XLOOKUP($A512,Revolvers!$C:$C,Revolvers!R:R,0,0)</f>
        <v>0</v>
      </c>
      <c r="P512" s="3">
        <f>_xlfn.XLOOKUP($A512,Revolvers!$C:$C,Revolvers!S:S,0,0)</f>
        <v>0</v>
      </c>
      <c r="Q512" s="3">
        <f>_xlfn.XLOOKUP($A512,Revolvers!$C:$C,Revolvers!T:T,0,0)</f>
        <v>0</v>
      </c>
      <c r="R512" s="3">
        <f>_xlfn.XLOOKUP($A512,Rifles!C:C,Rifles!H:H,0,0)</f>
        <v>21</v>
      </c>
      <c r="S512" s="2">
        <f>_xlfn.XLOOKUP($A512,Shotguns!C:C,Shotguns!H:H,0,0)</f>
        <v>0</v>
      </c>
      <c r="T512" s="3">
        <f t="shared" si="9"/>
        <v>21</v>
      </c>
    </row>
    <row r="513" spans="1:20" x14ac:dyDescent="0.25">
      <c r="A513" s="3">
        <f>Rifles!C513</f>
        <v>34103228</v>
      </c>
      <c r="B513" s="3" t="str">
        <f>_xlfn.XLOOKUP($A513, Rifles!$C$2:$C$419,Rifles!$D$2:$D$419,"N/A",0)</f>
        <v>N/A</v>
      </c>
      <c r="C513" s="3" t="str">
        <f>_xlfn.XLOOKUP($A513, Rifles!$C$2:$C$419,Rifles!F$2:F$419,"N/A",0)</f>
        <v>N/A</v>
      </c>
      <c r="D513" s="3" t="str">
        <f>_xlfn.XLOOKUP($A513, Rifles!$C$2:$C$419,Rifles!G$2:G$419,"N/A",0)</f>
        <v>N/A</v>
      </c>
      <c r="E513" s="2">
        <f>_xlfn.XLOOKUP($A513,Pistols!$C:$C,Pistols!H:H,0,0)</f>
        <v>0</v>
      </c>
      <c r="F513" s="2">
        <f>_xlfn.XLOOKUP($A513,Pistols!$C:$C,Pistols!I:I,0,0)</f>
        <v>0</v>
      </c>
      <c r="G513" s="2">
        <f>_xlfn.XLOOKUP($A513,Pistols!$C:$C,Pistols!J:J,0,0)</f>
        <v>0</v>
      </c>
      <c r="H513" s="2">
        <f>_xlfn.XLOOKUP($A513,Pistols!$C:$C,Pistols!K:K,0,0)</f>
        <v>0</v>
      </c>
      <c r="I513" s="2">
        <f>_xlfn.XLOOKUP($A513,Pistols!$C:$C,Pistols!L:L,0,0)</f>
        <v>2</v>
      </c>
      <c r="J513" s="2">
        <f>_xlfn.XLOOKUP($A513,Pistols!$C:$C,Pistols!M:M,0,0)</f>
        <v>2</v>
      </c>
      <c r="K513" s="2">
        <f>_xlfn.XLOOKUP($A513,Pistols!$C:$C,Pistols!N:N,0,0)</f>
        <v>4</v>
      </c>
      <c r="L513" s="3">
        <f>_xlfn.XLOOKUP($A513,Revolvers!$C:$C,Revolvers!O:O,0,0)</f>
        <v>0</v>
      </c>
      <c r="M513" s="3">
        <f>_xlfn.XLOOKUP($A513,Revolvers!$C:$C,Revolvers!P:P,0,0)</f>
        <v>0</v>
      </c>
      <c r="N513" s="3">
        <f>_xlfn.XLOOKUP($A513,Revolvers!$C:$C,Revolvers!Q:Q,0,0)</f>
        <v>0</v>
      </c>
      <c r="O513" s="3">
        <f>_xlfn.XLOOKUP($A513,Revolvers!$C:$C,Revolvers!R:R,0,0)</f>
        <v>0</v>
      </c>
      <c r="P513" s="3">
        <f>_xlfn.XLOOKUP($A513,Revolvers!$C:$C,Revolvers!S:S,0,0)</f>
        <v>0</v>
      </c>
      <c r="Q513" s="3">
        <f>_xlfn.XLOOKUP($A513,Revolvers!$C:$C,Revolvers!T:T,0,0)</f>
        <v>0</v>
      </c>
      <c r="R513" s="3">
        <f>_xlfn.XLOOKUP($A513,Rifles!C:C,Rifles!H:H,0,0)</f>
        <v>3</v>
      </c>
      <c r="S513" s="2">
        <f>_xlfn.XLOOKUP($A513,Shotguns!C:C,Shotguns!H:H,0,0)</f>
        <v>0</v>
      </c>
      <c r="T513" s="3">
        <f t="shared" ref="T513:T576" si="10">K513+P513+R513+S513</f>
        <v>7</v>
      </c>
    </row>
    <row r="514" spans="1:20" x14ac:dyDescent="0.25">
      <c r="A514" s="3">
        <f>Rifles!C514</f>
        <v>34102051</v>
      </c>
      <c r="B514" s="3" t="str">
        <f>_xlfn.XLOOKUP($A514, Rifles!$C$2:$C$419,Rifles!$D$2:$D$419,"N/A",0)</f>
        <v>N/A</v>
      </c>
      <c r="C514" s="3" t="str">
        <f>_xlfn.XLOOKUP($A514, Rifles!$C$2:$C$419,Rifles!F$2:F$419,"N/A",0)</f>
        <v>N/A</v>
      </c>
      <c r="D514" s="3" t="str">
        <f>_xlfn.XLOOKUP($A514, Rifles!$C$2:$C$419,Rifles!G$2:G$419,"N/A",0)</f>
        <v>N/A</v>
      </c>
      <c r="E514" s="2">
        <f>_xlfn.XLOOKUP($A514,Pistols!$C:$C,Pistols!H:H,0,0)</f>
        <v>0</v>
      </c>
      <c r="F514" s="2">
        <f>_xlfn.XLOOKUP($A514,Pistols!$C:$C,Pistols!I:I,0,0)</f>
        <v>0</v>
      </c>
      <c r="G514" s="2">
        <f>_xlfn.XLOOKUP($A514,Pistols!$C:$C,Pistols!J:J,0,0)</f>
        <v>0</v>
      </c>
      <c r="H514" s="2">
        <f>_xlfn.XLOOKUP($A514,Pistols!$C:$C,Pistols!K:K,0,0)</f>
        <v>0</v>
      </c>
      <c r="I514" s="2">
        <f>_xlfn.XLOOKUP($A514,Pistols!$C:$C,Pistols!L:L,0,0)</f>
        <v>0</v>
      </c>
      <c r="J514" s="2">
        <f>_xlfn.XLOOKUP($A514,Pistols!$C:$C,Pistols!M:M,0,0)</f>
        <v>0</v>
      </c>
      <c r="K514" s="2">
        <f>_xlfn.XLOOKUP($A514,Pistols!$C:$C,Pistols!N:N,0,0)</f>
        <v>0</v>
      </c>
      <c r="L514" s="3">
        <f>_xlfn.XLOOKUP($A514,Revolvers!$C:$C,Revolvers!O:O,0,0)</f>
        <v>0</v>
      </c>
      <c r="M514" s="3">
        <f>_xlfn.XLOOKUP($A514,Revolvers!$C:$C,Revolvers!P:P,0,0)</f>
        <v>0</v>
      </c>
      <c r="N514" s="3">
        <f>_xlfn.XLOOKUP($A514,Revolvers!$C:$C,Revolvers!Q:Q,0,0)</f>
        <v>0</v>
      </c>
      <c r="O514" s="3">
        <f>_xlfn.XLOOKUP($A514,Revolvers!$C:$C,Revolvers!R:R,0,0)</f>
        <v>0</v>
      </c>
      <c r="P514" s="3">
        <f>_xlfn.XLOOKUP($A514,Revolvers!$C:$C,Revolvers!S:S,0,0)</f>
        <v>0</v>
      </c>
      <c r="Q514" s="3">
        <f>_xlfn.XLOOKUP($A514,Revolvers!$C:$C,Revolvers!T:T,0,0)</f>
        <v>0</v>
      </c>
      <c r="R514" s="3">
        <f>_xlfn.XLOOKUP($A514,Rifles!C:C,Rifles!H:H,0,0)</f>
        <v>2045</v>
      </c>
      <c r="S514" s="2">
        <f>_xlfn.XLOOKUP($A514,Shotguns!C:C,Shotguns!H:H,0,0)</f>
        <v>0</v>
      </c>
      <c r="T514" s="3">
        <f t="shared" si="10"/>
        <v>2045</v>
      </c>
    </row>
    <row r="515" spans="1:20" x14ac:dyDescent="0.25">
      <c r="A515" s="3">
        <f>Rifles!C515</f>
        <v>34100800</v>
      </c>
      <c r="B515" s="3" t="str">
        <f>_xlfn.XLOOKUP($A515, Rifles!$C$2:$C$419,Rifles!$D$2:$D$419,"N/A",0)</f>
        <v>N/A</v>
      </c>
      <c r="C515" s="3" t="str">
        <f>_xlfn.XLOOKUP($A515, Rifles!$C$2:$C$419,Rifles!F$2:F$419,"N/A",0)</f>
        <v>N/A</v>
      </c>
      <c r="D515" s="3" t="str">
        <f>_xlfn.XLOOKUP($A515, Rifles!$C$2:$C$419,Rifles!G$2:G$419,"N/A",0)</f>
        <v>N/A</v>
      </c>
      <c r="E515" s="2">
        <f>_xlfn.XLOOKUP($A515,Pistols!$C:$C,Pistols!H:H,0,0)</f>
        <v>0</v>
      </c>
      <c r="F515" s="2">
        <f>_xlfn.XLOOKUP($A515,Pistols!$C:$C,Pistols!I:I,0,0)</f>
        <v>0</v>
      </c>
      <c r="G515" s="2">
        <f>_xlfn.XLOOKUP($A515,Pistols!$C:$C,Pistols!J:J,0,0)</f>
        <v>0</v>
      </c>
      <c r="H515" s="2">
        <f>_xlfn.XLOOKUP($A515,Pistols!$C:$C,Pistols!K:K,0,0)</f>
        <v>0</v>
      </c>
      <c r="I515" s="2">
        <f>_xlfn.XLOOKUP($A515,Pistols!$C:$C,Pistols!L:L,0,0)</f>
        <v>0</v>
      </c>
      <c r="J515" s="2">
        <f>_xlfn.XLOOKUP($A515,Pistols!$C:$C,Pistols!M:M,0,0)</f>
        <v>0</v>
      </c>
      <c r="K515" s="2">
        <f>_xlfn.XLOOKUP($A515,Pistols!$C:$C,Pistols!N:N,0,0)</f>
        <v>0</v>
      </c>
      <c r="L515" s="3">
        <f>_xlfn.XLOOKUP($A515,Revolvers!$C:$C,Revolvers!O:O,0,0)</f>
        <v>0</v>
      </c>
      <c r="M515" s="3">
        <f>_xlfn.XLOOKUP($A515,Revolvers!$C:$C,Revolvers!P:P,0,0)</f>
        <v>0</v>
      </c>
      <c r="N515" s="3">
        <f>_xlfn.XLOOKUP($A515,Revolvers!$C:$C,Revolvers!Q:Q,0,0)</f>
        <v>0</v>
      </c>
      <c r="O515" s="3">
        <f>_xlfn.XLOOKUP($A515,Revolvers!$C:$C,Revolvers!R:R,0,0)</f>
        <v>0</v>
      </c>
      <c r="P515" s="3">
        <f>_xlfn.XLOOKUP($A515,Revolvers!$C:$C,Revolvers!S:S,0,0)</f>
        <v>0</v>
      </c>
      <c r="Q515" s="3">
        <f>_xlfn.XLOOKUP($A515,Revolvers!$C:$C,Revolvers!T:T,0,0)</f>
        <v>0</v>
      </c>
      <c r="R515" s="3">
        <f>_xlfn.XLOOKUP($A515,Rifles!C:C,Rifles!H:H,0,0)</f>
        <v>46</v>
      </c>
      <c r="S515" s="2">
        <f>_xlfn.XLOOKUP($A515,Shotguns!C:C,Shotguns!H:H,0,0)</f>
        <v>0</v>
      </c>
      <c r="T515" s="3">
        <f t="shared" si="10"/>
        <v>46</v>
      </c>
    </row>
    <row r="516" spans="1:20" x14ac:dyDescent="0.25">
      <c r="A516" s="3">
        <f>Rifles!C516</f>
        <v>54309989</v>
      </c>
      <c r="B516" s="3" t="str">
        <f>_xlfn.XLOOKUP($A516, Rifles!$C$2:$C$419,Rifles!$D$2:$D$419,"N/A",0)</f>
        <v>N/A</v>
      </c>
      <c r="C516" s="3" t="str">
        <f>_xlfn.XLOOKUP($A516, Rifles!$C$2:$C$419,Rifles!F$2:F$419,"N/A",0)</f>
        <v>N/A</v>
      </c>
      <c r="D516" s="3" t="str">
        <f>_xlfn.XLOOKUP($A516, Rifles!$C$2:$C$419,Rifles!G$2:G$419,"N/A",0)</f>
        <v>N/A</v>
      </c>
      <c r="E516" s="2">
        <f>_xlfn.XLOOKUP($A516,Pistols!$C:$C,Pistols!H:H,0,0)</f>
        <v>0</v>
      </c>
      <c r="F516" s="2">
        <f>_xlfn.XLOOKUP($A516,Pistols!$C:$C,Pistols!I:I,0,0)</f>
        <v>1</v>
      </c>
      <c r="G516" s="2">
        <f>_xlfn.XLOOKUP($A516,Pistols!$C:$C,Pistols!J:J,0,0)</f>
        <v>0</v>
      </c>
      <c r="H516" s="2">
        <f>_xlfn.XLOOKUP($A516,Pistols!$C:$C,Pistols!K:K,0,0)</f>
        <v>0</v>
      </c>
      <c r="I516" s="2">
        <f>_xlfn.XLOOKUP($A516,Pistols!$C:$C,Pistols!L:L,0,0)</f>
        <v>0</v>
      </c>
      <c r="J516" s="2">
        <f>_xlfn.XLOOKUP($A516,Pistols!$C:$C,Pistols!M:M,0,0)</f>
        <v>0</v>
      </c>
      <c r="K516" s="2">
        <f>_xlfn.XLOOKUP($A516,Pistols!$C:$C,Pistols!N:N,0,0)</f>
        <v>1</v>
      </c>
      <c r="L516" s="3">
        <f>_xlfn.XLOOKUP($A516,Revolvers!$C:$C,Revolvers!O:O,0,0)</f>
        <v>0</v>
      </c>
      <c r="M516" s="3">
        <f>_xlfn.XLOOKUP($A516,Revolvers!$C:$C,Revolvers!P:P,0,0)</f>
        <v>0</v>
      </c>
      <c r="N516" s="3">
        <f>_xlfn.XLOOKUP($A516,Revolvers!$C:$C,Revolvers!Q:Q,0,0)</f>
        <v>0</v>
      </c>
      <c r="O516" s="3">
        <f>_xlfn.XLOOKUP($A516,Revolvers!$C:$C,Revolvers!R:R,0,0)</f>
        <v>0</v>
      </c>
      <c r="P516" s="3">
        <f>_xlfn.XLOOKUP($A516,Revolvers!$C:$C,Revolvers!S:S,0,0)</f>
        <v>0</v>
      </c>
      <c r="Q516" s="3">
        <f>_xlfn.XLOOKUP($A516,Revolvers!$C:$C,Revolvers!T:T,0,0)</f>
        <v>0</v>
      </c>
      <c r="R516" s="3">
        <f>_xlfn.XLOOKUP($A516,Rifles!C:C,Rifles!H:H,0,0)</f>
        <v>4</v>
      </c>
      <c r="S516" s="2">
        <f>_xlfn.XLOOKUP($A516,Shotguns!C:C,Shotguns!H:H,0,0)</f>
        <v>1</v>
      </c>
      <c r="T516" s="3">
        <f t="shared" si="10"/>
        <v>6</v>
      </c>
    </row>
    <row r="517" spans="1:20" x14ac:dyDescent="0.25">
      <c r="A517" s="3">
        <f>Rifles!C517</f>
        <v>54303752</v>
      </c>
      <c r="B517" s="3" t="str">
        <f>_xlfn.XLOOKUP($A517, Rifles!$C$2:$C$419,Rifles!$D$2:$D$419,"N/A",0)</f>
        <v>N/A</v>
      </c>
      <c r="C517" s="3" t="str">
        <f>_xlfn.XLOOKUP($A517, Rifles!$C$2:$C$419,Rifles!F$2:F$419,"N/A",0)</f>
        <v>N/A</v>
      </c>
      <c r="D517" s="3" t="str">
        <f>_xlfn.XLOOKUP($A517, Rifles!$C$2:$C$419,Rifles!G$2:G$419,"N/A",0)</f>
        <v>N/A</v>
      </c>
      <c r="E517" s="2">
        <f>_xlfn.XLOOKUP($A517,Pistols!$C:$C,Pistols!H:H,0,0)</f>
        <v>0</v>
      </c>
      <c r="F517" s="2">
        <f>_xlfn.XLOOKUP($A517,Pistols!$C:$C,Pistols!I:I,0,0)</f>
        <v>0</v>
      </c>
      <c r="G517" s="2">
        <f>_xlfn.XLOOKUP($A517,Pistols!$C:$C,Pistols!J:J,0,0)</f>
        <v>0</v>
      </c>
      <c r="H517" s="2">
        <f>_xlfn.XLOOKUP($A517,Pistols!$C:$C,Pistols!K:K,0,0)</f>
        <v>0</v>
      </c>
      <c r="I517" s="2">
        <f>_xlfn.XLOOKUP($A517,Pistols!$C:$C,Pistols!L:L,0,0)</f>
        <v>0</v>
      </c>
      <c r="J517" s="2">
        <f>_xlfn.XLOOKUP($A517,Pistols!$C:$C,Pistols!M:M,0,0)</f>
        <v>0</v>
      </c>
      <c r="K517" s="2">
        <f>_xlfn.XLOOKUP($A517,Pistols!$C:$C,Pistols!N:N,0,0)</f>
        <v>0</v>
      </c>
      <c r="L517" s="3">
        <f>_xlfn.XLOOKUP($A517,Revolvers!$C:$C,Revolvers!O:O,0,0)</f>
        <v>0</v>
      </c>
      <c r="M517" s="3">
        <f>_xlfn.XLOOKUP($A517,Revolvers!$C:$C,Revolvers!P:P,0,0)</f>
        <v>0</v>
      </c>
      <c r="N517" s="3">
        <f>_xlfn.XLOOKUP($A517,Revolvers!$C:$C,Revolvers!Q:Q,0,0)</f>
        <v>0</v>
      </c>
      <c r="O517" s="3">
        <f>_xlfn.XLOOKUP($A517,Revolvers!$C:$C,Revolvers!R:R,0,0)</f>
        <v>0</v>
      </c>
      <c r="P517" s="3">
        <f>_xlfn.XLOOKUP($A517,Revolvers!$C:$C,Revolvers!S:S,0,0)</f>
        <v>0</v>
      </c>
      <c r="Q517" s="3">
        <f>_xlfn.XLOOKUP($A517,Revolvers!$C:$C,Revolvers!T:T,0,0)</f>
        <v>0</v>
      </c>
      <c r="R517" s="3">
        <f>_xlfn.XLOOKUP($A517,Rifles!C:C,Rifles!H:H,0,0)</f>
        <v>2</v>
      </c>
      <c r="S517" s="2">
        <f>_xlfn.XLOOKUP($A517,Shotguns!C:C,Shotguns!H:H,0,0)</f>
        <v>0</v>
      </c>
      <c r="T517" s="3">
        <f t="shared" si="10"/>
        <v>2</v>
      </c>
    </row>
    <row r="518" spans="1:20" x14ac:dyDescent="0.25">
      <c r="A518" s="3">
        <f>Rifles!C518</f>
        <v>54303836</v>
      </c>
      <c r="B518" s="3" t="str">
        <f>_xlfn.XLOOKUP($A518, Rifles!$C$2:$C$419,Rifles!$D$2:$D$419,"N/A",0)</f>
        <v>N/A</v>
      </c>
      <c r="C518" s="3" t="str">
        <f>_xlfn.XLOOKUP($A518, Rifles!$C$2:$C$419,Rifles!F$2:F$419,"N/A",0)</f>
        <v>N/A</v>
      </c>
      <c r="D518" s="3" t="str">
        <f>_xlfn.XLOOKUP($A518, Rifles!$C$2:$C$419,Rifles!G$2:G$419,"N/A",0)</f>
        <v>N/A</v>
      </c>
      <c r="E518" s="2">
        <f>_xlfn.XLOOKUP($A518,Pistols!$C:$C,Pistols!H:H,0,0)</f>
        <v>0</v>
      </c>
      <c r="F518" s="2">
        <f>_xlfn.XLOOKUP($A518,Pistols!$C:$C,Pistols!I:I,0,0)</f>
        <v>0</v>
      </c>
      <c r="G518" s="2">
        <f>_xlfn.XLOOKUP($A518,Pistols!$C:$C,Pistols!J:J,0,0)</f>
        <v>0</v>
      </c>
      <c r="H518" s="2">
        <f>_xlfn.XLOOKUP($A518,Pistols!$C:$C,Pistols!K:K,0,0)</f>
        <v>0</v>
      </c>
      <c r="I518" s="2">
        <f>_xlfn.XLOOKUP($A518,Pistols!$C:$C,Pistols!L:L,0,0)</f>
        <v>0</v>
      </c>
      <c r="J518" s="2">
        <f>_xlfn.XLOOKUP($A518,Pistols!$C:$C,Pistols!M:M,0,0)</f>
        <v>0</v>
      </c>
      <c r="K518" s="2">
        <f>_xlfn.XLOOKUP($A518,Pistols!$C:$C,Pistols!N:N,0,0)</f>
        <v>0</v>
      </c>
      <c r="L518" s="3">
        <f>_xlfn.XLOOKUP($A518,Revolvers!$C:$C,Revolvers!O:O,0,0)</f>
        <v>0</v>
      </c>
      <c r="M518" s="3">
        <f>_xlfn.XLOOKUP($A518,Revolvers!$C:$C,Revolvers!P:P,0,0)</f>
        <v>0</v>
      </c>
      <c r="N518" s="3">
        <f>_xlfn.XLOOKUP($A518,Revolvers!$C:$C,Revolvers!Q:Q,0,0)</f>
        <v>0</v>
      </c>
      <c r="O518" s="3">
        <f>_xlfn.XLOOKUP($A518,Revolvers!$C:$C,Revolvers!R:R,0,0)</f>
        <v>0</v>
      </c>
      <c r="P518" s="3">
        <f>_xlfn.XLOOKUP($A518,Revolvers!$C:$C,Revolvers!S:S,0,0)</f>
        <v>0</v>
      </c>
      <c r="Q518" s="3">
        <f>_xlfn.XLOOKUP($A518,Revolvers!$C:$C,Revolvers!T:T,0,0)</f>
        <v>0</v>
      </c>
      <c r="R518" s="3">
        <f>_xlfn.XLOOKUP($A518,Rifles!C:C,Rifles!H:H,0,0)</f>
        <v>1</v>
      </c>
      <c r="S518" s="2">
        <f>_xlfn.XLOOKUP($A518,Shotguns!C:C,Shotguns!H:H,0,0)</f>
        <v>0</v>
      </c>
      <c r="T518" s="3">
        <f t="shared" si="10"/>
        <v>1</v>
      </c>
    </row>
    <row r="519" spans="1:20" x14ac:dyDescent="0.25">
      <c r="A519" s="3">
        <f>Rifles!C519</f>
        <v>54310088</v>
      </c>
      <c r="B519" s="3" t="str">
        <f>_xlfn.XLOOKUP($A519, Rifles!$C$2:$C$419,Rifles!$D$2:$D$419,"N/A",0)</f>
        <v>N/A</v>
      </c>
      <c r="C519" s="3" t="str">
        <f>_xlfn.XLOOKUP($A519, Rifles!$C$2:$C$419,Rifles!F$2:F$419,"N/A",0)</f>
        <v>N/A</v>
      </c>
      <c r="D519" s="3" t="str">
        <f>_xlfn.XLOOKUP($A519, Rifles!$C$2:$C$419,Rifles!G$2:G$419,"N/A",0)</f>
        <v>N/A</v>
      </c>
      <c r="E519" s="2">
        <f>_xlfn.XLOOKUP($A519,Pistols!$C:$C,Pistols!H:H,0,0)</f>
        <v>0</v>
      </c>
      <c r="F519" s="2">
        <f>_xlfn.XLOOKUP($A519,Pistols!$C:$C,Pistols!I:I,0,0)</f>
        <v>0</v>
      </c>
      <c r="G519" s="2">
        <f>_xlfn.XLOOKUP($A519,Pistols!$C:$C,Pistols!J:J,0,0)</f>
        <v>0</v>
      </c>
      <c r="H519" s="2">
        <f>_xlfn.XLOOKUP($A519,Pistols!$C:$C,Pistols!K:K,0,0)</f>
        <v>0</v>
      </c>
      <c r="I519" s="2">
        <f>_xlfn.XLOOKUP($A519,Pistols!$C:$C,Pistols!L:L,0,0)</f>
        <v>0</v>
      </c>
      <c r="J519" s="2">
        <f>_xlfn.XLOOKUP($A519,Pistols!$C:$C,Pistols!M:M,0,0)</f>
        <v>0</v>
      </c>
      <c r="K519" s="2">
        <f>_xlfn.XLOOKUP($A519,Pistols!$C:$C,Pistols!N:N,0,0)</f>
        <v>0</v>
      </c>
      <c r="L519" s="3">
        <f>_xlfn.XLOOKUP($A519,Revolvers!$C:$C,Revolvers!O:O,0,0)</f>
        <v>0</v>
      </c>
      <c r="M519" s="3">
        <f>_xlfn.XLOOKUP($A519,Revolvers!$C:$C,Revolvers!P:P,0,0)</f>
        <v>0</v>
      </c>
      <c r="N519" s="3">
        <f>_xlfn.XLOOKUP($A519,Revolvers!$C:$C,Revolvers!Q:Q,0,0)</f>
        <v>0</v>
      </c>
      <c r="O519" s="3">
        <f>_xlfn.XLOOKUP($A519,Revolvers!$C:$C,Revolvers!R:R,0,0)</f>
        <v>0</v>
      </c>
      <c r="P519" s="3">
        <f>_xlfn.XLOOKUP($A519,Revolvers!$C:$C,Revolvers!S:S,0,0)</f>
        <v>0</v>
      </c>
      <c r="Q519" s="3">
        <f>_xlfn.XLOOKUP($A519,Revolvers!$C:$C,Revolvers!T:T,0,0)</f>
        <v>0</v>
      </c>
      <c r="R519" s="3">
        <f>_xlfn.XLOOKUP($A519,Rifles!C:C,Rifles!H:H,0,0)</f>
        <v>7</v>
      </c>
      <c r="S519" s="2">
        <f>_xlfn.XLOOKUP($A519,Shotguns!C:C,Shotguns!H:H,0,0)</f>
        <v>0</v>
      </c>
      <c r="T519" s="3">
        <f t="shared" si="10"/>
        <v>7</v>
      </c>
    </row>
    <row r="520" spans="1:20" x14ac:dyDescent="0.25">
      <c r="A520" s="3">
        <f>Rifles!C520</f>
        <v>54306466</v>
      </c>
      <c r="B520" s="3" t="str">
        <f>_xlfn.XLOOKUP($A520, Rifles!$C$2:$C$419,Rifles!$D$2:$D$419,"N/A",0)</f>
        <v>N/A</v>
      </c>
      <c r="C520" s="3" t="str">
        <f>_xlfn.XLOOKUP($A520, Rifles!$C$2:$C$419,Rifles!F$2:F$419,"N/A",0)</f>
        <v>N/A</v>
      </c>
      <c r="D520" s="3" t="str">
        <f>_xlfn.XLOOKUP($A520, Rifles!$C$2:$C$419,Rifles!G$2:G$419,"N/A",0)</f>
        <v>N/A</v>
      </c>
      <c r="E520" s="2">
        <f>_xlfn.XLOOKUP($A520,Pistols!$C:$C,Pistols!H:H,0,0)</f>
        <v>0</v>
      </c>
      <c r="F520" s="2">
        <f>_xlfn.XLOOKUP($A520,Pistols!$C:$C,Pistols!I:I,0,0)</f>
        <v>0</v>
      </c>
      <c r="G520" s="2">
        <f>_xlfn.XLOOKUP($A520,Pistols!$C:$C,Pistols!J:J,0,0)</f>
        <v>0</v>
      </c>
      <c r="H520" s="2">
        <f>_xlfn.XLOOKUP($A520,Pistols!$C:$C,Pistols!K:K,0,0)</f>
        <v>0</v>
      </c>
      <c r="I520" s="2">
        <f>_xlfn.XLOOKUP($A520,Pistols!$C:$C,Pistols!L:L,0,0)</f>
        <v>0</v>
      </c>
      <c r="J520" s="2">
        <f>_xlfn.XLOOKUP($A520,Pistols!$C:$C,Pistols!M:M,0,0)</f>
        <v>0</v>
      </c>
      <c r="K520" s="2">
        <f>_xlfn.XLOOKUP($A520,Pistols!$C:$C,Pistols!N:N,0,0)</f>
        <v>0</v>
      </c>
      <c r="L520" s="3">
        <f>_xlfn.XLOOKUP($A520,Revolvers!$C:$C,Revolvers!O:O,0,0)</f>
        <v>0</v>
      </c>
      <c r="M520" s="3">
        <f>_xlfn.XLOOKUP($A520,Revolvers!$C:$C,Revolvers!P:P,0,0)</f>
        <v>0</v>
      </c>
      <c r="N520" s="3">
        <f>_xlfn.XLOOKUP($A520,Revolvers!$C:$C,Revolvers!Q:Q,0,0)</f>
        <v>0</v>
      </c>
      <c r="O520" s="3">
        <f>_xlfn.XLOOKUP($A520,Revolvers!$C:$C,Revolvers!R:R,0,0)</f>
        <v>0</v>
      </c>
      <c r="P520" s="3">
        <f>_xlfn.XLOOKUP($A520,Revolvers!$C:$C,Revolvers!S:S,0,0)</f>
        <v>0</v>
      </c>
      <c r="Q520" s="3">
        <f>_xlfn.XLOOKUP($A520,Revolvers!$C:$C,Revolvers!T:T,0,0)</f>
        <v>0</v>
      </c>
      <c r="R520" s="3">
        <f>_xlfn.XLOOKUP($A520,Rifles!C:C,Rifles!H:H,0,0)</f>
        <v>76</v>
      </c>
      <c r="S520" s="2">
        <f>_xlfn.XLOOKUP($A520,Shotguns!C:C,Shotguns!H:H,0,0)</f>
        <v>0</v>
      </c>
      <c r="T520" s="3">
        <f t="shared" si="10"/>
        <v>76</v>
      </c>
    </row>
    <row r="521" spans="1:20" x14ac:dyDescent="0.25">
      <c r="A521" s="3">
        <f>Rifles!C521</f>
        <v>54306127</v>
      </c>
      <c r="B521" s="3" t="str">
        <f>_xlfn.XLOOKUP($A521, Rifles!$C$2:$C$419,Rifles!$D$2:$D$419,"N/A",0)</f>
        <v>N/A</v>
      </c>
      <c r="C521" s="3" t="str">
        <f>_xlfn.XLOOKUP($A521, Rifles!$C$2:$C$419,Rifles!F$2:F$419,"N/A",0)</f>
        <v>N/A</v>
      </c>
      <c r="D521" s="3" t="str">
        <f>_xlfn.XLOOKUP($A521, Rifles!$C$2:$C$419,Rifles!G$2:G$419,"N/A",0)</f>
        <v>N/A</v>
      </c>
      <c r="E521" s="2">
        <f>_xlfn.XLOOKUP($A521,Pistols!$C:$C,Pistols!H:H,0,0)</f>
        <v>0</v>
      </c>
      <c r="F521" s="2">
        <f>_xlfn.XLOOKUP($A521,Pistols!$C:$C,Pistols!I:I,0,0)</f>
        <v>3</v>
      </c>
      <c r="G521" s="2">
        <f>_xlfn.XLOOKUP($A521,Pistols!$C:$C,Pistols!J:J,0,0)</f>
        <v>0</v>
      </c>
      <c r="H521" s="2">
        <f>_xlfn.XLOOKUP($A521,Pistols!$C:$C,Pistols!K:K,0,0)</f>
        <v>0</v>
      </c>
      <c r="I521" s="2">
        <f>_xlfn.XLOOKUP($A521,Pistols!$C:$C,Pistols!L:L,0,0)</f>
        <v>0</v>
      </c>
      <c r="J521" s="2">
        <f>_xlfn.XLOOKUP($A521,Pistols!$C:$C,Pistols!M:M,0,0)</f>
        <v>0</v>
      </c>
      <c r="K521" s="2">
        <f>_xlfn.XLOOKUP($A521,Pistols!$C:$C,Pistols!N:N,0,0)</f>
        <v>3</v>
      </c>
      <c r="L521" s="3">
        <f>_xlfn.XLOOKUP($A521,Revolvers!$C:$C,Revolvers!O:O,0,0)</f>
        <v>0</v>
      </c>
      <c r="M521" s="3">
        <f>_xlfn.XLOOKUP($A521,Revolvers!$C:$C,Revolvers!P:P,0,0)</f>
        <v>0</v>
      </c>
      <c r="N521" s="3">
        <f>_xlfn.XLOOKUP($A521,Revolvers!$C:$C,Revolvers!Q:Q,0,0)</f>
        <v>0</v>
      </c>
      <c r="O521" s="3">
        <f>_xlfn.XLOOKUP($A521,Revolvers!$C:$C,Revolvers!R:R,0,0)</f>
        <v>0</v>
      </c>
      <c r="P521" s="3">
        <f>_xlfn.XLOOKUP($A521,Revolvers!$C:$C,Revolvers!S:S,0,0)</f>
        <v>0</v>
      </c>
      <c r="Q521" s="3">
        <f>_xlfn.XLOOKUP($A521,Revolvers!$C:$C,Revolvers!T:T,0,0)</f>
        <v>0</v>
      </c>
      <c r="R521" s="3">
        <f>_xlfn.XLOOKUP($A521,Rifles!C:C,Rifles!H:H,0,0)</f>
        <v>4719</v>
      </c>
      <c r="S521" s="2">
        <f>_xlfn.XLOOKUP($A521,Shotguns!C:C,Shotguns!H:H,0,0)</f>
        <v>0</v>
      </c>
      <c r="T521" s="3">
        <f t="shared" si="10"/>
        <v>4722</v>
      </c>
    </row>
    <row r="522" spans="1:20" x14ac:dyDescent="0.25">
      <c r="A522" s="3">
        <f>Rifles!C522</f>
        <v>54305925</v>
      </c>
      <c r="B522" s="3" t="str">
        <f>_xlfn.XLOOKUP($A522, Rifles!$C$2:$C$419,Rifles!$D$2:$D$419,"N/A",0)</f>
        <v>N/A</v>
      </c>
      <c r="C522" s="3" t="str">
        <f>_xlfn.XLOOKUP($A522, Rifles!$C$2:$C$419,Rifles!F$2:F$419,"N/A",0)</f>
        <v>N/A</v>
      </c>
      <c r="D522" s="3" t="str">
        <f>_xlfn.XLOOKUP($A522, Rifles!$C$2:$C$419,Rifles!G$2:G$419,"N/A",0)</f>
        <v>N/A</v>
      </c>
      <c r="E522" s="2">
        <f>_xlfn.XLOOKUP($A522,Pistols!$C:$C,Pistols!H:H,0,0)</f>
        <v>0</v>
      </c>
      <c r="F522" s="2">
        <f>_xlfn.XLOOKUP($A522,Pistols!$C:$C,Pistols!I:I,0,0)</f>
        <v>0</v>
      </c>
      <c r="G522" s="2">
        <f>_xlfn.XLOOKUP($A522,Pistols!$C:$C,Pistols!J:J,0,0)</f>
        <v>0</v>
      </c>
      <c r="H522" s="2">
        <f>_xlfn.XLOOKUP($A522,Pistols!$C:$C,Pistols!K:K,0,0)</f>
        <v>0</v>
      </c>
      <c r="I522" s="2">
        <f>_xlfn.XLOOKUP($A522,Pistols!$C:$C,Pistols!L:L,0,0)</f>
        <v>0</v>
      </c>
      <c r="J522" s="2">
        <f>_xlfn.XLOOKUP($A522,Pistols!$C:$C,Pistols!M:M,0,0)</f>
        <v>1</v>
      </c>
      <c r="K522" s="2">
        <f>_xlfn.XLOOKUP($A522,Pistols!$C:$C,Pistols!N:N,0,0)</f>
        <v>1</v>
      </c>
      <c r="L522" s="3">
        <f>_xlfn.XLOOKUP($A522,Revolvers!$C:$C,Revolvers!O:O,0,0)</f>
        <v>0</v>
      </c>
      <c r="M522" s="3">
        <f>_xlfn.XLOOKUP($A522,Revolvers!$C:$C,Revolvers!P:P,0,0)</f>
        <v>0</v>
      </c>
      <c r="N522" s="3">
        <f>_xlfn.XLOOKUP($A522,Revolvers!$C:$C,Revolvers!Q:Q,0,0)</f>
        <v>0</v>
      </c>
      <c r="O522" s="3">
        <f>_xlfn.XLOOKUP($A522,Revolvers!$C:$C,Revolvers!R:R,0,0)</f>
        <v>0</v>
      </c>
      <c r="P522" s="3">
        <f>_xlfn.XLOOKUP($A522,Revolvers!$C:$C,Revolvers!S:S,0,0)</f>
        <v>0</v>
      </c>
      <c r="Q522" s="3">
        <f>_xlfn.XLOOKUP($A522,Revolvers!$C:$C,Revolvers!T:T,0,0)</f>
        <v>0</v>
      </c>
      <c r="R522" s="3">
        <f>_xlfn.XLOOKUP($A522,Rifles!C:C,Rifles!H:H,0,0)</f>
        <v>3</v>
      </c>
      <c r="S522" s="2">
        <f>_xlfn.XLOOKUP($A522,Shotguns!C:C,Shotguns!H:H,0,0)</f>
        <v>0</v>
      </c>
      <c r="T522" s="3">
        <f t="shared" si="10"/>
        <v>4</v>
      </c>
    </row>
    <row r="523" spans="1:20" x14ac:dyDescent="0.25">
      <c r="A523" s="3">
        <f>Rifles!C523</f>
        <v>54305666</v>
      </c>
      <c r="B523" s="3" t="str">
        <f>_xlfn.XLOOKUP($A523, Rifles!$C$2:$C$419,Rifles!$D$2:$D$419,"N/A",0)</f>
        <v>N/A</v>
      </c>
      <c r="C523" s="3" t="str">
        <f>_xlfn.XLOOKUP($A523, Rifles!$C$2:$C$419,Rifles!F$2:F$419,"N/A",0)</f>
        <v>N/A</v>
      </c>
      <c r="D523" s="3" t="str">
        <f>_xlfn.XLOOKUP($A523, Rifles!$C$2:$C$419,Rifles!G$2:G$419,"N/A",0)</f>
        <v>N/A</v>
      </c>
      <c r="E523" s="2">
        <f>_xlfn.XLOOKUP($A523,Pistols!$C:$C,Pistols!H:H,0,0)</f>
        <v>0</v>
      </c>
      <c r="F523" s="2">
        <f>_xlfn.XLOOKUP($A523,Pistols!$C:$C,Pistols!I:I,0,0)</f>
        <v>0</v>
      </c>
      <c r="G523" s="2">
        <f>_xlfn.XLOOKUP($A523,Pistols!$C:$C,Pistols!J:J,0,0)</f>
        <v>0</v>
      </c>
      <c r="H523" s="2">
        <f>_xlfn.XLOOKUP($A523,Pistols!$C:$C,Pistols!K:K,0,0)</f>
        <v>0</v>
      </c>
      <c r="I523" s="2">
        <f>_xlfn.XLOOKUP($A523,Pistols!$C:$C,Pistols!L:L,0,0)</f>
        <v>0</v>
      </c>
      <c r="J523" s="2">
        <f>_xlfn.XLOOKUP($A523,Pistols!$C:$C,Pistols!M:M,0,0)</f>
        <v>0</v>
      </c>
      <c r="K523" s="2">
        <f>_xlfn.XLOOKUP($A523,Pistols!$C:$C,Pistols!N:N,0,0)</f>
        <v>0</v>
      </c>
      <c r="L523" s="3">
        <f>_xlfn.XLOOKUP($A523,Revolvers!$C:$C,Revolvers!O:O,0,0)</f>
        <v>0</v>
      </c>
      <c r="M523" s="3">
        <f>_xlfn.XLOOKUP($A523,Revolvers!$C:$C,Revolvers!P:P,0,0)</f>
        <v>0</v>
      </c>
      <c r="N523" s="3">
        <f>_xlfn.XLOOKUP($A523,Revolvers!$C:$C,Revolvers!Q:Q,0,0)</f>
        <v>0</v>
      </c>
      <c r="O523" s="3">
        <f>_xlfn.XLOOKUP($A523,Revolvers!$C:$C,Revolvers!R:R,0,0)</f>
        <v>0</v>
      </c>
      <c r="P523" s="3">
        <f>_xlfn.XLOOKUP($A523,Revolvers!$C:$C,Revolvers!S:S,0,0)</f>
        <v>0</v>
      </c>
      <c r="Q523" s="3">
        <f>_xlfn.XLOOKUP($A523,Revolvers!$C:$C,Revolvers!T:T,0,0)</f>
        <v>0</v>
      </c>
      <c r="R523" s="3">
        <f>_xlfn.XLOOKUP($A523,Rifles!C:C,Rifles!H:H,0,0)</f>
        <v>21729</v>
      </c>
      <c r="S523" s="2">
        <f>_xlfn.XLOOKUP($A523,Shotguns!C:C,Shotguns!H:H,0,0)</f>
        <v>2793</v>
      </c>
      <c r="T523" s="3">
        <f t="shared" si="10"/>
        <v>24522</v>
      </c>
    </row>
    <row r="524" spans="1:20" x14ac:dyDescent="0.25">
      <c r="A524" s="3">
        <f>Rifles!C524</f>
        <v>54305482</v>
      </c>
      <c r="B524" s="3" t="str">
        <f>_xlfn.XLOOKUP($A524, Rifles!$C$2:$C$419,Rifles!$D$2:$D$419,"N/A",0)</f>
        <v>N/A</v>
      </c>
      <c r="C524" s="3" t="str">
        <f>_xlfn.XLOOKUP($A524, Rifles!$C$2:$C$419,Rifles!F$2:F$419,"N/A",0)</f>
        <v>N/A</v>
      </c>
      <c r="D524" s="3" t="str">
        <f>_xlfn.XLOOKUP($A524, Rifles!$C$2:$C$419,Rifles!G$2:G$419,"N/A",0)</f>
        <v>N/A</v>
      </c>
      <c r="E524" s="2">
        <f>_xlfn.XLOOKUP($A524,Pistols!$C:$C,Pistols!H:H,0,0)</f>
        <v>0</v>
      </c>
      <c r="F524" s="2">
        <f>_xlfn.XLOOKUP($A524,Pistols!$C:$C,Pistols!I:I,0,0)</f>
        <v>0</v>
      </c>
      <c r="G524" s="2">
        <f>_xlfn.XLOOKUP($A524,Pistols!$C:$C,Pistols!J:J,0,0)</f>
        <v>0</v>
      </c>
      <c r="H524" s="2">
        <f>_xlfn.XLOOKUP($A524,Pistols!$C:$C,Pistols!K:K,0,0)</f>
        <v>0</v>
      </c>
      <c r="I524" s="2">
        <f>_xlfn.XLOOKUP($A524,Pistols!$C:$C,Pistols!L:L,0,0)</f>
        <v>0</v>
      </c>
      <c r="J524" s="2">
        <f>_xlfn.XLOOKUP($A524,Pistols!$C:$C,Pistols!M:M,0,0)</f>
        <v>0</v>
      </c>
      <c r="K524" s="2">
        <f>_xlfn.XLOOKUP($A524,Pistols!$C:$C,Pistols!N:N,0,0)</f>
        <v>0</v>
      </c>
      <c r="L524" s="3">
        <f>_xlfn.XLOOKUP($A524,Revolvers!$C:$C,Revolvers!O:O,0,0)</f>
        <v>0</v>
      </c>
      <c r="M524" s="3">
        <f>_xlfn.XLOOKUP($A524,Revolvers!$C:$C,Revolvers!P:P,0,0)</f>
        <v>0</v>
      </c>
      <c r="N524" s="3">
        <f>_xlfn.XLOOKUP($A524,Revolvers!$C:$C,Revolvers!Q:Q,0,0)</f>
        <v>0</v>
      </c>
      <c r="O524" s="3">
        <f>_xlfn.XLOOKUP($A524,Revolvers!$C:$C,Revolvers!R:R,0,0)</f>
        <v>0</v>
      </c>
      <c r="P524" s="3">
        <f>_xlfn.XLOOKUP($A524,Revolvers!$C:$C,Revolvers!S:S,0,0)</f>
        <v>0</v>
      </c>
      <c r="Q524" s="3">
        <f>_xlfn.XLOOKUP($A524,Revolvers!$C:$C,Revolvers!T:T,0,0)</f>
        <v>0</v>
      </c>
      <c r="R524" s="3">
        <f>_xlfn.XLOOKUP($A524,Rifles!C:C,Rifles!H:H,0,0)</f>
        <v>42</v>
      </c>
      <c r="S524" s="2">
        <f>_xlfn.XLOOKUP($A524,Shotguns!C:C,Shotguns!H:H,0,0)</f>
        <v>0</v>
      </c>
      <c r="T524" s="3">
        <f t="shared" si="10"/>
        <v>42</v>
      </c>
    </row>
    <row r="525" spans="1:20" x14ac:dyDescent="0.25">
      <c r="A525" s="3">
        <f>Rifles!C525</f>
        <v>54301610</v>
      </c>
      <c r="B525" s="3" t="str">
        <f>_xlfn.XLOOKUP($A525, Rifles!$C$2:$C$419,Rifles!$D$2:$D$419,"N/A",0)</f>
        <v>N/A</v>
      </c>
      <c r="C525" s="3" t="str">
        <f>_xlfn.XLOOKUP($A525, Rifles!$C$2:$C$419,Rifles!F$2:F$419,"N/A",0)</f>
        <v>N/A</v>
      </c>
      <c r="D525" s="3" t="str">
        <f>_xlfn.XLOOKUP($A525, Rifles!$C$2:$C$419,Rifles!G$2:G$419,"N/A",0)</f>
        <v>N/A</v>
      </c>
      <c r="E525" s="2">
        <f>_xlfn.XLOOKUP($A525,Pistols!$C:$C,Pistols!H:H,0,0)</f>
        <v>9</v>
      </c>
      <c r="F525" s="2">
        <f>_xlfn.XLOOKUP($A525,Pistols!$C:$C,Pistols!I:I,0,0)</f>
        <v>0</v>
      </c>
      <c r="G525" s="2">
        <f>_xlfn.XLOOKUP($A525,Pistols!$C:$C,Pistols!J:J,0,0)</f>
        <v>0</v>
      </c>
      <c r="H525" s="2">
        <f>_xlfn.XLOOKUP($A525,Pistols!$C:$C,Pistols!K:K,0,0)</f>
        <v>0</v>
      </c>
      <c r="I525" s="2">
        <f>_xlfn.XLOOKUP($A525,Pistols!$C:$C,Pistols!L:L,0,0)</f>
        <v>21</v>
      </c>
      <c r="J525" s="2">
        <f>_xlfn.XLOOKUP($A525,Pistols!$C:$C,Pistols!M:M,0,0)</f>
        <v>0</v>
      </c>
      <c r="K525" s="2">
        <f>_xlfn.XLOOKUP($A525,Pistols!$C:$C,Pistols!N:N,0,0)</f>
        <v>30</v>
      </c>
      <c r="L525" s="3">
        <f>_xlfn.XLOOKUP($A525,Revolvers!$C:$C,Revolvers!O:O,0,0)</f>
        <v>0</v>
      </c>
      <c r="M525" s="3">
        <f>_xlfn.XLOOKUP($A525,Revolvers!$C:$C,Revolvers!P:P,0,0)</f>
        <v>0</v>
      </c>
      <c r="N525" s="3">
        <f>_xlfn.XLOOKUP($A525,Revolvers!$C:$C,Revolvers!Q:Q,0,0)</f>
        <v>0</v>
      </c>
      <c r="O525" s="3">
        <f>_xlfn.XLOOKUP($A525,Revolvers!$C:$C,Revolvers!R:R,0,0)</f>
        <v>0</v>
      </c>
      <c r="P525" s="3">
        <f>_xlfn.XLOOKUP($A525,Revolvers!$C:$C,Revolvers!S:S,0,0)</f>
        <v>0</v>
      </c>
      <c r="Q525" s="3">
        <f>_xlfn.XLOOKUP($A525,Revolvers!$C:$C,Revolvers!T:T,0,0)</f>
        <v>0</v>
      </c>
      <c r="R525" s="3">
        <f>_xlfn.XLOOKUP($A525,Rifles!C:C,Rifles!H:H,0,0)</f>
        <v>9004</v>
      </c>
      <c r="S525" s="2">
        <f>_xlfn.XLOOKUP($A525,Shotguns!C:C,Shotguns!H:H,0,0)</f>
        <v>0</v>
      </c>
      <c r="T525" s="3">
        <f t="shared" si="10"/>
        <v>9034</v>
      </c>
    </row>
    <row r="526" spans="1:20" x14ac:dyDescent="0.25">
      <c r="A526" s="3">
        <f>Rifles!C526</f>
        <v>54309531</v>
      </c>
      <c r="B526" s="3" t="str">
        <f>_xlfn.XLOOKUP($A526, Rifles!$C$2:$C$419,Rifles!$D$2:$D$419,"N/A",0)</f>
        <v>N/A</v>
      </c>
      <c r="C526" s="3" t="str">
        <f>_xlfn.XLOOKUP($A526, Rifles!$C$2:$C$419,Rifles!F$2:F$419,"N/A",0)</f>
        <v>N/A</v>
      </c>
      <c r="D526" s="3" t="str">
        <f>_xlfn.XLOOKUP($A526, Rifles!$C$2:$C$419,Rifles!G$2:G$419,"N/A",0)</f>
        <v>N/A</v>
      </c>
      <c r="E526" s="2">
        <f>_xlfn.XLOOKUP($A526,Pistols!$C:$C,Pistols!H:H,0,0)</f>
        <v>0</v>
      </c>
      <c r="F526" s="2">
        <f>_xlfn.XLOOKUP($A526,Pistols!$C:$C,Pistols!I:I,0,0)</f>
        <v>0</v>
      </c>
      <c r="G526" s="2">
        <f>_xlfn.XLOOKUP($A526,Pistols!$C:$C,Pistols!J:J,0,0)</f>
        <v>0</v>
      </c>
      <c r="H526" s="2">
        <f>_xlfn.XLOOKUP($A526,Pistols!$C:$C,Pistols!K:K,0,0)</f>
        <v>0</v>
      </c>
      <c r="I526" s="2">
        <f>_xlfn.XLOOKUP($A526,Pistols!$C:$C,Pistols!L:L,0,0)</f>
        <v>0</v>
      </c>
      <c r="J526" s="2">
        <f>_xlfn.XLOOKUP($A526,Pistols!$C:$C,Pistols!M:M,0,0)</f>
        <v>0</v>
      </c>
      <c r="K526" s="2">
        <f>_xlfn.XLOOKUP($A526,Pistols!$C:$C,Pistols!N:N,0,0)</f>
        <v>0</v>
      </c>
      <c r="L526" s="3">
        <f>_xlfn.XLOOKUP($A526,Revolvers!$C:$C,Revolvers!O:O,0,0)</f>
        <v>0</v>
      </c>
      <c r="M526" s="3">
        <f>_xlfn.XLOOKUP($A526,Revolvers!$C:$C,Revolvers!P:P,0,0)</f>
        <v>0</v>
      </c>
      <c r="N526" s="3">
        <f>_xlfn.XLOOKUP($A526,Revolvers!$C:$C,Revolvers!Q:Q,0,0)</f>
        <v>0</v>
      </c>
      <c r="O526" s="3">
        <f>_xlfn.XLOOKUP($A526,Revolvers!$C:$C,Revolvers!R:R,0,0)</f>
        <v>0</v>
      </c>
      <c r="P526" s="3">
        <f>_xlfn.XLOOKUP($A526,Revolvers!$C:$C,Revolvers!S:S,0,0)</f>
        <v>0</v>
      </c>
      <c r="Q526" s="3">
        <f>_xlfn.XLOOKUP($A526,Revolvers!$C:$C,Revolvers!T:T,0,0)</f>
        <v>0</v>
      </c>
      <c r="R526" s="3">
        <f>_xlfn.XLOOKUP($A526,Rifles!C:C,Rifles!H:H,0,0)</f>
        <v>32</v>
      </c>
      <c r="S526" s="2">
        <f>_xlfn.XLOOKUP($A526,Shotguns!C:C,Shotguns!H:H,0,0)</f>
        <v>0</v>
      </c>
      <c r="T526" s="3">
        <f t="shared" si="10"/>
        <v>32</v>
      </c>
    </row>
    <row r="527" spans="1:20" x14ac:dyDescent="0.25">
      <c r="A527" s="3">
        <f>Rifles!C527</f>
        <v>54309353</v>
      </c>
      <c r="B527" s="3" t="str">
        <f>_xlfn.XLOOKUP($A527, Rifles!$C$2:$C$419,Rifles!$D$2:$D$419,"N/A",0)</f>
        <v>N/A</v>
      </c>
      <c r="C527" s="3" t="str">
        <f>_xlfn.XLOOKUP($A527, Rifles!$C$2:$C$419,Rifles!F$2:F$419,"N/A",0)</f>
        <v>N/A</v>
      </c>
      <c r="D527" s="3" t="str">
        <f>_xlfn.XLOOKUP($A527, Rifles!$C$2:$C$419,Rifles!G$2:G$419,"N/A",0)</f>
        <v>N/A</v>
      </c>
      <c r="E527" s="2">
        <f>_xlfn.XLOOKUP($A527,Pistols!$C:$C,Pistols!H:H,0,0)</f>
        <v>0</v>
      </c>
      <c r="F527" s="2">
        <f>_xlfn.XLOOKUP($A527,Pistols!$C:$C,Pistols!I:I,0,0)</f>
        <v>0</v>
      </c>
      <c r="G527" s="2">
        <f>_xlfn.XLOOKUP($A527,Pistols!$C:$C,Pistols!J:J,0,0)</f>
        <v>0</v>
      </c>
      <c r="H527" s="2">
        <f>_xlfn.XLOOKUP($A527,Pistols!$C:$C,Pistols!K:K,0,0)</f>
        <v>0</v>
      </c>
      <c r="I527" s="2">
        <f>_xlfn.XLOOKUP($A527,Pistols!$C:$C,Pistols!L:L,0,0)</f>
        <v>0</v>
      </c>
      <c r="J527" s="2">
        <f>_xlfn.XLOOKUP($A527,Pistols!$C:$C,Pistols!M:M,0,0)</f>
        <v>0</v>
      </c>
      <c r="K527" s="2">
        <f>_xlfn.XLOOKUP($A527,Pistols!$C:$C,Pistols!N:N,0,0)</f>
        <v>0</v>
      </c>
      <c r="L527" s="3">
        <f>_xlfn.XLOOKUP($A527,Revolvers!$C:$C,Revolvers!O:O,0,0)</f>
        <v>0</v>
      </c>
      <c r="M527" s="3">
        <f>_xlfn.XLOOKUP($A527,Revolvers!$C:$C,Revolvers!P:P,0,0)</f>
        <v>0</v>
      </c>
      <c r="N527" s="3">
        <f>_xlfn.XLOOKUP($A527,Revolvers!$C:$C,Revolvers!Q:Q,0,0)</f>
        <v>0</v>
      </c>
      <c r="O527" s="3">
        <f>_xlfn.XLOOKUP($A527,Revolvers!$C:$C,Revolvers!R:R,0,0)</f>
        <v>0</v>
      </c>
      <c r="P527" s="3">
        <f>_xlfn.XLOOKUP($A527,Revolvers!$C:$C,Revolvers!S:S,0,0)</f>
        <v>0</v>
      </c>
      <c r="Q527" s="3">
        <f>_xlfn.XLOOKUP($A527,Revolvers!$C:$C,Revolvers!T:T,0,0)</f>
        <v>0</v>
      </c>
      <c r="R527" s="3">
        <f>_xlfn.XLOOKUP($A527,Rifles!C:C,Rifles!H:H,0,0)</f>
        <v>10</v>
      </c>
      <c r="S527" s="2">
        <f>_xlfn.XLOOKUP($A527,Shotguns!C:C,Shotguns!H:H,0,0)</f>
        <v>0</v>
      </c>
      <c r="T527" s="3">
        <f t="shared" si="10"/>
        <v>10</v>
      </c>
    </row>
    <row r="528" spans="1:20" x14ac:dyDescent="0.25">
      <c r="A528" s="3">
        <f>Rifles!C528</f>
        <v>54306958</v>
      </c>
      <c r="B528" s="3" t="str">
        <f>_xlfn.XLOOKUP($A528, Rifles!$C$2:$C$419,Rifles!$D$2:$D$419,"N/A",0)</f>
        <v>N/A</v>
      </c>
      <c r="C528" s="3" t="str">
        <f>_xlfn.XLOOKUP($A528, Rifles!$C$2:$C$419,Rifles!F$2:F$419,"N/A",0)</f>
        <v>N/A</v>
      </c>
      <c r="D528" s="3" t="str">
        <f>_xlfn.XLOOKUP($A528, Rifles!$C$2:$C$419,Rifles!G$2:G$419,"N/A",0)</f>
        <v>N/A</v>
      </c>
      <c r="E528" s="2">
        <f>_xlfn.XLOOKUP($A528,Pistols!$C:$C,Pistols!H:H,0,0)</f>
        <v>0</v>
      </c>
      <c r="F528" s="2">
        <f>_xlfn.XLOOKUP($A528,Pistols!$C:$C,Pistols!I:I,0,0)</f>
        <v>0</v>
      </c>
      <c r="G528" s="2">
        <f>_xlfn.XLOOKUP($A528,Pistols!$C:$C,Pistols!J:J,0,0)</f>
        <v>0</v>
      </c>
      <c r="H528" s="2">
        <f>_xlfn.XLOOKUP($A528,Pistols!$C:$C,Pistols!K:K,0,0)</f>
        <v>0</v>
      </c>
      <c r="I528" s="2">
        <f>_xlfn.XLOOKUP($A528,Pistols!$C:$C,Pistols!L:L,0,0)</f>
        <v>0</v>
      </c>
      <c r="J528" s="2">
        <f>_xlfn.XLOOKUP($A528,Pistols!$C:$C,Pistols!M:M,0,0)</f>
        <v>0</v>
      </c>
      <c r="K528" s="2">
        <f>_xlfn.XLOOKUP($A528,Pistols!$C:$C,Pistols!N:N,0,0)</f>
        <v>0</v>
      </c>
      <c r="L528" s="3">
        <f>_xlfn.XLOOKUP($A528,Revolvers!$C:$C,Revolvers!O:O,0,0)</f>
        <v>0</v>
      </c>
      <c r="M528" s="3">
        <f>_xlfn.XLOOKUP($A528,Revolvers!$C:$C,Revolvers!P:P,0,0)</f>
        <v>0</v>
      </c>
      <c r="N528" s="3">
        <f>_xlfn.XLOOKUP($A528,Revolvers!$C:$C,Revolvers!Q:Q,0,0)</f>
        <v>0</v>
      </c>
      <c r="O528" s="3">
        <f>_xlfn.XLOOKUP($A528,Revolvers!$C:$C,Revolvers!R:R,0,0)</f>
        <v>0</v>
      </c>
      <c r="P528" s="3">
        <f>_xlfn.XLOOKUP($A528,Revolvers!$C:$C,Revolvers!S:S,0,0)</f>
        <v>0</v>
      </c>
      <c r="Q528" s="3">
        <f>_xlfn.XLOOKUP($A528,Revolvers!$C:$C,Revolvers!T:T,0,0)</f>
        <v>0</v>
      </c>
      <c r="R528" s="3">
        <f>_xlfn.XLOOKUP($A528,Rifles!C:C,Rifles!H:H,0,0)</f>
        <v>3</v>
      </c>
      <c r="S528" s="2">
        <f>_xlfn.XLOOKUP($A528,Shotguns!C:C,Shotguns!H:H,0,0)</f>
        <v>0</v>
      </c>
      <c r="T528" s="3">
        <f t="shared" si="10"/>
        <v>3</v>
      </c>
    </row>
    <row r="529" spans="1:20" x14ac:dyDescent="0.25">
      <c r="A529" s="3">
        <f>Rifles!C529</f>
        <v>54303217</v>
      </c>
      <c r="B529" s="3" t="str">
        <f>_xlfn.XLOOKUP($A529, Rifles!$C$2:$C$419,Rifles!$D$2:$D$419,"N/A",0)</f>
        <v>N/A</v>
      </c>
      <c r="C529" s="3" t="str">
        <f>_xlfn.XLOOKUP($A529, Rifles!$C$2:$C$419,Rifles!F$2:F$419,"N/A",0)</f>
        <v>N/A</v>
      </c>
      <c r="D529" s="3" t="str">
        <f>_xlfn.XLOOKUP($A529, Rifles!$C$2:$C$419,Rifles!G$2:G$419,"N/A",0)</f>
        <v>N/A</v>
      </c>
      <c r="E529" s="2">
        <f>_xlfn.XLOOKUP($A529,Pistols!$C:$C,Pistols!H:H,0,0)</f>
        <v>0</v>
      </c>
      <c r="F529" s="2">
        <f>_xlfn.XLOOKUP($A529,Pistols!$C:$C,Pistols!I:I,0,0)</f>
        <v>0</v>
      </c>
      <c r="G529" s="2">
        <f>_xlfn.XLOOKUP($A529,Pistols!$C:$C,Pistols!J:J,0,0)</f>
        <v>0</v>
      </c>
      <c r="H529" s="2">
        <f>_xlfn.XLOOKUP($A529,Pistols!$C:$C,Pistols!K:K,0,0)</f>
        <v>0</v>
      </c>
      <c r="I529" s="2">
        <f>_xlfn.XLOOKUP($A529,Pistols!$C:$C,Pistols!L:L,0,0)</f>
        <v>0</v>
      </c>
      <c r="J529" s="2">
        <f>_xlfn.XLOOKUP($A529,Pistols!$C:$C,Pistols!M:M,0,0)</f>
        <v>0</v>
      </c>
      <c r="K529" s="2">
        <f>_xlfn.XLOOKUP($A529,Pistols!$C:$C,Pistols!N:N,0,0)</f>
        <v>0</v>
      </c>
      <c r="L529" s="3">
        <f>_xlfn.XLOOKUP($A529,Revolvers!$C:$C,Revolvers!O:O,0,0)</f>
        <v>0</v>
      </c>
      <c r="M529" s="3">
        <f>_xlfn.XLOOKUP($A529,Revolvers!$C:$C,Revolvers!P:P,0,0)</f>
        <v>0</v>
      </c>
      <c r="N529" s="3">
        <f>_xlfn.XLOOKUP($A529,Revolvers!$C:$C,Revolvers!Q:Q,0,0)</f>
        <v>0</v>
      </c>
      <c r="O529" s="3">
        <f>_xlfn.XLOOKUP($A529,Revolvers!$C:$C,Revolvers!R:R,0,0)</f>
        <v>0</v>
      </c>
      <c r="P529" s="3">
        <f>_xlfn.XLOOKUP($A529,Revolvers!$C:$C,Revolvers!S:S,0,0)</f>
        <v>0</v>
      </c>
      <c r="Q529" s="3">
        <f>_xlfn.XLOOKUP($A529,Revolvers!$C:$C,Revolvers!T:T,0,0)</f>
        <v>0</v>
      </c>
      <c r="R529" s="3">
        <f>_xlfn.XLOOKUP($A529,Rifles!C:C,Rifles!H:H,0,0)</f>
        <v>514</v>
      </c>
      <c r="S529" s="2">
        <f>_xlfn.XLOOKUP($A529,Shotguns!C:C,Shotguns!H:H,0,0)</f>
        <v>0</v>
      </c>
      <c r="T529" s="3">
        <f t="shared" si="10"/>
        <v>514</v>
      </c>
    </row>
    <row r="530" spans="1:20" x14ac:dyDescent="0.25">
      <c r="A530" s="3">
        <f>Rifles!C530</f>
        <v>54307532</v>
      </c>
      <c r="B530" s="3" t="str">
        <f>_xlfn.XLOOKUP($A530, Rifles!$C$2:$C$419,Rifles!$D$2:$D$419,"N/A",0)</f>
        <v>N/A</v>
      </c>
      <c r="C530" s="3" t="str">
        <f>_xlfn.XLOOKUP($A530, Rifles!$C$2:$C$419,Rifles!F$2:F$419,"N/A",0)</f>
        <v>N/A</v>
      </c>
      <c r="D530" s="3" t="str">
        <f>_xlfn.XLOOKUP($A530, Rifles!$C$2:$C$419,Rifles!G$2:G$419,"N/A",0)</f>
        <v>N/A</v>
      </c>
      <c r="E530" s="2">
        <f>_xlfn.XLOOKUP($A530,Pistols!$C:$C,Pistols!H:H,0,0)</f>
        <v>0</v>
      </c>
      <c r="F530" s="2">
        <f>_xlfn.XLOOKUP($A530,Pistols!$C:$C,Pistols!I:I,0,0)</f>
        <v>0</v>
      </c>
      <c r="G530" s="2">
        <f>_xlfn.XLOOKUP($A530,Pistols!$C:$C,Pistols!J:J,0,0)</f>
        <v>0</v>
      </c>
      <c r="H530" s="2">
        <f>_xlfn.XLOOKUP($A530,Pistols!$C:$C,Pistols!K:K,0,0)</f>
        <v>0</v>
      </c>
      <c r="I530" s="2">
        <f>_xlfn.XLOOKUP($A530,Pistols!$C:$C,Pistols!L:L,0,0)</f>
        <v>0</v>
      </c>
      <c r="J530" s="2">
        <f>_xlfn.XLOOKUP($A530,Pistols!$C:$C,Pistols!M:M,0,0)</f>
        <v>0</v>
      </c>
      <c r="K530" s="2">
        <f>_xlfn.XLOOKUP($A530,Pistols!$C:$C,Pistols!N:N,0,0)</f>
        <v>0</v>
      </c>
      <c r="L530" s="3">
        <f>_xlfn.XLOOKUP($A530,Revolvers!$C:$C,Revolvers!O:O,0,0)</f>
        <v>0</v>
      </c>
      <c r="M530" s="3">
        <f>_xlfn.XLOOKUP($A530,Revolvers!$C:$C,Revolvers!P:P,0,0)</f>
        <v>0</v>
      </c>
      <c r="N530" s="3">
        <f>_xlfn.XLOOKUP($A530,Revolvers!$C:$C,Revolvers!Q:Q,0,0)</f>
        <v>0</v>
      </c>
      <c r="O530" s="3">
        <f>_xlfn.XLOOKUP($A530,Revolvers!$C:$C,Revolvers!R:R,0,0)</f>
        <v>0</v>
      </c>
      <c r="P530" s="3">
        <f>_xlfn.XLOOKUP($A530,Revolvers!$C:$C,Revolvers!S:S,0,0)</f>
        <v>0</v>
      </c>
      <c r="Q530" s="3">
        <f>_xlfn.XLOOKUP($A530,Revolvers!$C:$C,Revolvers!T:T,0,0)</f>
        <v>0</v>
      </c>
      <c r="R530" s="3">
        <f>_xlfn.XLOOKUP($A530,Rifles!C:C,Rifles!H:H,0,0)</f>
        <v>1</v>
      </c>
      <c r="S530" s="2">
        <f>_xlfn.XLOOKUP($A530,Shotguns!C:C,Shotguns!H:H,0,0)</f>
        <v>0</v>
      </c>
      <c r="T530" s="3">
        <f t="shared" si="10"/>
        <v>1</v>
      </c>
    </row>
    <row r="531" spans="1:20" x14ac:dyDescent="0.25">
      <c r="A531" s="3">
        <f>Rifles!C531</f>
        <v>54309775</v>
      </c>
      <c r="B531" s="3" t="str">
        <f>_xlfn.XLOOKUP($A531, Rifles!$C$2:$C$419,Rifles!$D$2:$D$419,"N/A",0)</f>
        <v>N/A</v>
      </c>
      <c r="C531" s="3" t="str">
        <f>_xlfn.XLOOKUP($A531, Rifles!$C$2:$C$419,Rifles!F$2:F$419,"N/A",0)</f>
        <v>N/A</v>
      </c>
      <c r="D531" s="3" t="str">
        <f>_xlfn.XLOOKUP($A531, Rifles!$C$2:$C$419,Rifles!G$2:G$419,"N/A",0)</f>
        <v>N/A</v>
      </c>
      <c r="E531" s="2">
        <f>_xlfn.XLOOKUP($A531,Pistols!$C:$C,Pistols!H:H,0,0)</f>
        <v>0</v>
      </c>
      <c r="F531" s="2">
        <f>_xlfn.XLOOKUP($A531,Pistols!$C:$C,Pistols!I:I,0,0)</f>
        <v>0</v>
      </c>
      <c r="G531" s="2">
        <f>_xlfn.XLOOKUP($A531,Pistols!$C:$C,Pistols!J:J,0,0)</f>
        <v>0</v>
      </c>
      <c r="H531" s="2">
        <f>_xlfn.XLOOKUP($A531,Pistols!$C:$C,Pistols!K:K,0,0)</f>
        <v>0</v>
      </c>
      <c r="I531" s="2">
        <f>_xlfn.XLOOKUP($A531,Pistols!$C:$C,Pistols!L:L,0,0)</f>
        <v>0</v>
      </c>
      <c r="J531" s="2">
        <f>_xlfn.XLOOKUP($A531,Pistols!$C:$C,Pistols!M:M,0,0)</f>
        <v>0</v>
      </c>
      <c r="K531" s="2">
        <f>_xlfn.XLOOKUP($A531,Pistols!$C:$C,Pistols!N:N,0,0)</f>
        <v>0</v>
      </c>
      <c r="L531" s="3">
        <f>_xlfn.XLOOKUP($A531,Revolvers!$C:$C,Revolvers!O:O,0,0)</f>
        <v>0</v>
      </c>
      <c r="M531" s="3">
        <f>_xlfn.XLOOKUP($A531,Revolvers!$C:$C,Revolvers!P:P,0,0)</f>
        <v>0</v>
      </c>
      <c r="N531" s="3">
        <f>_xlfn.XLOOKUP($A531,Revolvers!$C:$C,Revolvers!Q:Q,0,0)</f>
        <v>0</v>
      </c>
      <c r="O531" s="3">
        <f>_xlfn.XLOOKUP($A531,Revolvers!$C:$C,Revolvers!R:R,0,0)</f>
        <v>0</v>
      </c>
      <c r="P531" s="3">
        <f>_xlfn.XLOOKUP($A531,Revolvers!$C:$C,Revolvers!S:S,0,0)</f>
        <v>0</v>
      </c>
      <c r="Q531" s="3">
        <f>_xlfn.XLOOKUP($A531,Revolvers!$C:$C,Revolvers!T:T,0,0)</f>
        <v>0</v>
      </c>
      <c r="R531" s="3">
        <f>_xlfn.XLOOKUP($A531,Rifles!C:C,Rifles!H:H,0,0)</f>
        <v>3</v>
      </c>
      <c r="S531" s="2">
        <f>_xlfn.XLOOKUP($A531,Shotguns!C:C,Shotguns!H:H,0,0)</f>
        <v>0</v>
      </c>
      <c r="T531" s="3">
        <f t="shared" si="10"/>
        <v>3</v>
      </c>
    </row>
    <row r="532" spans="1:20" x14ac:dyDescent="0.25">
      <c r="A532" s="3">
        <f>Rifles!C532</f>
        <v>54307431</v>
      </c>
      <c r="B532" s="3" t="str">
        <f>_xlfn.XLOOKUP($A532, Rifles!$C$2:$C$419,Rifles!$D$2:$D$419,"N/A",0)</f>
        <v>N/A</v>
      </c>
      <c r="C532" s="3" t="str">
        <f>_xlfn.XLOOKUP($A532, Rifles!$C$2:$C$419,Rifles!F$2:F$419,"N/A",0)</f>
        <v>N/A</v>
      </c>
      <c r="D532" s="3" t="str">
        <f>_xlfn.XLOOKUP($A532, Rifles!$C$2:$C$419,Rifles!G$2:G$419,"N/A",0)</f>
        <v>N/A</v>
      </c>
      <c r="E532" s="2">
        <f>_xlfn.XLOOKUP($A532,Pistols!$C:$C,Pistols!H:H,0,0)</f>
        <v>0</v>
      </c>
      <c r="F532" s="2">
        <f>_xlfn.XLOOKUP($A532,Pistols!$C:$C,Pistols!I:I,0,0)</f>
        <v>0</v>
      </c>
      <c r="G532" s="2">
        <f>_xlfn.XLOOKUP($A532,Pistols!$C:$C,Pistols!J:J,0,0)</f>
        <v>0</v>
      </c>
      <c r="H532" s="2">
        <f>_xlfn.XLOOKUP($A532,Pistols!$C:$C,Pistols!K:K,0,0)</f>
        <v>0</v>
      </c>
      <c r="I532" s="2">
        <f>_xlfn.XLOOKUP($A532,Pistols!$C:$C,Pistols!L:L,0,0)</f>
        <v>0</v>
      </c>
      <c r="J532" s="2">
        <f>_xlfn.XLOOKUP($A532,Pistols!$C:$C,Pistols!M:M,0,0)</f>
        <v>0</v>
      </c>
      <c r="K532" s="2">
        <f>_xlfn.XLOOKUP($A532,Pistols!$C:$C,Pistols!N:N,0,0)</f>
        <v>0</v>
      </c>
      <c r="L532" s="3">
        <f>_xlfn.XLOOKUP($A532,Revolvers!$C:$C,Revolvers!O:O,0,0)</f>
        <v>0</v>
      </c>
      <c r="M532" s="3">
        <f>_xlfn.XLOOKUP($A532,Revolvers!$C:$C,Revolvers!P:P,0,0)</f>
        <v>0</v>
      </c>
      <c r="N532" s="3">
        <f>_xlfn.XLOOKUP($A532,Revolvers!$C:$C,Revolvers!Q:Q,0,0)</f>
        <v>0</v>
      </c>
      <c r="O532" s="3">
        <f>_xlfn.XLOOKUP($A532,Revolvers!$C:$C,Revolvers!R:R,0,0)</f>
        <v>0</v>
      </c>
      <c r="P532" s="3">
        <f>_xlfn.XLOOKUP($A532,Revolvers!$C:$C,Revolvers!S:S,0,0)</f>
        <v>0</v>
      </c>
      <c r="Q532" s="3">
        <f>_xlfn.XLOOKUP($A532,Revolvers!$C:$C,Revolvers!T:T,0,0)</f>
        <v>0</v>
      </c>
      <c r="R532" s="3">
        <f>_xlfn.XLOOKUP($A532,Rifles!C:C,Rifles!H:H,0,0)</f>
        <v>3</v>
      </c>
      <c r="S532" s="2">
        <f>_xlfn.XLOOKUP($A532,Shotguns!C:C,Shotguns!H:H,0,0)</f>
        <v>0</v>
      </c>
      <c r="T532" s="3">
        <f t="shared" si="10"/>
        <v>3</v>
      </c>
    </row>
    <row r="533" spans="1:20" x14ac:dyDescent="0.25">
      <c r="A533" s="3">
        <f>Rifles!C533</f>
        <v>54304601</v>
      </c>
      <c r="B533" s="3" t="str">
        <f>_xlfn.XLOOKUP($A533, Rifles!$C$2:$C$419,Rifles!$D$2:$D$419,"N/A",0)</f>
        <v>N/A</v>
      </c>
      <c r="C533" s="3" t="str">
        <f>_xlfn.XLOOKUP($A533, Rifles!$C$2:$C$419,Rifles!F$2:F$419,"N/A",0)</f>
        <v>N/A</v>
      </c>
      <c r="D533" s="3" t="str">
        <f>_xlfn.XLOOKUP($A533, Rifles!$C$2:$C$419,Rifles!G$2:G$419,"N/A",0)</f>
        <v>N/A</v>
      </c>
      <c r="E533" s="2">
        <f>_xlfn.XLOOKUP($A533,Pistols!$C:$C,Pistols!H:H,0,0)</f>
        <v>0</v>
      </c>
      <c r="F533" s="2">
        <f>_xlfn.XLOOKUP($A533,Pistols!$C:$C,Pistols!I:I,0,0)</f>
        <v>0</v>
      </c>
      <c r="G533" s="2">
        <f>_xlfn.XLOOKUP($A533,Pistols!$C:$C,Pistols!J:J,0,0)</f>
        <v>0</v>
      </c>
      <c r="H533" s="2">
        <f>_xlfn.XLOOKUP($A533,Pistols!$C:$C,Pistols!K:K,0,0)</f>
        <v>0</v>
      </c>
      <c r="I533" s="2">
        <f>_xlfn.XLOOKUP($A533,Pistols!$C:$C,Pistols!L:L,0,0)</f>
        <v>0</v>
      </c>
      <c r="J533" s="2">
        <f>_xlfn.XLOOKUP($A533,Pistols!$C:$C,Pistols!M:M,0,0)</f>
        <v>0</v>
      </c>
      <c r="K533" s="2">
        <f>_xlfn.XLOOKUP($A533,Pistols!$C:$C,Pistols!N:N,0,0)</f>
        <v>0</v>
      </c>
      <c r="L533" s="3">
        <f>_xlfn.XLOOKUP($A533,Revolvers!$C:$C,Revolvers!O:O,0,0)</f>
        <v>0</v>
      </c>
      <c r="M533" s="3">
        <f>_xlfn.XLOOKUP($A533,Revolvers!$C:$C,Revolvers!P:P,0,0)</f>
        <v>0</v>
      </c>
      <c r="N533" s="3">
        <f>_xlfn.XLOOKUP($A533,Revolvers!$C:$C,Revolvers!Q:Q,0,0)</f>
        <v>0</v>
      </c>
      <c r="O533" s="3">
        <f>_xlfn.XLOOKUP($A533,Revolvers!$C:$C,Revolvers!R:R,0,0)</f>
        <v>0</v>
      </c>
      <c r="P533" s="3">
        <f>_xlfn.XLOOKUP($A533,Revolvers!$C:$C,Revolvers!S:S,0,0)</f>
        <v>0</v>
      </c>
      <c r="Q533" s="3">
        <f>_xlfn.XLOOKUP($A533,Revolvers!$C:$C,Revolvers!T:T,0,0)</f>
        <v>0</v>
      </c>
      <c r="R533" s="3">
        <f>_xlfn.XLOOKUP($A533,Rifles!C:C,Rifles!H:H,0,0)</f>
        <v>1</v>
      </c>
      <c r="S533" s="2">
        <f>_xlfn.XLOOKUP($A533,Shotguns!C:C,Shotguns!H:H,0,0)</f>
        <v>0</v>
      </c>
      <c r="T533" s="3">
        <f t="shared" si="10"/>
        <v>1</v>
      </c>
    </row>
    <row r="534" spans="1:20" x14ac:dyDescent="0.25">
      <c r="A534" s="3">
        <f>Rifles!C534</f>
        <v>54309645</v>
      </c>
      <c r="B534" s="3" t="str">
        <f>_xlfn.XLOOKUP($A534, Rifles!$C$2:$C$419,Rifles!$D$2:$D$419,"N/A",0)</f>
        <v>N/A</v>
      </c>
      <c r="C534" s="3" t="str">
        <f>_xlfn.XLOOKUP($A534, Rifles!$C$2:$C$419,Rifles!F$2:F$419,"N/A",0)</f>
        <v>N/A</v>
      </c>
      <c r="D534" s="3" t="str">
        <f>_xlfn.XLOOKUP($A534, Rifles!$C$2:$C$419,Rifles!G$2:G$419,"N/A",0)</f>
        <v>N/A</v>
      </c>
      <c r="E534" s="2">
        <f>_xlfn.XLOOKUP($A534,Pistols!$C:$C,Pistols!H:H,0,0)</f>
        <v>0</v>
      </c>
      <c r="F534" s="2">
        <f>_xlfn.XLOOKUP($A534,Pistols!$C:$C,Pistols!I:I,0,0)</f>
        <v>0</v>
      </c>
      <c r="G534" s="2">
        <f>_xlfn.XLOOKUP($A534,Pistols!$C:$C,Pistols!J:J,0,0)</f>
        <v>0</v>
      </c>
      <c r="H534" s="2">
        <f>_xlfn.XLOOKUP($A534,Pistols!$C:$C,Pistols!K:K,0,0)</f>
        <v>0</v>
      </c>
      <c r="I534" s="2">
        <f>_xlfn.XLOOKUP($A534,Pistols!$C:$C,Pistols!L:L,0,0)</f>
        <v>0</v>
      </c>
      <c r="J534" s="2">
        <f>_xlfn.XLOOKUP($A534,Pistols!$C:$C,Pistols!M:M,0,0)</f>
        <v>0</v>
      </c>
      <c r="K534" s="2">
        <f>_xlfn.XLOOKUP($A534,Pistols!$C:$C,Pistols!N:N,0,0)</f>
        <v>0</v>
      </c>
      <c r="L534" s="3">
        <f>_xlfn.XLOOKUP($A534,Revolvers!$C:$C,Revolvers!O:O,0,0)</f>
        <v>0</v>
      </c>
      <c r="M534" s="3">
        <f>_xlfn.XLOOKUP($A534,Revolvers!$C:$C,Revolvers!P:P,0,0)</f>
        <v>0</v>
      </c>
      <c r="N534" s="3">
        <f>_xlfn.XLOOKUP($A534,Revolvers!$C:$C,Revolvers!Q:Q,0,0)</f>
        <v>0</v>
      </c>
      <c r="O534" s="3">
        <f>_xlfn.XLOOKUP($A534,Revolvers!$C:$C,Revolvers!R:R,0,0)</f>
        <v>0</v>
      </c>
      <c r="P534" s="3">
        <f>_xlfn.XLOOKUP($A534,Revolvers!$C:$C,Revolvers!S:S,0,0)</f>
        <v>0</v>
      </c>
      <c r="Q534" s="3">
        <f>_xlfn.XLOOKUP($A534,Revolvers!$C:$C,Revolvers!T:T,0,0)</f>
        <v>0</v>
      </c>
      <c r="R534" s="3">
        <f>_xlfn.XLOOKUP($A534,Rifles!C:C,Rifles!H:H,0,0)</f>
        <v>4</v>
      </c>
      <c r="S534" s="2">
        <f>_xlfn.XLOOKUP($A534,Shotguns!C:C,Shotguns!H:H,0,0)</f>
        <v>0</v>
      </c>
      <c r="T534" s="3">
        <f t="shared" si="10"/>
        <v>4</v>
      </c>
    </row>
    <row r="535" spans="1:20" x14ac:dyDescent="0.25">
      <c r="A535" s="3">
        <f>Rifles!C535</f>
        <v>54309516</v>
      </c>
      <c r="B535" s="3" t="str">
        <f>_xlfn.XLOOKUP($A535, Rifles!$C$2:$C$419,Rifles!$D$2:$D$419,"N/A",0)</f>
        <v>N/A</v>
      </c>
      <c r="C535" s="3" t="str">
        <f>_xlfn.XLOOKUP($A535, Rifles!$C$2:$C$419,Rifles!F$2:F$419,"N/A",0)</f>
        <v>N/A</v>
      </c>
      <c r="D535" s="3" t="str">
        <f>_xlfn.XLOOKUP($A535, Rifles!$C$2:$C$419,Rifles!G$2:G$419,"N/A",0)</f>
        <v>N/A</v>
      </c>
      <c r="E535" s="2">
        <f>_xlfn.XLOOKUP($A535,Pistols!$C:$C,Pistols!H:H,0,0)</f>
        <v>0</v>
      </c>
      <c r="F535" s="2">
        <f>_xlfn.XLOOKUP($A535,Pistols!$C:$C,Pistols!I:I,0,0)</f>
        <v>0</v>
      </c>
      <c r="G535" s="2">
        <f>_xlfn.XLOOKUP($A535,Pistols!$C:$C,Pistols!J:J,0,0)</f>
        <v>0</v>
      </c>
      <c r="H535" s="2">
        <f>_xlfn.XLOOKUP($A535,Pistols!$C:$C,Pistols!K:K,0,0)</f>
        <v>0</v>
      </c>
      <c r="I535" s="2">
        <f>_xlfn.XLOOKUP($A535,Pistols!$C:$C,Pistols!L:L,0,0)</f>
        <v>0</v>
      </c>
      <c r="J535" s="2">
        <f>_xlfn.XLOOKUP($A535,Pistols!$C:$C,Pistols!M:M,0,0)</f>
        <v>0</v>
      </c>
      <c r="K535" s="2">
        <f>_xlfn.XLOOKUP($A535,Pistols!$C:$C,Pistols!N:N,0,0)</f>
        <v>0</v>
      </c>
      <c r="L535" s="3">
        <f>_xlfn.XLOOKUP($A535,Revolvers!$C:$C,Revolvers!O:O,0,0)</f>
        <v>0</v>
      </c>
      <c r="M535" s="3">
        <f>_xlfn.XLOOKUP($A535,Revolvers!$C:$C,Revolvers!P:P,0,0)</f>
        <v>0</v>
      </c>
      <c r="N535" s="3">
        <f>_xlfn.XLOOKUP($A535,Revolvers!$C:$C,Revolvers!Q:Q,0,0)</f>
        <v>0</v>
      </c>
      <c r="O535" s="3">
        <f>_xlfn.XLOOKUP($A535,Revolvers!$C:$C,Revolvers!R:R,0,0)</f>
        <v>0</v>
      </c>
      <c r="P535" s="3">
        <f>_xlfn.XLOOKUP($A535,Revolvers!$C:$C,Revolvers!S:S,0,0)</f>
        <v>0</v>
      </c>
      <c r="Q535" s="3">
        <f>_xlfn.XLOOKUP($A535,Revolvers!$C:$C,Revolvers!T:T,0,0)</f>
        <v>0</v>
      </c>
      <c r="R535" s="3">
        <f>_xlfn.XLOOKUP($A535,Rifles!C:C,Rifles!H:H,0,0)</f>
        <v>3</v>
      </c>
      <c r="S535" s="2">
        <f>_xlfn.XLOOKUP($A535,Shotguns!C:C,Shotguns!H:H,0,0)</f>
        <v>0</v>
      </c>
      <c r="T535" s="3">
        <f t="shared" si="10"/>
        <v>3</v>
      </c>
    </row>
    <row r="536" spans="1:20" x14ac:dyDescent="0.25">
      <c r="A536" s="3">
        <f>Rifles!C536</f>
        <v>54309211</v>
      </c>
      <c r="B536" s="3" t="str">
        <f>_xlfn.XLOOKUP($A536, Rifles!$C$2:$C$419,Rifles!$D$2:$D$419,"N/A",0)</f>
        <v>N/A</v>
      </c>
      <c r="C536" s="3" t="str">
        <f>_xlfn.XLOOKUP($A536, Rifles!$C$2:$C$419,Rifles!F$2:F$419,"N/A",0)</f>
        <v>N/A</v>
      </c>
      <c r="D536" s="3" t="str">
        <f>_xlfn.XLOOKUP($A536, Rifles!$C$2:$C$419,Rifles!G$2:G$419,"N/A",0)</f>
        <v>N/A</v>
      </c>
      <c r="E536" s="2">
        <f>_xlfn.XLOOKUP($A536,Pistols!$C:$C,Pistols!H:H,0,0)</f>
        <v>0</v>
      </c>
      <c r="F536" s="2">
        <f>_xlfn.XLOOKUP($A536,Pistols!$C:$C,Pistols!I:I,0,0)</f>
        <v>0</v>
      </c>
      <c r="G536" s="2">
        <f>_xlfn.XLOOKUP($A536,Pistols!$C:$C,Pistols!J:J,0,0)</f>
        <v>0</v>
      </c>
      <c r="H536" s="2">
        <f>_xlfn.XLOOKUP($A536,Pistols!$C:$C,Pistols!K:K,0,0)</f>
        <v>0</v>
      </c>
      <c r="I536" s="2">
        <f>_xlfn.XLOOKUP($A536,Pistols!$C:$C,Pistols!L:L,0,0)</f>
        <v>0</v>
      </c>
      <c r="J536" s="2">
        <f>_xlfn.XLOOKUP($A536,Pistols!$C:$C,Pistols!M:M,0,0)</f>
        <v>0</v>
      </c>
      <c r="K536" s="2">
        <f>_xlfn.XLOOKUP($A536,Pistols!$C:$C,Pistols!N:N,0,0)</f>
        <v>0</v>
      </c>
      <c r="L536" s="3">
        <f>_xlfn.XLOOKUP($A536,Revolvers!$C:$C,Revolvers!O:O,0,0)</f>
        <v>0</v>
      </c>
      <c r="M536" s="3">
        <f>_xlfn.XLOOKUP($A536,Revolvers!$C:$C,Revolvers!P:P,0,0)</f>
        <v>0</v>
      </c>
      <c r="N536" s="3">
        <f>_xlfn.XLOOKUP($A536,Revolvers!$C:$C,Revolvers!Q:Q,0,0)</f>
        <v>0</v>
      </c>
      <c r="O536" s="3">
        <f>_xlfn.XLOOKUP($A536,Revolvers!$C:$C,Revolvers!R:R,0,0)</f>
        <v>0</v>
      </c>
      <c r="P536" s="3">
        <f>_xlfn.XLOOKUP($A536,Revolvers!$C:$C,Revolvers!S:S,0,0)</f>
        <v>0</v>
      </c>
      <c r="Q536" s="3">
        <f>_xlfn.XLOOKUP($A536,Revolvers!$C:$C,Revolvers!T:T,0,0)</f>
        <v>0</v>
      </c>
      <c r="R536" s="3">
        <f>_xlfn.XLOOKUP($A536,Rifles!C:C,Rifles!H:H,0,0)</f>
        <v>4</v>
      </c>
      <c r="S536" s="2">
        <f>_xlfn.XLOOKUP($A536,Shotguns!C:C,Shotguns!H:H,0,0)</f>
        <v>0</v>
      </c>
      <c r="T536" s="3">
        <f t="shared" si="10"/>
        <v>4</v>
      </c>
    </row>
    <row r="537" spans="1:20" x14ac:dyDescent="0.25">
      <c r="A537" s="3">
        <f>Rifles!C537</f>
        <v>54304643</v>
      </c>
      <c r="B537" s="3" t="str">
        <f>_xlfn.XLOOKUP($A537, Rifles!$C$2:$C$419,Rifles!$D$2:$D$419,"N/A",0)</f>
        <v>N/A</v>
      </c>
      <c r="C537" s="3" t="str">
        <f>_xlfn.XLOOKUP($A537, Rifles!$C$2:$C$419,Rifles!F$2:F$419,"N/A",0)</f>
        <v>N/A</v>
      </c>
      <c r="D537" s="3" t="str">
        <f>_xlfn.XLOOKUP($A537, Rifles!$C$2:$C$419,Rifles!G$2:G$419,"N/A",0)</f>
        <v>N/A</v>
      </c>
      <c r="E537" s="2">
        <f>_xlfn.XLOOKUP($A537,Pistols!$C:$C,Pistols!H:H,0,0)</f>
        <v>0</v>
      </c>
      <c r="F537" s="2">
        <f>_xlfn.XLOOKUP($A537,Pistols!$C:$C,Pistols!I:I,0,0)</f>
        <v>0</v>
      </c>
      <c r="G537" s="2">
        <f>_xlfn.XLOOKUP($A537,Pistols!$C:$C,Pistols!J:J,0,0)</f>
        <v>0</v>
      </c>
      <c r="H537" s="2">
        <f>_xlfn.XLOOKUP($A537,Pistols!$C:$C,Pistols!K:K,0,0)</f>
        <v>0</v>
      </c>
      <c r="I537" s="2">
        <f>_xlfn.XLOOKUP($A537,Pistols!$C:$C,Pistols!L:L,0,0)</f>
        <v>0</v>
      </c>
      <c r="J537" s="2">
        <f>_xlfn.XLOOKUP($A537,Pistols!$C:$C,Pistols!M:M,0,0)</f>
        <v>0</v>
      </c>
      <c r="K537" s="2">
        <f>_xlfn.XLOOKUP($A537,Pistols!$C:$C,Pistols!N:N,0,0)</f>
        <v>0</v>
      </c>
      <c r="L537" s="3">
        <f>_xlfn.XLOOKUP($A537,Revolvers!$C:$C,Revolvers!O:O,0,0)</f>
        <v>0</v>
      </c>
      <c r="M537" s="3">
        <f>_xlfn.XLOOKUP($A537,Revolvers!$C:$C,Revolvers!P:P,0,0)</f>
        <v>0</v>
      </c>
      <c r="N537" s="3">
        <f>_xlfn.XLOOKUP($A537,Revolvers!$C:$C,Revolvers!Q:Q,0,0)</f>
        <v>0</v>
      </c>
      <c r="O537" s="3">
        <f>_xlfn.XLOOKUP($A537,Revolvers!$C:$C,Revolvers!R:R,0,0)</f>
        <v>0</v>
      </c>
      <c r="P537" s="3">
        <f>_xlfn.XLOOKUP($A537,Revolvers!$C:$C,Revolvers!S:S,0,0)</f>
        <v>0</v>
      </c>
      <c r="Q537" s="3">
        <f>_xlfn.XLOOKUP($A537,Revolvers!$C:$C,Revolvers!T:T,0,0)</f>
        <v>0</v>
      </c>
      <c r="R537" s="3">
        <f>_xlfn.XLOOKUP($A537,Rifles!C:C,Rifles!H:H,0,0)</f>
        <v>273</v>
      </c>
      <c r="S537" s="2">
        <f>_xlfn.XLOOKUP($A537,Shotguns!C:C,Shotguns!H:H,0,0)</f>
        <v>0</v>
      </c>
      <c r="T537" s="3">
        <f t="shared" si="10"/>
        <v>273</v>
      </c>
    </row>
    <row r="538" spans="1:20" x14ac:dyDescent="0.25">
      <c r="A538" s="3">
        <f>Rifles!C538</f>
        <v>54308741</v>
      </c>
      <c r="B538" s="3" t="str">
        <f>_xlfn.XLOOKUP($A538, Rifles!$C$2:$C$419,Rifles!$D$2:$D$419,"N/A",0)</f>
        <v>N/A</v>
      </c>
      <c r="C538" s="3" t="str">
        <f>_xlfn.XLOOKUP($A538, Rifles!$C$2:$C$419,Rifles!F$2:F$419,"N/A",0)</f>
        <v>N/A</v>
      </c>
      <c r="D538" s="3" t="str">
        <f>_xlfn.XLOOKUP($A538, Rifles!$C$2:$C$419,Rifles!G$2:G$419,"N/A",0)</f>
        <v>N/A</v>
      </c>
      <c r="E538" s="2">
        <f>_xlfn.XLOOKUP($A538,Pistols!$C:$C,Pistols!H:H,0,0)</f>
        <v>0</v>
      </c>
      <c r="F538" s="2">
        <f>_xlfn.XLOOKUP($A538,Pistols!$C:$C,Pistols!I:I,0,0)</f>
        <v>0</v>
      </c>
      <c r="G538" s="2">
        <f>_xlfn.XLOOKUP($A538,Pistols!$C:$C,Pistols!J:J,0,0)</f>
        <v>0</v>
      </c>
      <c r="H538" s="2">
        <f>_xlfn.XLOOKUP($A538,Pistols!$C:$C,Pistols!K:K,0,0)</f>
        <v>0</v>
      </c>
      <c r="I538" s="2">
        <f>_xlfn.XLOOKUP($A538,Pistols!$C:$C,Pistols!L:L,0,0)</f>
        <v>0</v>
      </c>
      <c r="J538" s="2">
        <f>_xlfn.XLOOKUP($A538,Pistols!$C:$C,Pistols!M:M,0,0)</f>
        <v>0</v>
      </c>
      <c r="K538" s="2">
        <f>_xlfn.XLOOKUP($A538,Pistols!$C:$C,Pistols!N:N,0,0)</f>
        <v>0</v>
      </c>
      <c r="L538" s="3">
        <f>_xlfn.XLOOKUP($A538,Revolvers!$C:$C,Revolvers!O:O,0,0)</f>
        <v>0</v>
      </c>
      <c r="M538" s="3">
        <f>_xlfn.XLOOKUP($A538,Revolvers!$C:$C,Revolvers!P:P,0,0)</f>
        <v>0</v>
      </c>
      <c r="N538" s="3">
        <f>_xlfn.XLOOKUP($A538,Revolvers!$C:$C,Revolvers!Q:Q,0,0)</f>
        <v>0</v>
      </c>
      <c r="O538" s="3">
        <f>_xlfn.XLOOKUP($A538,Revolvers!$C:$C,Revolvers!R:R,0,0)</f>
        <v>0</v>
      </c>
      <c r="P538" s="3">
        <f>_xlfn.XLOOKUP($A538,Revolvers!$C:$C,Revolvers!S:S,0,0)</f>
        <v>0</v>
      </c>
      <c r="Q538" s="3">
        <f>_xlfn.XLOOKUP($A538,Revolvers!$C:$C,Revolvers!T:T,0,0)</f>
        <v>0</v>
      </c>
      <c r="R538" s="3">
        <f>_xlfn.XLOOKUP($A538,Rifles!C:C,Rifles!H:H,0,0)</f>
        <v>5</v>
      </c>
      <c r="S538" s="2">
        <f>_xlfn.XLOOKUP($A538,Shotguns!C:C,Shotguns!H:H,0,0)</f>
        <v>0</v>
      </c>
      <c r="T538" s="3">
        <f t="shared" si="10"/>
        <v>5</v>
      </c>
    </row>
    <row r="539" spans="1:20" x14ac:dyDescent="0.25">
      <c r="A539" s="3">
        <f>Rifles!C539</f>
        <v>54305900</v>
      </c>
      <c r="B539" s="3" t="str">
        <f>_xlfn.XLOOKUP($A539, Rifles!$C$2:$C$419,Rifles!$D$2:$D$419,"N/A",0)</f>
        <v>N/A</v>
      </c>
      <c r="C539" s="3" t="str">
        <f>_xlfn.XLOOKUP($A539, Rifles!$C$2:$C$419,Rifles!F$2:F$419,"N/A",0)</f>
        <v>N/A</v>
      </c>
      <c r="D539" s="3" t="str">
        <f>_xlfn.XLOOKUP($A539, Rifles!$C$2:$C$419,Rifles!G$2:G$419,"N/A",0)</f>
        <v>N/A</v>
      </c>
      <c r="E539" s="2">
        <f>_xlfn.XLOOKUP($A539,Pistols!$C:$C,Pistols!H:H,0,0)</f>
        <v>0</v>
      </c>
      <c r="F539" s="2">
        <f>_xlfn.XLOOKUP($A539,Pistols!$C:$C,Pistols!I:I,0,0)</f>
        <v>0</v>
      </c>
      <c r="G539" s="2">
        <f>_xlfn.XLOOKUP($A539,Pistols!$C:$C,Pistols!J:J,0,0)</f>
        <v>0</v>
      </c>
      <c r="H539" s="2">
        <f>_xlfn.XLOOKUP($A539,Pistols!$C:$C,Pistols!K:K,0,0)</f>
        <v>0</v>
      </c>
      <c r="I539" s="2">
        <f>_xlfn.XLOOKUP($A539,Pistols!$C:$C,Pistols!L:L,0,0)</f>
        <v>0</v>
      </c>
      <c r="J539" s="2">
        <f>_xlfn.XLOOKUP($A539,Pistols!$C:$C,Pistols!M:M,0,0)</f>
        <v>0</v>
      </c>
      <c r="K539" s="2">
        <f>_xlfn.XLOOKUP($A539,Pistols!$C:$C,Pistols!N:N,0,0)</f>
        <v>0</v>
      </c>
      <c r="L539" s="3">
        <f>_xlfn.XLOOKUP($A539,Revolvers!$C:$C,Revolvers!O:O,0,0)</f>
        <v>0</v>
      </c>
      <c r="M539" s="3">
        <f>_xlfn.XLOOKUP($A539,Revolvers!$C:$C,Revolvers!P:P,0,0)</f>
        <v>0</v>
      </c>
      <c r="N539" s="3">
        <f>_xlfn.XLOOKUP($A539,Revolvers!$C:$C,Revolvers!Q:Q,0,0)</f>
        <v>0</v>
      </c>
      <c r="O539" s="3">
        <f>_xlfn.XLOOKUP($A539,Revolvers!$C:$C,Revolvers!R:R,0,0)</f>
        <v>0</v>
      </c>
      <c r="P539" s="3">
        <f>_xlfn.XLOOKUP($A539,Revolvers!$C:$C,Revolvers!S:S,0,0)</f>
        <v>0</v>
      </c>
      <c r="Q539" s="3">
        <f>_xlfn.XLOOKUP($A539,Revolvers!$C:$C,Revolvers!T:T,0,0)</f>
        <v>0</v>
      </c>
      <c r="R539" s="3">
        <f>_xlfn.XLOOKUP($A539,Rifles!C:C,Rifles!H:H,0,0)</f>
        <v>3</v>
      </c>
      <c r="S539" s="2">
        <f>_xlfn.XLOOKUP($A539,Shotguns!C:C,Shotguns!H:H,0,0)</f>
        <v>0</v>
      </c>
      <c r="T539" s="3">
        <f t="shared" si="10"/>
        <v>3</v>
      </c>
    </row>
    <row r="540" spans="1:20" x14ac:dyDescent="0.25">
      <c r="A540" s="3">
        <f>Rifles!C540</f>
        <v>54306842</v>
      </c>
      <c r="B540" s="3" t="str">
        <f>_xlfn.XLOOKUP($A540, Rifles!$C$2:$C$419,Rifles!$D$2:$D$419,"N/A",0)</f>
        <v>N/A</v>
      </c>
      <c r="C540" s="3" t="str">
        <f>_xlfn.XLOOKUP($A540, Rifles!$C$2:$C$419,Rifles!F$2:F$419,"N/A",0)</f>
        <v>N/A</v>
      </c>
      <c r="D540" s="3" t="str">
        <f>_xlfn.XLOOKUP($A540, Rifles!$C$2:$C$419,Rifles!G$2:G$419,"N/A",0)</f>
        <v>N/A</v>
      </c>
      <c r="E540" s="2">
        <f>_xlfn.XLOOKUP($A540,Pistols!$C:$C,Pistols!H:H,0,0)</f>
        <v>0</v>
      </c>
      <c r="F540" s="2">
        <f>_xlfn.XLOOKUP($A540,Pistols!$C:$C,Pistols!I:I,0,0)</f>
        <v>0</v>
      </c>
      <c r="G540" s="2">
        <f>_xlfn.XLOOKUP($A540,Pistols!$C:$C,Pistols!J:J,0,0)</f>
        <v>0</v>
      </c>
      <c r="H540" s="2">
        <f>_xlfn.XLOOKUP($A540,Pistols!$C:$C,Pistols!K:K,0,0)</f>
        <v>0</v>
      </c>
      <c r="I540" s="2">
        <f>_xlfn.XLOOKUP($A540,Pistols!$C:$C,Pistols!L:L,0,0)</f>
        <v>0</v>
      </c>
      <c r="J540" s="2">
        <f>_xlfn.XLOOKUP($A540,Pistols!$C:$C,Pistols!M:M,0,0)</f>
        <v>0</v>
      </c>
      <c r="K540" s="2">
        <f>_xlfn.XLOOKUP($A540,Pistols!$C:$C,Pistols!N:N,0,0)</f>
        <v>0</v>
      </c>
      <c r="L540" s="3">
        <f>_xlfn.XLOOKUP($A540,Revolvers!$C:$C,Revolvers!O:O,0,0)</f>
        <v>0</v>
      </c>
      <c r="M540" s="3">
        <f>_xlfn.XLOOKUP($A540,Revolvers!$C:$C,Revolvers!P:P,0,0)</f>
        <v>0</v>
      </c>
      <c r="N540" s="3">
        <f>_xlfn.XLOOKUP($A540,Revolvers!$C:$C,Revolvers!Q:Q,0,0)</f>
        <v>0</v>
      </c>
      <c r="O540" s="3">
        <f>_xlfn.XLOOKUP($A540,Revolvers!$C:$C,Revolvers!R:R,0,0)</f>
        <v>0</v>
      </c>
      <c r="P540" s="3">
        <f>_xlfn.XLOOKUP($A540,Revolvers!$C:$C,Revolvers!S:S,0,0)</f>
        <v>0</v>
      </c>
      <c r="Q540" s="3">
        <f>_xlfn.XLOOKUP($A540,Revolvers!$C:$C,Revolvers!T:T,0,0)</f>
        <v>0</v>
      </c>
      <c r="R540" s="3">
        <f>_xlfn.XLOOKUP($A540,Rifles!C:C,Rifles!H:H,0,0)</f>
        <v>5</v>
      </c>
      <c r="S540" s="2">
        <f>_xlfn.XLOOKUP($A540,Shotguns!C:C,Shotguns!H:H,0,0)</f>
        <v>0</v>
      </c>
      <c r="T540" s="3">
        <f t="shared" si="10"/>
        <v>5</v>
      </c>
    </row>
    <row r="541" spans="1:20" x14ac:dyDescent="0.25">
      <c r="A541" s="3">
        <f>Rifles!C541</f>
        <v>54309449</v>
      </c>
      <c r="B541" s="3" t="str">
        <f>_xlfn.XLOOKUP($A541, Rifles!$C$2:$C$419,Rifles!$D$2:$D$419,"N/A",0)</f>
        <v>N/A</v>
      </c>
      <c r="C541" s="3" t="str">
        <f>_xlfn.XLOOKUP($A541, Rifles!$C$2:$C$419,Rifles!F$2:F$419,"N/A",0)</f>
        <v>N/A</v>
      </c>
      <c r="D541" s="3" t="str">
        <f>_xlfn.XLOOKUP($A541, Rifles!$C$2:$C$419,Rifles!G$2:G$419,"N/A",0)</f>
        <v>N/A</v>
      </c>
      <c r="E541" s="2">
        <f>_xlfn.XLOOKUP($A541,Pistols!$C:$C,Pistols!H:H,0,0)</f>
        <v>0</v>
      </c>
      <c r="F541" s="2">
        <f>_xlfn.XLOOKUP($A541,Pistols!$C:$C,Pistols!I:I,0,0)</f>
        <v>0</v>
      </c>
      <c r="G541" s="2">
        <f>_xlfn.XLOOKUP($A541,Pistols!$C:$C,Pistols!J:J,0,0)</f>
        <v>0</v>
      </c>
      <c r="H541" s="2">
        <f>_xlfn.XLOOKUP($A541,Pistols!$C:$C,Pistols!K:K,0,0)</f>
        <v>0</v>
      </c>
      <c r="I541" s="2">
        <f>_xlfn.XLOOKUP($A541,Pistols!$C:$C,Pistols!L:L,0,0)</f>
        <v>0</v>
      </c>
      <c r="J541" s="2">
        <f>_xlfn.XLOOKUP($A541,Pistols!$C:$C,Pistols!M:M,0,0)</f>
        <v>0</v>
      </c>
      <c r="K541" s="2">
        <f>_xlfn.XLOOKUP($A541,Pistols!$C:$C,Pistols!N:N,0,0)</f>
        <v>0</v>
      </c>
      <c r="L541" s="3">
        <f>_xlfn.XLOOKUP($A541,Revolvers!$C:$C,Revolvers!O:O,0,0)</f>
        <v>0</v>
      </c>
      <c r="M541" s="3">
        <f>_xlfn.XLOOKUP($A541,Revolvers!$C:$C,Revolvers!P:P,0,0)</f>
        <v>0</v>
      </c>
      <c r="N541" s="3">
        <f>_xlfn.XLOOKUP($A541,Revolvers!$C:$C,Revolvers!Q:Q,0,0)</f>
        <v>0</v>
      </c>
      <c r="O541" s="3">
        <f>_xlfn.XLOOKUP($A541,Revolvers!$C:$C,Revolvers!R:R,0,0)</f>
        <v>0</v>
      </c>
      <c r="P541" s="3">
        <f>_xlfn.XLOOKUP($A541,Revolvers!$C:$C,Revolvers!S:S,0,0)</f>
        <v>0</v>
      </c>
      <c r="Q541" s="3">
        <f>_xlfn.XLOOKUP($A541,Revolvers!$C:$C,Revolvers!T:T,0,0)</f>
        <v>0</v>
      </c>
      <c r="R541" s="3">
        <f>_xlfn.XLOOKUP($A541,Rifles!C:C,Rifles!H:H,0,0)</f>
        <v>5</v>
      </c>
      <c r="S541" s="2">
        <f>_xlfn.XLOOKUP($A541,Shotguns!C:C,Shotguns!H:H,0,0)</f>
        <v>0</v>
      </c>
      <c r="T541" s="3">
        <f t="shared" si="10"/>
        <v>5</v>
      </c>
    </row>
    <row r="542" spans="1:20" x14ac:dyDescent="0.25">
      <c r="A542" s="3">
        <f>Rifles!C542</f>
        <v>54307799</v>
      </c>
      <c r="B542" s="3" t="str">
        <f>_xlfn.XLOOKUP($A542, Rifles!$C$2:$C$419,Rifles!$D$2:$D$419,"N/A",0)</f>
        <v>N/A</v>
      </c>
      <c r="C542" s="3" t="str">
        <f>_xlfn.XLOOKUP($A542, Rifles!$C$2:$C$419,Rifles!F$2:F$419,"N/A",0)</f>
        <v>N/A</v>
      </c>
      <c r="D542" s="3" t="str">
        <f>_xlfn.XLOOKUP($A542, Rifles!$C$2:$C$419,Rifles!G$2:G$419,"N/A",0)</f>
        <v>N/A</v>
      </c>
      <c r="E542" s="2">
        <f>_xlfn.XLOOKUP($A542,Pistols!$C:$C,Pistols!H:H,0,0)</f>
        <v>0</v>
      </c>
      <c r="F542" s="2">
        <f>_xlfn.XLOOKUP($A542,Pistols!$C:$C,Pistols!I:I,0,0)</f>
        <v>0</v>
      </c>
      <c r="G542" s="2">
        <f>_xlfn.XLOOKUP($A542,Pistols!$C:$C,Pistols!J:J,0,0)</f>
        <v>0</v>
      </c>
      <c r="H542" s="2">
        <f>_xlfn.XLOOKUP($A542,Pistols!$C:$C,Pistols!K:K,0,0)</f>
        <v>0</v>
      </c>
      <c r="I542" s="2">
        <f>_xlfn.XLOOKUP($A542,Pistols!$C:$C,Pistols!L:L,0,0)</f>
        <v>0</v>
      </c>
      <c r="J542" s="2">
        <f>_xlfn.XLOOKUP($A542,Pistols!$C:$C,Pistols!M:M,0,0)</f>
        <v>1</v>
      </c>
      <c r="K542" s="2">
        <f>_xlfn.XLOOKUP($A542,Pistols!$C:$C,Pistols!N:N,0,0)</f>
        <v>1</v>
      </c>
      <c r="L542" s="3">
        <f>_xlfn.XLOOKUP($A542,Revolvers!$C:$C,Revolvers!O:O,0,0)</f>
        <v>0</v>
      </c>
      <c r="M542" s="3">
        <f>_xlfn.XLOOKUP($A542,Revolvers!$C:$C,Revolvers!P:P,0,0)</f>
        <v>0</v>
      </c>
      <c r="N542" s="3">
        <f>_xlfn.XLOOKUP($A542,Revolvers!$C:$C,Revolvers!Q:Q,0,0)</f>
        <v>0</v>
      </c>
      <c r="O542" s="3">
        <f>_xlfn.XLOOKUP($A542,Revolvers!$C:$C,Revolvers!R:R,0,0)</f>
        <v>0</v>
      </c>
      <c r="P542" s="3">
        <f>_xlfn.XLOOKUP($A542,Revolvers!$C:$C,Revolvers!S:S,0,0)</f>
        <v>0</v>
      </c>
      <c r="Q542" s="3">
        <f>_xlfn.XLOOKUP($A542,Revolvers!$C:$C,Revolvers!T:T,0,0)</f>
        <v>0</v>
      </c>
      <c r="R542" s="3">
        <f>_xlfn.XLOOKUP($A542,Rifles!C:C,Rifles!H:H,0,0)</f>
        <v>1</v>
      </c>
      <c r="S542" s="2">
        <f>_xlfn.XLOOKUP($A542,Shotguns!C:C,Shotguns!H:H,0,0)</f>
        <v>0</v>
      </c>
      <c r="T542" s="3">
        <f t="shared" si="10"/>
        <v>2</v>
      </c>
    </row>
    <row r="543" spans="1:20" x14ac:dyDescent="0.25">
      <c r="A543" s="3">
        <f>Rifles!C543</f>
        <v>54308153</v>
      </c>
      <c r="B543" s="3" t="str">
        <f>_xlfn.XLOOKUP($A543, Rifles!$C$2:$C$419,Rifles!$D$2:$D$419,"N/A",0)</f>
        <v>N/A</v>
      </c>
      <c r="C543" s="3" t="str">
        <f>_xlfn.XLOOKUP($A543, Rifles!$C$2:$C$419,Rifles!F$2:F$419,"N/A",0)</f>
        <v>N/A</v>
      </c>
      <c r="D543" s="3" t="str">
        <f>_xlfn.XLOOKUP($A543, Rifles!$C$2:$C$419,Rifles!G$2:G$419,"N/A",0)</f>
        <v>N/A</v>
      </c>
      <c r="E543" s="2">
        <f>_xlfn.XLOOKUP($A543,Pistols!$C:$C,Pistols!H:H,0,0)</f>
        <v>0</v>
      </c>
      <c r="F543" s="2">
        <f>_xlfn.XLOOKUP($A543,Pistols!$C:$C,Pistols!I:I,0,0)</f>
        <v>0</v>
      </c>
      <c r="G543" s="2">
        <f>_xlfn.XLOOKUP($A543,Pistols!$C:$C,Pistols!J:J,0,0)</f>
        <v>0</v>
      </c>
      <c r="H543" s="2">
        <f>_xlfn.XLOOKUP($A543,Pistols!$C:$C,Pistols!K:K,0,0)</f>
        <v>0</v>
      </c>
      <c r="I543" s="2">
        <f>_xlfn.XLOOKUP($A543,Pistols!$C:$C,Pistols!L:L,0,0)</f>
        <v>0</v>
      </c>
      <c r="J543" s="2">
        <f>_xlfn.XLOOKUP($A543,Pistols!$C:$C,Pistols!M:M,0,0)</f>
        <v>0</v>
      </c>
      <c r="K543" s="2">
        <f>_xlfn.XLOOKUP($A543,Pistols!$C:$C,Pistols!N:N,0,0)</f>
        <v>0</v>
      </c>
      <c r="L543" s="3">
        <f>_xlfn.XLOOKUP($A543,Revolvers!$C:$C,Revolvers!O:O,0,0)</f>
        <v>0</v>
      </c>
      <c r="M543" s="3">
        <f>_xlfn.XLOOKUP($A543,Revolvers!$C:$C,Revolvers!P:P,0,0)</f>
        <v>0</v>
      </c>
      <c r="N543" s="3">
        <f>_xlfn.XLOOKUP($A543,Revolvers!$C:$C,Revolvers!Q:Q,0,0)</f>
        <v>0</v>
      </c>
      <c r="O543" s="3">
        <f>_xlfn.XLOOKUP($A543,Revolvers!$C:$C,Revolvers!R:R,0,0)</f>
        <v>0</v>
      </c>
      <c r="P543" s="3">
        <f>_xlfn.XLOOKUP($A543,Revolvers!$C:$C,Revolvers!S:S,0,0)</f>
        <v>0</v>
      </c>
      <c r="Q543" s="3">
        <f>_xlfn.XLOOKUP($A543,Revolvers!$C:$C,Revolvers!T:T,0,0)</f>
        <v>0</v>
      </c>
      <c r="R543" s="3">
        <f>_xlfn.XLOOKUP($A543,Rifles!C:C,Rifles!H:H,0,0)</f>
        <v>11</v>
      </c>
      <c r="S543" s="2">
        <f>_xlfn.XLOOKUP($A543,Shotguns!C:C,Shotguns!H:H,0,0)</f>
        <v>0</v>
      </c>
      <c r="T543" s="3">
        <f t="shared" si="10"/>
        <v>11</v>
      </c>
    </row>
    <row r="544" spans="1:20" x14ac:dyDescent="0.25">
      <c r="A544" s="3">
        <f>Rifles!C544</f>
        <v>54303230</v>
      </c>
      <c r="B544" s="3" t="str">
        <f>_xlfn.XLOOKUP($A544, Rifles!$C$2:$C$419,Rifles!$D$2:$D$419,"N/A",0)</f>
        <v>N/A</v>
      </c>
      <c r="C544" s="3" t="str">
        <f>_xlfn.XLOOKUP($A544, Rifles!$C$2:$C$419,Rifles!F$2:F$419,"N/A",0)</f>
        <v>N/A</v>
      </c>
      <c r="D544" s="3" t="str">
        <f>_xlfn.XLOOKUP($A544, Rifles!$C$2:$C$419,Rifles!G$2:G$419,"N/A",0)</f>
        <v>N/A</v>
      </c>
      <c r="E544" s="2">
        <f>_xlfn.XLOOKUP($A544,Pistols!$C:$C,Pistols!H:H,0,0)</f>
        <v>0</v>
      </c>
      <c r="F544" s="2">
        <f>_xlfn.XLOOKUP($A544,Pistols!$C:$C,Pistols!I:I,0,0)</f>
        <v>0</v>
      </c>
      <c r="G544" s="2">
        <f>_xlfn.XLOOKUP($A544,Pistols!$C:$C,Pistols!J:J,0,0)</f>
        <v>0</v>
      </c>
      <c r="H544" s="2">
        <f>_xlfn.XLOOKUP($A544,Pistols!$C:$C,Pistols!K:K,0,0)</f>
        <v>0</v>
      </c>
      <c r="I544" s="2">
        <f>_xlfn.XLOOKUP($A544,Pistols!$C:$C,Pistols!L:L,0,0)</f>
        <v>0</v>
      </c>
      <c r="J544" s="2">
        <f>_xlfn.XLOOKUP($A544,Pistols!$C:$C,Pistols!M:M,0,0)</f>
        <v>0</v>
      </c>
      <c r="K544" s="2">
        <f>_xlfn.XLOOKUP($A544,Pistols!$C:$C,Pistols!N:N,0,0)</f>
        <v>0</v>
      </c>
      <c r="L544" s="3">
        <f>_xlfn.XLOOKUP($A544,Revolvers!$C:$C,Revolvers!O:O,0,0)</f>
        <v>0</v>
      </c>
      <c r="M544" s="3">
        <f>_xlfn.XLOOKUP($A544,Revolvers!$C:$C,Revolvers!P:P,0,0)</f>
        <v>0</v>
      </c>
      <c r="N544" s="3">
        <f>_xlfn.XLOOKUP($A544,Revolvers!$C:$C,Revolvers!Q:Q,0,0)</f>
        <v>0</v>
      </c>
      <c r="O544" s="3">
        <f>_xlfn.XLOOKUP($A544,Revolvers!$C:$C,Revolvers!R:R,0,0)</f>
        <v>0</v>
      </c>
      <c r="P544" s="3">
        <f>_xlfn.XLOOKUP($A544,Revolvers!$C:$C,Revolvers!S:S,0,0)</f>
        <v>0</v>
      </c>
      <c r="Q544" s="3">
        <f>_xlfn.XLOOKUP($A544,Revolvers!$C:$C,Revolvers!T:T,0,0)</f>
        <v>0</v>
      </c>
      <c r="R544" s="3">
        <f>_xlfn.XLOOKUP($A544,Rifles!C:C,Rifles!H:H,0,0)</f>
        <v>88</v>
      </c>
      <c r="S544" s="2">
        <f>_xlfn.XLOOKUP($A544,Shotguns!C:C,Shotguns!H:H,0,0)</f>
        <v>0</v>
      </c>
      <c r="T544" s="3">
        <f t="shared" si="10"/>
        <v>88</v>
      </c>
    </row>
    <row r="545" spans="1:20" x14ac:dyDescent="0.25">
      <c r="A545" s="3">
        <f>Rifles!C545</f>
        <v>54304635</v>
      </c>
      <c r="B545" s="3" t="str">
        <f>_xlfn.XLOOKUP($A545, Rifles!$C$2:$C$419,Rifles!$D$2:$D$419,"N/A",0)</f>
        <v>N/A</v>
      </c>
      <c r="C545" s="3" t="str">
        <f>_xlfn.XLOOKUP($A545, Rifles!$C$2:$C$419,Rifles!F$2:F$419,"N/A",0)</f>
        <v>N/A</v>
      </c>
      <c r="D545" s="3" t="str">
        <f>_xlfn.XLOOKUP($A545, Rifles!$C$2:$C$419,Rifles!G$2:G$419,"N/A",0)</f>
        <v>N/A</v>
      </c>
      <c r="E545" s="2">
        <f>_xlfn.XLOOKUP($A545,Pistols!$C:$C,Pistols!H:H,0,0)</f>
        <v>0</v>
      </c>
      <c r="F545" s="2">
        <f>_xlfn.XLOOKUP($A545,Pistols!$C:$C,Pistols!I:I,0,0)</f>
        <v>0</v>
      </c>
      <c r="G545" s="2">
        <f>_xlfn.XLOOKUP($A545,Pistols!$C:$C,Pistols!J:J,0,0)</f>
        <v>0</v>
      </c>
      <c r="H545" s="2">
        <f>_xlfn.XLOOKUP($A545,Pistols!$C:$C,Pistols!K:K,0,0)</f>
        <v>0</v>
      </c>
      <c r="I545" s="2">
        <f>_xlfn.XLOOKUP($A545,Pistols!$C:$C,Pistols!L:L,0,0)</f>
        <v>0</v>
      </c>
      <c r="J545" s="2">
        <f>_xlfn.XLOOKUP($A545,Pistols!$C:$C,Pistols!M:M,0,0)</f>
        <v>0</v>
      </c>
      <c r="K545" s="2">
        <f>_xlfn.XLOOKUP($A545,Pistols!$C:$C,Pistols!N:N,0,0)</f>
        <v>0</v>
      </c>
      <c r="L545" s="3">
        <f>_xlfn.XLOOKUP($A545,Revolvers!$C:$C,Revolvers!O:O,0,0)</f>
        <v>0</v>
      </c>
      <c r="M545" s="3">
        <f>_xlfn.XLOOKUP($A545,Revolvers!$C:$C,Revolvers!P:P,0,0)</f>
        <v>0</v>
      </c>
      <c r="N545" s="3">
        <f>_xlfn.XLOOKUP($A545,Revolvers!$C:$C,Revolvers!Q:Q,0,0)</f>
        <v>0</v>
      </c>
      <c r="O545" s="3">
        <f>_xlfn.XLOOKUP($A545,Revolvers!$C:$C,Revolvers!R:R,0,0)</f>
        <v>0</v>
      </c>
      <c r="P545" s="3">
        <f>_xlfn.XLOOKUP($A545,Revolvers!$C:$C,Revolvers!S:S,0,0)</f>
        <v>0</v>
      </c>
      <c r="Q545" s="3">
        <f>_xlfn.XLOOKUP($A545,Revolvers!$C:$C,Revolvers!T:T,0,0)</f>
        <v>0</v>
      </c>
      <c r="R545" s="3">
        <f>_xlfn.XLOOKUP($A545,Rifles!C:C,Rifles!H:H,0,0)</f>
        <v>1</v>
      </c>
      <c r="S545" s="2">
        <f>_xlfn.XLOOKUP($A545,Shotguns!C:C,Shotguns!H:H,0,0)</f>
        <v>0</v>
      </c>
      <c r="T545" s="3">
        <f t="shared" si="10"/>
        <v>1</v>
      </c>
    </row>
    <row r="546" spans="1:20" x14ac:dyDescent="0.25">
      <c r="A546" s="3">
        <f>Rifles!C546</f>
        <v>54306984</v>
      </c>
      <c r="B546" s="3" t="str">
        <f>_xlfn.XLOOKUP($A546, Rifles!$C$2:$C$419,Rifles!$D$2:$D$419,"N/A",0)</f>
        <v>N/A</v>
      </c>
      <c r="C546" s="3" t="str">
        <f>_xlfn.XLOOKUP($A546, Rifles!$C$2:$C$419,Rifles!F$2:F$419,"N/A",0)</f>
        <v>N/A</v>
      </c>
      <c r="D546" s="3" t="str">
        <f>_xlfn.XLOOKUP($A546, Rifles!$C$2:$C$419,Rifles!G$2:G$419,"N/A",0)</f>
        <v>N/A</v>
      </c>
      <c r="E546" s="2">
        <f>_xlfn.XLOOKUP($A546,Pistols!$C:$C,Pistols!H:H,0,0)</f>
        <v>0</v>
      </c>
      <c r="F546" s="2">
        <f>_xlfn.XLOOKUP($A546,Pistols!$C:$C,Pistols!I:I,0,0)</f>
        <v>0</v>
      </c>
      <c r="G546" s="2">
        <f>_xlfn.XLOOKUP($A546,Pistols!$C:$C,Pistols!J:J,0,0)</f>
        <v>0</v>
      </c>
      <c r="H546" s="2">
        <f>_xlfn.XLOOKUP($A546,Pistols!$C:$C,Pistols!K:K,0,0)</f>
        <v>0</v>
      </c>
      <c r="I546" s="2">
        <f>_xlfn.XLOOKUP($A546,Pistols!$C:$C,Pistols!L:L,0,0)</f>
        <v>0</v>
      </c>
      <c r="J546" s="2">
        <f>_xlfn.XLOOKUP($A546,Pistols!$C:$C,Pistols!M:M,0,0)</f>
        <v>0</v>
      </c>
      <c r="K546" s="2">
        <f>_xlfn.XLOOKUP($A546,Pistols!$C:$C,Pistols!N:N,0,0)</f>
        <v>0</v>
      </c>
      <c r="L546" s="3">
        <f>_xlfn.XLOOKUP($A546,Revolvers!$C:$C,Revolvers!O:O,0,0)</f>
        <v>0</v>
      </c>
      <c r="M546" s="3">
        <f>_xlfn.XLOOKUP($A546,Revolvers!$C:$C,Revolvers!P:P,0,0)</f>
        <v>0</v>
      </c>
      <c r="N546" s="3">
        <f>_xlfn.XLOOKUP($A546,Revolvers!$C:$C,Revolvers!Q:Q,0,0)</f>
        <v>0</v>
      </c>
      <c r="O546" s="3">
        <f>_xlfn.XLOOKUP($A546,Revolvers!$C:$C,Revolvers!R:R,0,0)</f>
        <v>0</v>
      </c>
      <c r="P546" s="3">
        <f>_xlfn.XLOOKUP($A546,Revolvers!$C:$C,Revolvers!S:S,0,0)</f>
        <v>0</v>
      </c>
      <c r="Q546" s="3">
        <f>_xlfn.XLOOKUP($A546,Revolvers!$C:$C,Revolvers!T:T,0,0)</f>
        <v>0</v>
      </c>
      <c r="R546" s="3">
        <f>_xlfn.XLOOKUP($A546,Rifles!C:C,Rifles!H:H,0,0)</f>
        <v>7</v>
      </c>
      <c r="S546" s="2">
        <f>_xlfn.XLOOKUP($A546,Shotguns!C:C,Shotguns!H:H,0,0)</f>
        <v>0</v>
      </c>
      <c r="T546" s="3">
        <f t="shared" si="10"/>
        <v>7</v>
      </c>
    </row>
    <row r="547" spans="1:20" x14ac:dyDescent="0.25">
      <c r="A547" s="3">
        <f>Rifles!C547</f>
        <v>54309871</v>
      </c>
      <c r="B547" s="3" t="str">
        <f>_xlfn.XLOOKUP($A547, Rifles!$C$2:$C$419,Rifles!$D$2:$D$419,"N/A",0)</f>
        <v>N/A</v>
      </c>
      <c r="C547" s="3" t="str">
        <f>_xlfn.XLOOKUP($A547, Rifles!$C$2:$C$419,Rifles!F$2:F$419,"N/A",0)</f>
        <v>N/A</v>
      </c>
      <c r="D547" s="3" t="str">
        <f>_xlfn.XLOOKUP($A547, Rifles!$C$2:$C$419,Rifles!G$2:G$419,"N/A",0)</f>
        <v>N/A</v>
      </c>
      <c r="E547" s="2">
        <f>_xlfn.XLOOKUP($A547,Pistols!$C:$C,Pistols!H:H,0,0)</f>
        <v>0</v>
      </c>
      <c r="F547" s="2">
        <f>_xlfn.XLOOKUP($A547,Pistols!$C:$C,Pistols!I:I,0,0)</f>
        <v>0</v>
      </c>
      <c r="G547" s="2">
        <f>_xlfn.XLOOKUP($A547,Pistols!$C:$C,Pistols!J:J,0,0)</f>
        <v>0</v>
      </c>
      <c r="H547" s="2">
        <f>_xlfn.XLOOKUP($A547,Pistols!$C:$C,Pistols!K:K,0,0)</f>
        <v>0</v>
      </c>
      <c r="I547" s="2">
        <f>_xlfn.XLOOKUP($A547,Pistols!$C:$C,Pistols!L:L,0,0)</f>
        <v>0</v>
      </c>
      <c r="J547" s="2">
        <f>_xlfn.XLOOKUP($A547,Pistols!$C:$C,Pistols!M:M,0,0)</f>
        <v>0</v>
      </c>
      <c r="K547" s="2">
        <f>_xlfn.XLOOKUP($A547,Pistols!$C:$C,Pistols!N:N,0,0)</f>
        <v>0</v>
      </c>
      <c r="L547" s="3">
        <f>_xlfn.XLOOKUP($A547,Revolvers!$C:$C,Revolvers!O:O,0,0)</f>
        <v>0</v>
      </c>
      <c r="M547" s="3">
        <f>_xlfn.XLOOKUP($A547,Revolvers!$C:$C,Revolvers!P:P,0,0)</f>
        <v>0</v>
      </c>
      <c r="N547" s="3">
        <f>_xlfn.XLOOKUP($A547,Revolvers!$C:$C,Revolvers!Q:Q,0,0)</f>
        <v>0</v>
      </c>
      <c r="O547" s="3">
        <f>_xlfn.XLOOKUP($A547,Revolvers!$C:$C,Revolvers!R:R,0,0)</f>
        <v>0</v>
      </c>
      <c r="P547" s="3">
        <f>_xlfn.XLOOKUP($A547,Revolvers!$C:$C,Revolvers!S:S,0,0)</f>
        <v>0</v>
      </c>
      <c r="Q547" s="3">
        <f>_xlfn.XLOOKUP($A547,Revolvers!$C:$C,Revolvers!T:T,0,0)</f>
        <v>0</v>
      </c>
      <c r="R547" s="3">
        <f>_xlfn.XLOOKUP($A547,Rifles!C:C,Rifles!H:H,0,0)</f>
        <v>4</v>
      </c>
      <c r="S547" s="2">
        <f>_xlfn.XLOOKUP($A547,Shotguns!C:C,Shotguns!H:H,0,0)</f>
        <v>0</v>
      </c>
      <c r="T547" s="3">
        <f t="shared" si="10"/>
        <v>4</v>
      </c>
    </row>
    <row r="548" spans="1:20" x14ac:dyDescent="0.25">
      <c r="A548" s="3">
        <f>Rifles!C548</f>
        <v>54309800</v>
      </c>
      <c r="B548" s="3" t="str">
        <f>_xlfn.XLOOKUP($A548, Rifles!$C$2:$C$419,Rifles!$D$2:$D$419,"N/A",0)</f>
        <v>N/A</v>
      </c>
      <c r="C548" s="3" t="str">
        <f>_xlfn.XLOOKUP($A548, Rifles!$C$2:$C$419,Rifles!F$2:F$419,"N/A",0)</f>
        <v>N/A</v>
      </c>
      <c r="D548" s="3" t="str">
        <f>_xlfn.XLOOKUP($A548, Rifles!$C$2:$C$419,Rifles!G$2:G$419,"N/A",0)</f>
        <v>N/A</v>
      </c>
      <c r="E548" s="2">
        <f>_xlfn.XLOOKUP($A548,Pistols!$C:$C,Pistols!H:H,0,0)</f>
        <v>1</v>
      </c>
      <c r="F548" s="2">
        <f>_xlfn.XLOOKUP($A548,Pistols!$C:$C,Pistols!I:I,0,0)</f>
        <v>0</v>
      </c>
      <c r="G548" s="2">
        <f>_xlfn.XLOOKUP($A548,Pistols!$C:$C,Pistols!J:J,0,0)</f>
        <v>0</v>
      </c>
      <c r="H548" s="2">
        <f>_xlfn.XLOOKUP($A548,Pistols!$C:$C,Pistols!K:K,0,0)</f>
        <v>0</v>
      </c>
      <c r="I548" s="2">
        <f>_xlfn.XLOOKUP($A548,Pistols!$C:$C,Pistols!L:L,0,0)</f>
        <v>0</v>
      </c>
      <c r="J548" s="2">
        <f>_xlfn.XLOOKUP($A548,Pistols!$C:$C,Pistols!M:M,0,0)</f>
        <v>0</v>
      </c>
      <c r="K548" s="2">
        <f>_xlfn.XLOOKUP($A548,Pistols!$C:$C,Pistols!N:N,0,0)</f>
        <v>1</v>
      </c>
      <c r="L548" s="3">
        <f>_xlfn.XLOOKUP($A548,Revolvers!$C:$C,Revolvers!O:O,0,0)</f>
        <v>0</v>
      </c>
      <c r="M548" s="3">
        <f>_xlfn.XLOOKUP($A548,Revolvers!$C:$C,Revolvers!P:P,0,0)</f>
        <v>0</v>
      </c>
      <c r="N548" s="3">
        <f>_xlfn.XLOOKUP($A548,Revolvers!$C:$C,Revolvers!Q:Q,0,0)</f>
        <v>0</v>
      </c>
      <c r="O548" s="3">
        <f>_xlfn.XLOOKUP($A548,Revolvers!$C:$C,Revolvers!R:R,0,0)</f>
        <v>0</v>
      </c>
      <c r="P548" s="3">
        <f>_xlfn.XLOOKUP($A548,Revolvers!$C:$C,Revolvers!S:S,0,0)</f>
        <v>0</v>
      </c>
      <c r="Q548" s="3">
        <f>_xlfn.XLOOKUP($A548,Revolvers!$C:$C,Revolvers!T:T,0,0)</f>
        <v>0</v>
      </c>
      <c r="R548" s="3">
        <f>_xlfn.XLOOKUP($A548,Rifles!C:C,Rifles!H:H,0,0)</f>
        <v>4</v>
      </c>
      <c r="S548" s="2">
        <f>_xlfn.XLOOKUP($A548,Shotguns!C:C,Shotguns!H:H,0,0)</f>
        <v>0</v>
      </c>
      <c r="T548" s="3">
        <f t="shared" si="10"/>
        <v>5</v>
      </c>
    </row>
    <row r="549" spans="1:20" x14ac:dyDescent="0.25">
      <c r="A549" s="3">
        <f>Rifles!C549</f>
        <v>54305838</v>
      </c>
      <c r="B549" s="3" t="str">
        <f>_xlfn.XLOOKUP($A549, Rifles!$C$2:$C$419,Rifles!$D$2:$D$419,"N/A",0)</f>
        <v>N/A</v>
      </c>
      <c r="C549" s="3" t="str">
        <f>_xlfn.XLOOKUP($A549, Rifles!$C$2:$C$419,Rifles!F$2:F$419,"N/A",0)</f>
        <v>N/A</v>
      </c>
      <c r="D549" s="3" t="str">
        <f>_xlfn.XLOOKUP($A549, Rifles!$C$2:$C$419,Rifles!G$2:G$419,"N/A",0)</f>
        <v>N/A</v>
      </c>
      <c r="E549" s="2">
        <f>_xlfn.XLOOKUP($A549,Pistols!$C:$C,Pistols!H:H,0,0)</f>
        <v>0</v>
      </c>
      <c r="F549" s="2">
        <f>_xlfn.XLOOKUP($A549,Pistols!$C:$C,Pistols!I:I,0,0)</f>
        <v>0</v>
      </c>
      <c r="G549" s="2">
        <f>_xlfn.XLOOKUP($A549,Pistols!$C:$C,Pistols!J:J,0,0)</f>
        <v>0</v>
      </c>
      <c r="H549" s="2">
        <f>_xlfn.XLOOKUP($A549,Pistols!$C:$C,Pistols!K:K,0,0)</f>
        <v>0</v>
      </c>
      <c r="I549" s="2">
        <f>_xlfn.XLOOKUP($A549,Pistols!$C:$C,Pistols!L:L,0,0)</f>
        <v>0</v>
      </c>
      <c r="J549" s="2">
        <f>_xlfn.XLOOKUP($A549,Pistols!$C:$C,Pistols!M:M,0,0)</f>
        <v>0</v>
      </c>
      <c r="K549" s="2">
        <f>_xlfn.XLOOKUP($A549,Pistols!$C:$C,Pistols!N:N,0,0)</f>
        <v>0</v>
      </c>
      <c r="L549" s="3">
        <f>_xlfn.XLOOKUP($A549,Revolvers!$C:$C,Revolvers!O:O,0,0)</f>
        <v>0</v>
      </c>
      <c r="M549" s="3">
        <f>_xlfn.XLOOKUP($A549,Revolvers!$C:$C,Revolvers!P:P,0,0)</f>
        <v>0</v>
      </c>
      <c r="N549" s="3">
        <f>_xlfn.XLOOKUP($A549,Revolvers!$C:$C,Revolvers!Q:Q,0,0)</f>
        <v>0</v>
      </c>
      <c r="O549" s="3">
        <f>_xlfn.XLOOKUP($A549,Revolvers!$C:$C,Revolvers!R:R,0,0)</f>
        <v>0</v>
      </c>
      <c r="P549" s="3">
        <f>_xlfn.XLOOKUP($A549,Revolvers!$C:$C,Revolvers!S:S,0,0)</f>
        <v>0</v>
      </c>
      <c r="Q549" s="3">
        <f>_xlfn.XLOOKUP($A549,Revolvers!$C:$C,Revolvers!T:T,0,0)</f>
        <v>0</v>
      </c>
      <c r="R549" s="3">
        <f>_xlfn.XLOOKUP($A549,Rifles!C:C,Rifles!H:H,0,0)</f>
        <v>33</v>
      </c>
      <c r="S549" s="2">
        <f>_xlfn.XLOOKUP($A549,Shotguns!C:C,Shotguns!H:H,0,0)</f>
        <v>0</v>
      </c>
      <c r="T549" s="3">
        <f t="shared" si="10"/>
        <v>33</v>
      </c>
    </row>
    <row r="550" spans="1:20" x14ac:dyDescent="0.25">
      <c r="A550" s="3">
        <f>Rifles!C550</f>
        <v>54310173</v>
      </c>
      <c r="B550" s="3" t="str">
        <f>_xlfn.XLOOKUP($A550, Rifles!$C$2:$C$419,Rifles!$D$2:$D$419,"N/A",0)</f>
        <v>N/A</v>
      </c>
      <c r="C550" s="3" t="str">
        <f>_xlfn.XLOOKUP($A550, Rifles!$C$2:$C$419,Rifles!F$2:F$419,"N/A",0)</f>
        <v>N/A</v>
      </c>
      <c r="D550" s="3" t="str">
        <f>_xlfn.XLOOKUP($A550, Rifles!$C$2:$C$419,Rifles!G$2:G$419,"N/A",0)</f>
        <v>N/A</v>
      </c>
      <c r="E550" s="2">
        <f>_xlfn.XLOOKUP($A550,Pistols!$C:$C,Pistols!H:H,0,0)</f>
        <v>0</v>
      </c>
      <c r="F550" s="2">
        <f>_xlfn.XLOOKUP($A550,Pistols!$C:$C,Pistols!I:I,0,0)</f>
        <v>0</v>
      </c>
      <c r="G550" s="2">
        <f>_xlfn.XLOOKUP($A550,Pistols!$C:$C,Pistols!J:J,0,0)</f>
        <v>0</v>
      </c>
      <c r="H550" s="2">
        <f>_xlfn.XLOOKUP($A550,Pistols!$C:$C,Pistols!K:K,0,0)</f>
        <v>0</v>
      </c>
      <c r="I550" s="2">
        <f>_xlfn.XLOOKUP($A550,Pistols!$C:$C,Pistols!L:L,0,0)</f>
        <v>0</v>
      </c>
      <c r="J550" s="2">
        <f>_xlfn.XLOOKUP($A550,Pistols!$C:$C,Pistols!M:M,0,0)</f>
        <v>0</v>
      </c>
      <c r="K550" s="2">
        <f>_xlfn.XLOOKUP($A550,Pistols!$C:$C,Pistols!N:N,0,0)</f>
        <v>0</v>
      </c>
      <c r="L550" s="3">
        <f>_xlfn.XLOOKUP($A550,Revolvers!$C:$C,Revolvers!O:O,0,0)</f>
        <v>0</v>
      </c>
      <c r="M550" s="3">
        <f>_xlfn.XLOOKUP($A550,Revolvers!$C:$C,Revolvers!P:P,0,0)</f>
        <v>0</v>
      </c>
      <c r="N550" s="3">
        <f>_xlfn.XLOOKUP($A550,Revolvers!$C:$C,Revolvers!Q:Q,0,0)</f>
        <v>0</v>
      </c>
      <c r="O550" s="3">
        <f>_xlfn.XLOOKUP($A550,Revolvers!$C:$C,Revolvers!R:R,0,0)</f>
        <v>0</v>
      </c>
      <c r="P550" s="3">
        <f>_xlfn.XLOOKUP($A550,Revolvers!$C:$C,Revolvers!S:S,0,0)</f>
        <v>0</v>
      </c>
      <c r="Q550" s="3">
        <f>_xlfn.XLOOKUP($A550,Revolvers!$C:$C,Revolvers!T:T,0,0)</f>
        <v>0</v>
      </c>
      <c r="R550" s="3">
        <f>_xlfn.XLOOKUP($A550,Rifles!C:C,Rifles!H:H,0,0)</f>
        <v>2</v>
      </c>
      <c r="S550" s="2">
        <f>_xlfn.XLOOKUP($A550,Shotguns!C:C,Shotguns!H:H,0,0)</f>
        <v>0</v>
      </c>
      <c r="T550" s="3">
        <f t="shared" si="10"/>
        <v>2</v>
      </c>
    </row>
    <row r="551" spans="1:20" x14ac:dyDescent="0.25">
      <c r="A551" s="3">
        <f>Rifles!C551</f>
        <v>54309478</v>
      </c>
      <c r="B551" s="3" t="str">
        <f>_xlfn.XLOOKUP($A551, Rifles!$C$2:$C$419,Rifles!$D$2:$D$419,"N/A",0)</f>
        <v>N/A</v>
      </c>
      <c r="C551" s="3" t="str">
        <f>_xlfn.XLOOKUP($A551, Rifles!$C$2:$C$419,Rifles!F$2:F$419,"N/A",0)</f>
        <v>N/A</v>
      </c>
      <c r="D551" s="3" t="str">
        <f>_xlfn.XLOOKUP($A551, Rifles!$C$2:$C$419,Rifles!G$2:G$419,"N/A",0)</f>
        <v>N/A</v>
      </c>
      <c r="E551" s="2">
        <f>_xlfn.XLOOKUP($A551,Pistols!$C:$C,Pistols!H:H,0,0)</f>
        <v>0</v>
      </c>
      <c r="F551" s="2">
        <f>_xlfn.XLOOKUP($A551,Pistols!$C:$C,Pistols!I:I,0,0)</f>
        <v>0</v>
      </c>
      <c r="G551" s="2">
        <f>_xlfn.XLOOKUP($A551,Pistols!$C:$C,Pistols!J:J,0,0)</f>
        <v>0</v>
      </c>
      <c r="H551" s="2">
        <f>_xlfn.XLOOKUP($A551,Pistols!$C:$C,Pistols!K:K,0,0)</f>
        <v>0</v>
      </c>
      <c r="I551" s="2">
        <f>_xlfn.XLOOKUP($A551,Pistols!$C:$C,Pistols!L:L,0,0)</f>
        <v>0</v>
      </c>
      <c r="J551" s="2">
        <f>_xlfn.XLOOKUP($A551,Pistols!$C:$C,Pistols!M:M,0,0)</f>
        <v>0</v>
      </c>
      <c r="K551" s="2">
        <f>_xlfn.XLOOKUP($A551,Pistols!$C:$C,Pistols!N:N,0,0)</f>
        <v>0</v>
      </c>
      <c r="L551" s="3">
        <f>_xlfn.XLOOKUP($A551,Revolvers!$C:$C,Revolvers!O:O,0,0)</f>
        <v>0</v>
      </c>
      <c r="M551" s="3">
        <f>_xlfn.XLOOKUP($A551,Revolvers!$C:$C,Revolvers!P:P,0,0)</f>
        <v>0</v>
      </c>
      <c r="N551" s="3">
        <f>_xlfn.XLOOKUP($A551,Revolvers!$C:$C,Revolvers!Q:Q,0,0)</f>
        <v>0</v>
      </c>
      <c r="O551" s="3">
        <f>_xlfn.XLOOKUP($A551,Revolvers!$C:$C,Revolvers!R:R,0,0)</f>
        <v>0</v>
      </c>
      <c r="P551" s="3">
        <f>_xlfn.XLOOKUP($A551,Revolvers!$C:$C,Revolvers!S:S,0,0)</f>
        <v>0</v>
      </c>
      <c r="Q551" s="3">
        <f>_xlfn.XLOOKUP($A551,Revolvers!$C:$C,Revolvers!T:T,0,0)</f>
        <v>0</v>
      </c>
      <c r="R551" s="3">
        <f>_xlfn.XLOOKUP($A551,Rifles!C:C,Rifles!H:H,0,0)</f>
        <v>31</v>
      </c>
      <c r="S551" s="2">
        <f>_xlfn.XLOOKUP($A551,Shotguns!C:C,Shotguns!H:H,0,0)</f>
        <v>0</v>
      </c>
      <c r="T551" s="3">
        <f t="shared" si="10"/>
        <v>31</v>
      </c>
    </row>
    <row r="552" spans="1:20" x14ac:dyDescent="0.25">
      <c r="A552" s="3">
        <f>Rifles!C552</f>
        <v>54305823</v>
      </c>
      <c r="B552" s="3" t="str">
        <f>_xlfn.XLOOKUP($A552, Rifles!$C$2:$C$419,Rifles!$D$2:$D$419,"N/A",0)</f>
        <v>N/A</v>
      </c>
      <c r="C552" s="3" t="str">
        <f>_xlfn.XLOOKUP($A552, Rifles!$C$2:$C$419,Rifles!F$2:F$419,"N/A",0)</f>
        <v>N/A</v>
      </c>
      <c r="D552" s="3" t="str">
        <f>_xlfn.XLOOKUP($A552, Rifles!$C$2:$C$419,Rifles!G$2:G$419,"N/A",0)</f>
        <v>N/A</v>
      </c>
      <c r="E552" s="2">
        <f>_xlfn.XLOOKUP($A552,Pistols!$C:$C,Pistols!H:H,0,0)</f>
        <v>0</v>
      </c>
      <c r="F552" s="2">
        <f>_xlfn.XLOOKUP($A552,Pistols!$C:$C,Pistols!I:I,0,0)</f>
        <v>0</v>
      </c>
      <c r="G552" s="2">
        <f>_xlfn.XLOOKUP($A552,Pistols!$C:$C,Pistols!J:J,0,0)</f>
        <v>0</v>
      </c>
      <c r="H552" s="2">
        <f>_xlfn.XLOOKUP($A552,Pistols!$C:$C,Pistols!K:K,0,0)</f>
        <v>0</v>
      </c>
      <c r="I552" s="2">
        <f>_xlfn.XLOOKUP($A552,Pistols!$C:$C,Pistols!L:L,0,0)</f>
        <v>0</v>
      </c>
      <c r="J552" s="2">
        <f>_xlfn.XLOOKUP($A552,Pistols!$C:$C,Pistols!M:M,0,0)</f>
        <v>0</v>
      </c>
      <c r="K552" s="2">
        <f>_xlfn.XLOOKUP($A552,Pistols!$C:$C,Pistols!N:N,0,0)</f>
        <v>0</v>
      </c>
      <c r="L552" s="3">
        <f>_xlfn.XLOOKUP($A552,Revolvers!$C:$C,Revolvers!O:O,0,0)</f>
        <v>0</v>
      </c>
      <c r="M552" s="3">
        <f>_xlfn.XLOOKUP($A552,Revolvers!$C:$C,Revolvers!P:P,0,0)</f>
        <v>0</v>
      </c>
      <c r="N552" s="3">
        <f>_xlfn.XLOOKUP($A552,Revolvers!$C:$C,Revolvers!Q:Q,0,0)</f>
        <v>0</v>
      </c>
      <c r="O552" s="3">
        <f>_xlfn.XLOOKUP($A552,Revolvers!$C:$C,Revolvers!R:R,0,0)</f>
        <v>0</v>
      </c>
      <c r="P552" s="3">
        <f>_xlfn.XLOOKUP($A552,Revolvers!$C:$C,Revolvers!S:S,0,0)</f>
        <v>0</v>
      </c>
      <c r="Q552" s="3">
        <f>_xlfn.XLOOKUP($A552,Revolvers!$C:$C,Revolvers!T:T,0,0)</f>
        <v>0</v>
      </c>
      <c r="R552" s="3">
        <f>_xlfn.XLOOKUP($A552,Rifles!C:C,Rifles!H:H,0,0)</f>
        <v>8</v>
      </c>
      <c r="S552" s="2">
        <f>_xlfn.XLOOKUP($A552,Shotguns!C:C,Shotguns!H:H,0,0)</f>
        <v>0</v>
      </c>
      <c r="T552" s="3">
        <f t="shared" si="10"/>
        <v>8</v>
      </c>
    </row>
    <row r="553" spans="1:20" x14ac:dyDescent="0.25">
      <c r="A553" s="3">
        <f>Rifles!C553</f>
        <v>54309795</v>
      </c>
      <c r="B553" s="3" t="str">
        <f>_xlfn.XLOOKUP($A553, Rifles!$C$2:$C$419,Rifles!$D$2:$D$419,"N/A",0)</f>
        <v>N/A</v>
      </c>
      <c r="C553" s="3" t="str">
        <f>_xlfn.XLOOKUP($A553, Rifles!$C$2:$C$419,Rifles!F$2:F$419,"N/A",0)</f>
        <v>N/A</v>
      </c>
      <c r="D553" s="3" t="str">
        <f>_xlfn.XLOOKUP($A553, Rifles!$C$2:$C$419,Rifles!G$2:G$419,"N/A",0)</f>
        <v>N/A</v>
      </c>
      <c r="E553" s="2">
        <f>_xlfn.XLOOKUP($A553,Pistols!$C:$C,Pistols!H:H,0,0)</f>
        <v>0</v>
      </c>
      <c r="F553" s="2">
        <f>_xlfn.XLOOKUP($A553,Pistols!$C:$C,Pistols!I:I,0,0)</f>
        <v>0</v>
      </c>
      <c r="G553" s="2">
        <f>_xlfn.XLOOKUP($A553,Pistols!$C:$C,Pistols!J:J,0,0)</f>
        <v>0</v>
      </c>
      <c r="H553" s="2">
        <f>_xlfn.XLOOKUP($A553,Pistols!$C:$C,Pistols!K:K,0,0)</f>
        <v>0</v>
      </c>
      <c r="I553" s="2">
        <f>_xlfn.XLOOKUP($A553,Pistols!$C:$C,Pistols!L:L,0,0)</f>
        <v>0</v>
      </c>
      <c r="J553" s="2">
        <f>_xlfn.XLOOKUP($A553,Pistols!$C:$C,Pistols!M:M,0,0)</f>
        <v>0</v>
      </c>
      <c r="K553" s="2">
        <f>_xlfn.XLOOKUP($A553,Pistols!$C:$C,Pistols!N:N,0,0)</f>
        <v>0</v>
      </c>
      <c r="L553" s="3">
        <f>_xlfn.XLOOKUP($A553,Revolvers!$C:$C,Revolvers!O:O,0,0)</f>
        <v>0</v>
      </c>
      <c r="M553" s="3">
        <f>_xlfn.XLOOKUP($A553,Revolvers!$C:$C,Revolvers!P:P,0,0)</f>
        <v>0</v>
      </c>
      <c r="N553" s="3">
        <f>_xlfn.XLOOKUP($A553,Revolvers!$C:$C,Revolvers!Q:Q,0,0)</f>
        <v>0</v>
      </c>
      <c r="O553" s="3">
        <f>_xlfn.XLOOKUP($A553,Revolvers!$C:$C,Revolvers!R:R,0,0)</f>
        <v>0</v>
      </c>
      <c r="P553" s="3">
        <f>_xlfn.XLOOKUP($A553,Revolvers!$C:$C,Revolvers!S:S,0,0)</f>
        <v>0</v>
      </c>
      <c r="Q553" s="3">
        <f>_xlfn.XLOOKUP($A553,Revolvers!$C:$C,Revolvers!T:T,0,0)</f>
        <v>0</v>
      </c>
      <c r="R553" s="3">
        <f>_xlfn.XLOOKUP($A553,Rifles!C:C,Rifles!H:H,0,0)</f>
        <v>2</v>
      </c>
      <c r="S553" s="2">
        <f>_xlfn.XLOOKUP($A553,Shotguns!C:C,Shotguns!H:H,0,0)</f>
        <v>0</v>
      </c>
      <c r="T553" s="3">
        <f t="shared" si="10"/>
        <v>2</v>
      </c>
    </row>
    <row r="554" spans="1:20" x14ac:dyDescent="0.25">
      <c r="A554" s="3">
        <f>Rifles!C554</f>
        <v>54306757</v>
      </c>
      <c r="B554" s="3" t="str">
        <f>_xlfn.XLOOKUP($A554, Rifles!$C$2:$C$419,Rifles!$D$2:$D$419,"N/A",0)</f>
        <v>N/A</v>
      </c>
      <c r="C554" s="3" t="str">
        <f>_xlfn.XLOOKUP($A554, Rifles!$C$2:$C$419,Rifles!F$2:F$419,"N/A",0)</f>
        <v>N/A</v>
      </c>
      <c r="D554" s="3" t="str">
        <f>_xlfn.XLOOKUP($A554, Rifles!$C$2:$C$419,Rifles!G$2:G$419,"N/A",0)</f>
        <v>N/A</v>
      </c>
      <c r="E554" s="2">
        <f>_xlfn.XLOOKUP($A554,Pistols!$C:$C,Pistols!H:H,0,0)</f>
        <v>0</v>
      </c>
      <c r="F554" s="2">
        <f>_xlfn.XLOOKUP($A554,Pistols!$C:$C,Pistols!I:I,0,0)</f>
        <v>0</v>
      </c>
      <c r="G554" s="2">
        <f>_xlfn.XLOOKUP($A554,Pistols!$C:$C,Pistols!J:J,0,0)</f>
        <v>0</v>
      </c>
      <c r="H554" s="2">
        <f>_xlfn.XLOOKUP($A554,Pistols!$C:$C,Pistols!K:K,0,0)</f>
        <v>0</v>
      </c>
      <c r="I554" s="2">
        <f>_xlfn.XLOOKUP($A554,Pistols!$C:$C,Pistols!L:L,0,0)</f>
        <v>0</v>
      </c>
      <c r="J554" s="2">
        <f>_xlfn.XLOOKUP($A554,Pistols!$C:$C,Pistols!M:M,0,0)</f>
        <v>0</v>
      </c>
      <c r="K554" s="2">
        <f>_xlfn.XLOOKUP($A554,Pistols!$C:$C,Pistols!N:N,0,0)</f>
        <v>0</v>
      </c>
      <c r="L554" s="3">
        <f>_xlfn.XLOOKUP($A554,Revolvers!$C:$C,Revolvers!O:O,0,0)</f>
        <v>0</v>
      </c>
      <c r="M554" s="3">
        <f>_xlfn.XLOOKUP($A554,Revolvers!$C:$C,Revolvers!P:P,0,0)</f>
        <v>0</v>
      </c>
      <c r="N554" s="3">
        <f>_xlfn.XLOOKUP($A554,Revolvers!$C:$C,Revolvers!Q:Q,0,0)</f>
        <v>0</v>
      </c>
      <c r="O554" s="3">
        <f>_xlfn.XLOOKUP($A554,Revolvers!$C:$C,Revolvers!R:R,0,0)</f>
        <v>0</v>
      </c>
      <c r="P554" s="3">
        <f>_xlfn.XLOOKUP($A554,Revolvers!$C:$C,Revolvers!S:S,0,0)</f>
        <v>0</v>
      </c>
      <c r="Q554" s="3">
        <f>_xlfn.XLOOKUP($A554,Revolvers!$C:$C,Revolvers!T:T,0,0)</f>
        <v>0</v>
      </c>
      <c r="R554" s="3">
        <f>_xlfn.XLOOKUP($A554,Rifles!C:C,Rifles!H:H,0,0)</f>
        <v>2</v>
      </c>
      <c r="S554" s="2">
        <f>_xlfn.XLOOKUP($A554,Shotguns!C:C,Shotguns!H:H,0,0)</f>
        <v>0</v>
      </c>
      <c r="T554" s="3">
        <f t="shared" si="10"/>
        <v>2</v>
      </c>
    </row>
    <row r="555" spans="1:20" x14ac:dyDescent="0.25">
      <c r="A555" s="3">
        <f>Rifles!C555</f>
        <v>16402806</v>
      </c>
      <c r="B555" s="3" t="str">
        <f>_xlfn.XLOOKUP($A555, Rifles!$C$2:$C$419,Rifles!$D$2:$D$419,"N/A",0)</f>
        <v>N/A</v>
      </c>
      <c r="C555" s="3" t="str">
        <f>_xlfn.XLOOKUP($A555, Rifles!$C$2:$C$419,Rifles!F$2:F$419,"N/A",0)</f>
        <v>N/A</v>
      </c>
      <c r="D555" s="3" t="str">
        <f>_xlfn.XLOOKUP($A555, Rifles!$C$2:$C$419,Rifles!G$2:G$419,"N/A",0)</f>
        <v>N/A</v>
      </c>
      <c r="E555" s="2">
        <f>_xlfn.XLOOKUP($A555,Pistols!$C:$C,Pistols!H:H,0,0)</f>
        <v>0</v>
      </c>
      <c r="F555" s="2">
        <f>_xlfn.XLOOKUP($A555,Pistols!$C:$C,Pistols!I:I,0,0)</f>
        <v>0</v>
      </c>
      <c r="G555" s="2">
        <f>_xlfn.XLOOKUP($A555,Pistols!$C:$C,Pistols!J:J,0,0)</f>
        <v>0</v>
      </c>
      <c r="H555" s="2">
        <f>_xlfn.XLOOKUP($A555,Pistols!$C:$C,Pistols!K:K,0,0)</f>
        <v>0</v>
      </c>
      <c r="I555" s="2">
        <f>_xlfn.XLOOKUP($A555,Pistols!$C:$C,Pistols!L:L,0,0)</f>
        <v>0</v>
      </c>
      <c r="J555" s="2">
        <f>_xlfn.XLOOKUP($A555,Pistols!$C:$C,Pistols!M:M,0,0)</f>
        <v>0</v>
      </c>
      <c r="K555" s="2">
        <f>_xlfn.XLOOKUP($A555,Pistols!$C:$C,Pistols!N:N,0,0)</f>
        <v>0</v>
      </c>
      <c r="L555" s="3">
        <f>_xlfn.XLOOKUP($A555,Revolvers!$C:$C,Revolvers!O:O,0,0)</f>
        <v>0</v>
      </c>
      <c r="M555" s="3">
        <f>_xlfn.XLOOKUP($A555,Revolvers!$C:$C,Revolvers!P:P,0,0)</f>
        <v>0</v>
      </c>
      <c r="N555" s="3">
        <f>_xlfn.XLOOKUP($A555,Revolvers!$C:$C,Revolvers!Q:Q,0,0)</f>
        <v>0</v>
      </c>
      <c r="O555" s="3">
        <f>_xlfn.XLOOKUP($A555,Revolvers!$C:$C,Revolvers!R:R,0,0)</f>
        <v>0</v>
      </c>
      <c r="P555" s="3">
        <f>_xlfn.XLOOKUP($A555,Revolvers!$C:$C,Revolvers!S:S,0,0)</f>
        <v>0</v>
      </c>
      <c r="Q555" s="3">
        <f>_xlfn.XLOOKUP($A555,Revolvers!$C:$C,Revolvers!T:T,0,0)</f>
        <v>0</v>
      </c>
      <c r="R555" s="3">
        <f>_xlfn.XLOOKUP($A555,Rifles!C:C,Rifles!H:H,0,0)</f>
        <v>12</v>
      </c>
      <c r="S555" s="2">
        <f>_xlfn.XLOOKUP($A555,Shotguns!C:C,Shotguns!H:H,0,0)</f>
        <v>0</v>
      </c>
      <c r="T555" s="3">
        <f t="shared" si="10"/>
        <v>12</v>
      </c>
    </row>
    <row r="556" spans="1:20" x14ac:dyDescent="0.25">
      <c r="A556" s="3">
        <f>Rifles!C556</f>
        <v>16403224</v>
      </c>
      <c r="B556" s="3" t="str">
        <f>_xlfn.XLOOKUP($A556, Rifles!$C$2:$C$419,Rifles!$D$2:$D$419,"N/A",0)</f>
        <v>N/A</v>
      </c>
      <c r="C556" s="3" t="str">
        <f>_xlfn.XLOOKUP($A556, Rifles!$C$2:$C$419,Rifles!F$2:F$419,"N/A",0)</f>
        <v>N/A</v>
      </c>
      <c r="D556" s="3" t="str">
        <f>_xlfn.XLOOKUP($A556, Rifles!$C$2:$C$419,Rifles!G$2:G$419,"N/A",0)</f>
        <v>N/A</v>
      </c>
      <c r="E556" s="2">
        <f>_xlfn.XLOOKUP($A556,Pistols!$C:$C,Pistols!H:H,0,0)</f>
        <v>0</v>
      </c>
      <c r="F556" s="2">
        <f>_xlfn.XLOOKUP($A556,Pistols!$C:$C,Pistols!I:I,0,0)</f>
        <v>0</v>
      </c>
      <c r="G556" s="2">
        <f>_xlfn.XLOOKUP($A556,Pistols!$C:$C,Pistols!J:J,0,0)</f>
        <v>0</v>
      </c>
      <c r="H556" s="2">
        <f>_xlfn.XLOOKUP($A556,Pistols!$C:$C,Pistols!K:K,0,0)</f>
        <v>0</v>
      </c>
      <c r="I556" s="2">
        <f>_xlfn.XLOOKUP($A556,Pistols!$C:$C,Pistols!L:L,0,0)</f>
        <v>0</v>
      </c>
      <c r="J556" s="2">
        <f>_xlfn.XLOOKUP($A556,Pistols!$C:$C,Pistols!M:M,0,0)</f>
        <v>0</v>
      </c>
      <c r="K556" s="2">
        <f>_xlfn.XLOOKUP($A556,Pistols!$C:$C,Pistols!N:N,0,0)</f>
        <v>0</v>
      </c>
      <c r="L556" s="3">
        <f>_xlfn.XLOOKUP($A556,Revolvers!$C:$C,Revolvers!O:O,0,0)</f>
        <v>0</v>
      </c>
      <c r="M556" s="3">
        <f>_xlfn.XLOOKUP($A556,Revolvers!$C:$C,Revolvers!P:P,0,0)</f>
        <v>0</v>
      </c>
      <c r="N556" s="3">
        <f>_xlfn.XLOOKUP($A556,Revolvers!$C:$C,Revolvers!Q:Q,0,0)</f>
        <v>0</v>
      </c>
      <c r="O556" s="3">
        <f>_xlfn.XLOOKUP($A556,Revolvers!$C:$C,Revolvers!R:R,0,0)</f>
        <v>0</v>
      </c>
      <c r="P556" s="3">
        <f>_xlfn.XLOOKUP($A556,Revolvers!$C:$C,Revolvers!S:S,0,0)</f>
        <v>0</v>
      </c>
      <c r="Q556" s="3">
        <f>_xlfn.XLOOKUP($A556,Revolvers!$C:$C,Revolvers!T:T,0,0)</f>
        <v>0</v>
      </c>
      <c r="R556" s="3">
        <f>_xlfn.XLOOKUP($A556,Rifles!C:C,Rifles!H:H,0,0)</f>
        <v>2</v>
      </c>
      <c r="S556" s="2">
        <f>_xlfn.XLOOKUP($A556,Shotguns!C:C,Shotguns!H:H,0,0)</f>
        <v>0</v>
      </c>
      <c r="T556" s="3">
        <f t="shared" si="10"/>
        <v>2</v>
      </c>
    </row>
    <row r="557" spans="1:20" x14ac:dyDescent="0.25">
      <c r="A557" s="3">
        <f>Rifles!C557</f>
        <v>16402616</v>
      </c>
      <c r="B557" s="3" t="str">
        <f>_xlfn.XLOOKUP($A557, Rifles!$C$2:$C$419,Rifles!$D$2:$D$419,"N/A",0)</f>
        <v>N/A</v>
      </c>
      <c r="C557" s="3" t="str">
        <f>_xlfn.XLOOKUP($A557, Rifles!$C$2:$C$419,Rifles!F$2:F$419,"N/A",0)</f>
        <v>N/A</v>
      </c>
      <c r="D557" s="3" t="str">
        <f>_xlfn.XLOOKUP($A557, Rifles!$C$2:$C$419,Rifles!G$2:G$419,"N/A",0)</f>
        <v>N/A</v>
      </c>
      <c r="E557" s="2">
        <f>_xlfn.XLOOKUP($A557,Pistols!$C:$C,Pistols!H:H,0,0)</f>
        <v>0</v>
      </c>
      <c r="F557" s="2">
        <f>_xlfn.XLOOKUP($A557,Pistols!$C:$C,Pistols!I:I,0,0)</f>
        <v>0</v>
      </c>
      <c r="G557" s="2">
        <f>_xlfn.XLOOKUP($A557,Pistols!$C:$C,Pistols!J:J,0,0)</f>
        <v>0</v>
      </c>
      <c r="H557" s="2">
        <f>_xlfn.XLOOKUP($A557,Pistols!$C:$C,Pistols!K:K,0,0)</f>
        <v>0</v>
      </c>
      <c r="I557" s="2">
        <f>_xlfn.XLOOKUP($A557,Pistols!$C:$C,Pistols!L:L,0,0)</f>
        <v>0</v>
      </c>
      <c r="J557" s="2">
        <f>_xlfn.XLOOKUP($A557,Pistols!$C:$C,Pistols!M:M,0,0)</f>
        <v>0</v>
      </c>
      <c r="K557" s="2">
        <f>_xlfn.XLOOKUP($A557,Pistols!$C:$C,Pistols!N:N,0,0)</f>
        <v>0</v>
      </c>
      <c r="L557" s="3">
        <f>_xlfn.XLOOKUP($A557,Revolvers!$C:$C,Revolvers!O:O,0,0)</f>
        <v>0</v>
      </c>
      <c r="M557" s="3">
        <f>_xlfn.XLOOKUP($A557,Revolvers!$C:$C,Revolvers!P:P,0,0)</f>
        <v>0</v>
      </c>
      <c r="N557" s="3">
        <f>_xlfn.XLOOKUP($A557,Revolvers!$C:$C,Revolvers!Q:Q,0,0)</f>
        <v>0</v>
      </c>
      <c r="O557" s="3">
        <f>_xlfn.XLOOKUP($A557,Revolvers!$C:$C,Revolvers!R:R,0,0)</f>
        <v>0</v>
      </c>
      <c r="P557" s="3">
        <f>_xlfn.XLOOKUP($A557,Revolvers!$C:$C,Revolvers!S:S,0,0)</f>
        <v>0</v>
      </c>
      <c r="Q557" s="3">
        <f>_xlfn.XLOOKUP($A557,Revolvers!$C:$C,Revolvers!T:T,0,0)</f>
        <v>0</v>
      </c>
      <c r="R557" s="3">
        <f>_xlfn.XLOOKUP($A557,Rifles!C:C,Rifles!H:H,0,0)</f>
        <v>50</v>
      </c>
      <c r="S557" s="2">
        <f>_xlfn.XLOOKUP($A557,Shotguns!C:C,Shotguns!H:H,0,0)</f>
        <v>0</v>
      </c>
      <c r="T557" s="3">
        <f t="shared" si="10"/>
        <v>50</v>
      </c>
    </row>
    <row r="558" spans="1:20" x14ac:dyDescent="0.25">
      <c r="A558" s="3">
        <f>Rifles!C558</f>
        <v>16402869</v>
      </c>
      <c r="B558" s="3" t="str">
        <f>_xlfn.XLOOKUP($A558, Rifles!$C$2:$C$419,Rifles!$D$2:$D$419,"N/A",0)</f>
        <v>N/A</v>
      </c>
      <c r="C558" s="3" t="str">
        <f>_xlfn.XLOOKUP($A558, Rifles!$C$2:$C$419,Rifles!F$2:F$419,"N/A",0)</f>
        <v>N/A</v>
      </c>
      <c r="D558" s="3" t="str">
        <f>_xlfn.XLOOKUP($A558, Rifles!$C$2:$C$419,Rifles!G$2:G$419,"N/A",0)</f>
        <v>N/A</v>
      </c>
      <c r="E558" s="2">
        <f>_xlfn.XLOOKUP($A558,Pistols!$C:$C,Pistols!H:H,0,0)</f>
        <v>0</v>
      </c>
      <c r="F558" s="2">
        <f>_xlfn.XLOOKUP($A558,Pistols!$C:$C,Pistols!I:I,0,0)</f>
        <v>0</v>
      </c>
      <c r="G558" s="2">
        <f>_xlfn.XLOOKUP($A558,Pistols!$C:$C,Pistols!J:J,0,0)</f>
        <v>0</v>
      </c>
      <c r="H558" s="2">
        <f>_xlfn.XLOOKUP($A558,Pistols!$C:$C,Pistols!K:K,0,0)</f>
        <v>0</v>
      </c>
      <c r="I558" s="2">
        <f>_xlfn.XLOOKUP($A558,Pistols!$C:$C,Pistols!L:L,0,0)</f>
        <v>0</v>
      </c>
      <c r="J558" s="2">
        <f>_xlfn.XLOOKUP($A558,Pistols!$C:$C,Pistols!M:M,0,0)</f>
        <v>0</v>
      </c>
      <c r="K558" s="2">
        <f>_xlfn.XLOOKUP($A558,Pistols!$C:$C,Pistols!N:N,0,0)</f>
        <v>0</v>
      </c>
      <c r="L558" s="3">
        <f>_xlfn.XLOOKUP($A558,Revolvers!$C:$C,Revolvers!O:O,0,0)</f>
        <v>0</v>
      </c>
      <c r="M558" s="3">
        <f>_xlfn.XLOOKUP($A558,Revolvers!$C:$C,Revolvers!P:P,0,0)</f>
        <v>0</v>
      </c>
      <c r="N558" s="3">
        <f>_xlfn.XLOOKUP($A558,Revolvers!$C:$C,Revolvers!Q:Q,0,0)</f>
        <v>0</v>
      </c>
      <c r="O558" s="3">
        <f>_xlfn.XLOOKUP($A558,Revolvers!$C:$C,Revolvers!R:R,0,0)</f>
        <v>0</v>
      </c>
      <c r="P558" s="3">
        <f>_xlfn.XLOOKUP($A558,Revolvers!$C:$C,Revolvers!S:S,0,0)</f>
        <v>0</v>
      </c>
      <c r="Q558" s="3">
        <f>_xlfn.XLOOKUP($A558,Revolvers!$C:$C,Revolvers!T:T,0,0)</f>
        <v>0</v>
      </c>
      <c r="R558" s="3">
        <f>_xlfn.XLOOKUP($A558,Rifles!C:C,Rifles!H:H,0,0)</f>
        <v>3</v>
      </c>
      <c r="S558" s="2">
        <f>_xlfn.XLOOKUP($A558,Shotguns!C:C,Shotguns!H:H,0,0)</f>
        <v>0</v>
      </c>
      <c r="T558" s="3">
        <f t="shared" si="10"/>
        <v>3</v>
      </c>
    </row>
    <row r="559" spans="1:20" x14ac:dyDescent="0.25">
      <c r="A559" s="3">
        <f>Rifles!C559</f>
        <v>16403198</v>
      </c>
      <c r="B559" s="3" t="str">
        <f>_xlfn.XLOOKUP($A559, Rifles!$C$2:$C$419,Rifles!$D$2:$D$419,"N/A",0)</f>
        <v>N/A</v>
      </c>
      <c r="C559" s="3" t="str">
        <f>_xlfn.XLOOKUP($A559, Rifles!$C$2:$C$419,Rifles!F$2:F$419,"N/A",0)</f>
        <v>N/A</v>
      </c>
      <c r="D559" s="3" t="str">
        <f>_xlfn.XLOOKUP($A559, Rifles!$C$2:$C$419,Rifles!G$2:G$419,"N/A",0)</f>
        <v>N/A</v>
      </c>
      <c r="E559" s="2">
        <f>_xlfn.XLOOKUP($A559,Pistols!$C:$C,Pistols!H:H,0,0)</f>
        <v>0</v>
      </c>
      <c r="F559" s="2">
        <f>_xlfn.XLOOKUP($A559,Pistols!$C:$C,Pistols!I:I,0,0)</f>
        <v>0</v>
      </c>
      <c r="G559" s="2">
        <f>_xlfn.XLOOKUP($A559,Pistols!$C:$C,Pistols!J:J,0,0)</f>
        <v>0</v>
      </c>
      <c r="H559" s="2">
        <f>_xlfn.XLOOKUP($A559,Pistols!$C:$C,Pistols!K:K,0,0)</f>
        <v>0</v>
      </c>
      <c r="I559" s="2">
        <f>_xlfn.XLOOKUP($A559,Pistols!$C:$C,Pistols!L:L,0,0)</f>
        <v>0</v>
      </c>
      <c r="J559" s="2">
        <f>_xlfn.XLOOKUP($A559,Pistols!$C:$C,Pistols!M:M,0,0)</f>
        <v>0</v>
      </c>
      <c r="K559" s="2">
        <f>_xlfn.XLOOKUP($A559,Pistols!$C:$C,Pistols!N:N,0,0)</f>
        <v>0</v>
      </c>
      <c r="L559" s="3">
        <f>_xlfn.XLOOKUP($A559,Revolvers!$C:$C,Revolvers!O:O,0,0)</f>
        <v>0</v>
      </c>
      <c r="M559" s="3">
        <f>_xlfn.XLOOKUP($A559,Revolvers!$C:$C,Revolvers!P:P,0,0)</f>
        <v>0</v>
      </c>
      <c r="N559" s="3">
        <f>_xlfn.XLOOKUP($A559,Revolvers!$C:$C,Revolvers!Q:Q,0,0)</f>
        <v>0</v>
      </c>
      <c r="O559" s="3">
        <f>_xlfn.XLOOKUP($A559,Revolvers!$C:$C,Revolvers!R:R,0,0)</f>
        <v>0</v>
      </c>
      <c r="P559" s="3">
        <f>_xlfn.XLOOKUP($A559,Revolvers!$C:$C,Revolvers!S:S,0,0)</f>
        <v>0</v>
      </c>
      <c r="Q559" s="3">
        <f>_xlfn.XLOOKUP($A559,Revolvers!$C:$C,Revolvers!T:T,0,0)</f>
        <v>0</v>
      </c>
      <c r="R559" s="3">
        <f>_xlfn.XLOOKUP($A559,Rifles!C:C,Rifles!H:H,0,0)</f>
        <v>3</v>
      </c>
      <c r="S559" s="2">
        <f>_xlfn.XLOOKUP($A559,Shotguns!C:C,Shotguns!H:H,0,0)</f>
        <v>0</v>
      </c>
      <c r="T559" s="3">
        <f t="shared" si="10"/>
        <v>3</v>
      </c>
    </row>
    <row r="560" spans="1:20" x14ac:dyDescent="0.25">
      <c r="A560" s="3">
        <f>Rifles!C560</f>
        <v>16402937</v>
      </c>
      <c r="B560" s="3" t="str">
        <f>_xlfn.XLOOKUP($A560, Rifles!$C$2:$C$419,Rifles!$D$2:$D$419,"N/A",0)</f>
        <v>N/A</v>
      </c>
      <c r="C560" s="3" t="str">
        <f>_xlfn.XLOOKUP($A560, Rifles!$C$2:$C$419,Rifles!F$2:F$419,"N/A",0)</f>
        <v>N/A</v>
      </c>
      <c r="D560" s="3" t="str">
        <f>_xlfn.XLOOKUP($A560, Rifles!$C$2:$C$419,Rifles!G$2:G$419,"N/A",0)</f>
        <v>N/A</v>
      </c>
      <c r="E560" s="2">
        <f>_xlfn.XLOOKUP($A560,Pistols!$C:$C,Pistols!H:H,0,0)</f>
        <v>0</v>
      </c>
      <c r="F560" s="2">
        <f>_xlfn.XLOOKUP($A560,Pistols!$C:$C,Pistols!I:I,0,0)</f>
        <v>0</v>
      </c>
      <c r="G560" s="2">
        <f>_xlfn.XLOOKUP($A560,Pistols!$C:$C,Pistols!J:J,0,0)</f>
        <v>22</v>
      </c>
      <c r="H560" s="2">
        <f>_xlfn.XLOOKUP($A560,Pistols!$C:$C,Pistols!K:K,0,0)</f>
        <v>0</v>
      </c>
      <c r="I560" s="2">
        <f>_xlfn.XLOOKUP($A560,Pistols!$C:$C,Pistols!L:L,0,0)</f>
        <v>0</v>
      </c>
      <c r="J560" s="2">
        <f>_xlfn.XLOOKUP($A560,Pistols!$C:$C,Pistols!M:M,0,0)</f>
        <v>0</v>
      </c>
      <c r="K560" s="2">
        <f>_xlfn.XLOOKUP($A560,Pistols!$C:$C,Pistols!N:N,0,0)</f>
        <v>22</v>
      </c>
      <c r="L560" s="3">
        <f>_xlfn.XLOOKUP($A560,Revolvers!$C:$C,Revolvers!O:O,0,0)</f>
        <v>0</v>
      </c>
      <c r="M560" s="3">
        <f>_xlfn.XLOOKUP($A560,Revolvers!$C:$C,Revolvers!P:P,0,0)</f>
        <v>0</v>
      </c>
      <c r="N560" s="3">
        <f>_xlfn.XLOOKUP($A560,Revolvers!$C:$C,Revolvers!Q:Q,0,0)</f>
        <v>0</v>
      </c>
      <c r="O560" s="3">
        <f>_xlfn.XLOOKUP($A560,Revolvers!$C:$C,Revolvers!R:R,0,0)</f>
        <v>0</v>
      </c>
      <c r="P560" s="3">
        <f>_xlfn.XLOOKUP($A560,Revolvers!$C:$C,Revolvers!S:S,0,0)</f>
        <v>0</v>
      </c>
      <c r="Q560" s="3">
        <f>_xlfn.XLOOKUP($A560,Revolvers!$C:$C,Revolvers!T:T,0,0)</f>
        <v>0</v>
      </c>
      <c r="R560" s="3">
        <f>_xlfn.XLOOKUP($A560,Rifles!C:C,Rifles!H:H,0,0)</f>
        <v>4</v>
      </c>
      <c r="S560" s="2">
        <f>_xlfn.XLOOKUP($A560,Shotguns!C:C,Shotguns!H:H,0,0)</f>
        <v>0</v>
      </c>
      <c r="T560" s="3">
        <f t="shared" si="10"/>
        <v>26</v>
      </c>
    </row>
    <row r="561" spans="1:20" x14ac:dyDescent="0.25">
      <c r="A561" s="3">
        <f>Rifles!C561</f>
        <v>16403096</v>
      </c>
      <c r="B561" s="3" t="str">
        <f>_xlfn.XLOOKUP($A561, Rifles!$C$2:$C$419,Rifles!$D$2:$D$419,"N/A",0)</f>
        <v>N/A</v>
      </c>
      <c r="C561" s="3" t="str">
        <f>_xlfn.XLOOKUP($A561, Rifles!$C$2:$C$419,Rifles!F$2:F$419,"N/A",0)</f>
        <v>N/A</v>
      </c>
      <c r="D561" s="3" t="str">
        <f>_xlfn.XLOOKUP($A561, Rifles!$C$2:$C$419,Rifles!G$2:G$419,"N/A",0)</f>
        <v>N/A</v>
      </c>
      <c r="E561" s="2">
        <f>_xlfn.XLOOKUP($A561,Pistols!$C:$C,Pistols!H:H,0,0)</f>
        <v>0</v>
      </c>
      <c r="F561" s="2">
        <f>_xlfn.XLOOKUP($A561,Pistols!$C:$C,Pistols!I:I,0,0)</f>
        <v>0</v>
      </c>
      <c r="G561" s="2">
        <f>_xlfn.XLOOKUP($A561,Pistols!$C:$C,Pistols!J:J,0,0)</f>
        <v>0</v>
      </c>
      <c r="H561" s="2">
        <f>_xlfn.XLOOKUP($A561,Pistols!$C:$C,Pistols!K:K,0,0)</f>
        <v>0</v>
      </c>
      <c r="I561" s="2">
        <f>_xlfn.XLOOKUP($A561,Pistols!$C:$C,Pistols!L:L,0,0)</f>
        <v>0</v>
      </c>
      <c r="J561" s="2">
        <f>_xlfn.XLOOKUP($A561,Pistols!$C:$C,Pistols!M:M,0,0)</f>
        <v>0</v>
      </c>
      <c r="K561" s="2">
        <f>_xlfn.XLOOKUP($A561,Pistols!$C:$C,Pistols!N:N,0,0)</f>
        <v>0</v>
      </c>
      <c r="L561" s="3">
        <f>_xlfn.XLOOKUP($A561,Revolvers!$C:$C,Revolvers!O:O,0,0)</f>
        <v>0</v>
      </c>
      <c r="M561" s="3">
        <f>_xlfn.XLOOKUP($A561,Revolvers!$C:$C,Revolvers!P:P,0,0)</f>
        <v>0</v>
      </c>
      <c r="N561" s="3">
        <f>_xlfn.XLOOKUP($A561,Revolvers!$C:$C,Revolvers!Q:Q,0,0)</f>
        <v>0</v>
      </c>
      <c r="O561" s="3">
        <f>_xlfn.XLOOKUP($A561,Revolvers!$C:$C,Revolvers!R:R,0,0)</f>
        <v>0</v>
      </c>
      <c r="P561" s="3">
        <f>_xlfn.XLOOKUP($A561,Revolvers!$C:$C,Revolvers!S:S,0,0)</f>
        <v>0</v>
      </c>
      <c r="Q561" s="3">
        <f>_xlfn.XLOOKUP($A561,Revolvers!$C:$C,Revolvers!T:T,0,0)</f>
        <v>0</v>
      </c>
      <c r="R561" s="3">
        <f>_xlfn.XLOOKUP($A561,Rifles!C:C,Rifles!H:H,0,0)</f>
        <v>20</v>
      </c>
      <c r="S561" s="2">
        <f>_xlfn.XLOOKUP($A561,Shotguns!C:C,Shotguns!H:H,0,0)</f>
        <v>0</v>
      </c>
      <c r="T561" s="3">
        <f t="shared" si="10"/>
        <v>20</v>
      </c>
    </row>
    <row r="562" spans="1:20" x14ac:dyDescent="0.25">
      <c r="A562" s="3">
        <f>Rifles!C562</f>
        <v>16401380</v>
      </c>
      <c r="B562" s="3" t="str">
        <f>_xlfn.XLOOKUP($A562, Rifles!$C$2:$C$419,Rifles!$D$2:$D$419,"N/A",0)</f>
        <v>N/A</v>
      </c>
      <c r="C562" s="3" t="str">
        <f>_xlfn.XLOOKUP($A562, Rifles!$C$2:$C$419,Rifles!F$2:F$419,"N/A",0)</f>
        <v>N/A</v>
      </c>
      <c r="D562" s="3" t="str">
        <f>_xlfn.XLOOKUP($A562, Rifles!$C$2:$C$419,Rifles!G$2:G$419,"N/A",0)</f>
        <v>N/A</v>
      </c>
      <c r="E562" s="2">
        <f>_xlfn.XLOOKUP($A562,Pistols!$C:$C,Pistols!H:H,0,0)</f>
        <v>0</v>
      </c>
      <c r="F562" s="2">
        <f>_xlfn.XLOOKUP($A562,Pistols!$C:$C,Pistols!I:I,0,0)</f>
        <v>0</v>
      </c>
      <c r="G562" s="2">
        <f>_xlfn.XLOOKUP($A562,Pistols!$C:$C,Pistols!J:J,0,0)</f>
        <v>0</v>
      </c>
      <c r="H562" s="2">
        <f>_xlfn.XLOOKUP($A562,Pistols!$C:$C,Pistols!K:K,0,0)</f>
        <v>0</v>
      </c>
      <c r="I562" s="2">
        <f>_xlfn.XLOOKUP($A562,Pistols!$C:$C,Pistols!L:L,0,0)</f>
        <v>0</v>
      </c>
      <c r="J562" s="2">
        <f>_xlfn.XLOOKUP($A562,Pistols!$C:$C,Pistols!M:M,0,0)</f>
        <v>0</v>
      </c>
      <c r="K562" s="2">
        <f>_xlfn.XLOOKUP($A562,Pistols!$C:$C,Pistols!N:N,0,0)</f>
        <v>0</v>
      </c>
      <c r="L562" s="3">
        <f>_xlfn.XLOOKUP($A562,Revolvers!$C:$C,Revolvers!O:O,0,0)</f>
        <v>0</v>
      </c>
      <c r="M562" s="3">
        <f>_xlfn.XLOOKUP($A562,Revolvers!$C:$C,Revolvers!P:P,0,0)</f>
        <v>0</v>
      </c>
      <c r="N562" s="3">
        <f>_xlfn.XLOOKUP($A562,Revolvers!$C:$C,Revolvers!Q:Q,0,0)</f>
        <v>0</v>
      </c>
      <c r="O562" s="3">
        <f>_xlfn.XLOOKUP($A562,Revolvers!$C:$C,Revolvers!R:R,0,0)</f>
        <v>0</v>
      </c>
      <c r="P562" s="3">
        <f>_xlfn.XLOOKUP($A562,Revolvers!$C:$C,Revolvers!S:S,0,0)</f>
        <v>0</v>
      </c>
      <c r="Q562" s="3">
        <f>_xlfn.XLOOKUP($A562,Revolvers!$C:$C,Revolvers!T:T,0,0)</f>
        <v>0</v>
      </c>
      <c r="R562" s="3">
        <f>_xlfn.XLOOKUP($A562,Rifles!C:C,Rifles!H:H,0,0)</f>
        <v>49</v>
      </c>
      <c r="S562" s="2">
        <f>_xlfn.XLOOKUP($A562,Shotguns!C:C,Shotguns!H:H,0,0)</f>
        <v>0</v>
      </c>
      <c r="T562" s="3">
        <f t="shared" si="10"/>
        <v>49</v>
      </c>
    </row>
    <row r="563" spans="1:20" x14ac:dyDescent="0.25">
      <c r="A563" s="3">
        <f>Rifles!C563</f>
        <v>16401960</v>
      </c>
      <c r="B563" s="3" t="str">
        <f>_xlfn.XLOOKUP($A563, Rifles!$C$2:$C$419,Rifles!$D$2:$D$419,"N/A",0)</f>
        <v>N/A</v>
      </c>
      <c r="C563" s="3" t="str">
        <f>_xlfn.XLOOKUP($A563, Rifles!$C$2:$C$419,Rifles!F$2:F$419,"N/A",0)</f>
        <v>N/A</v>
      </c>
      <c r="D563" s="3" t="str">
        <f>_xlfn.XLOOKUP($A563, Rifles!$C$2:$C$419,Rifles!G$2:G$419,"N/A",0)</f>
        <v>N/A</v>
      </c>
      <c r="E563" s="2">
        <f>_xlfn.XLOOKUP($A563,Pistols!$C:$C,Pistols!H:H,0,0)</f>
        <v>0</v>
      </c>
      <c r="F563" s="2">
        <f>_xlfn.XLOOKUP($A563,Pistols!$C:$C,Pistols!I:I,0,0)</f>
        <v>0</v>
      </c>
      <c r="G563" s="2">
        <f>_xlfn.XLOOKUP($A563,Pistols!$C:$C,Pistols!J:J,0,0)</f>
        <v>0</v>
      </c>
      <c r="H563" s="2">
        <f>_xlfn.XLOOKUP($A563,Pistols!$C:$C,Pistols!K:K,0,0)</f>
        <v>0</v>
      </c>
      <c r="I563" s="2">
        <f>_xlfn.XLOOKUP($A563,Pistols!$C:$C,Pistols!L:L,0,0)</f>
        <v>0</v>
      </c>
      <c r="J563" s="2">
        <f>_xlfn.XLOOKUP($A563,Pistols!$C:$C,Pistols!M:M,0,0)</f>
        <v>0</v>
      </c>
      <c r="K563" s="2">
        <f>_xlfn.XLOOKUP($A563,Pistols!$C:$C,Pistols!N:N,0,0)</f>
        <v>0</v>
      </c>
      <c r="L563" s="3">
        <f>_xlfn.XLOOKUP($A563,Revolvers!$C:$C,Revolvers!O:O,0,0)</f>
        <v>0</v>
      </c>
      <c r="M563" s="3">
        <f>_xlfn.XLOOKUP($A563,Revolvers!$C:$C,Revolvers!P:P,0,0)</f>
        <v>0</v>
      </c>
      <c r="N563" s="3">
        <f>_xlfn.XLOOKUP($A563,Revolvers!$C:$C,Revolvers!Q:Q,0,0)</f>
        <v>0</v>
      </c>
      <c r="O563" s="3">
        <f>_xlfn.XLOOKUP($A563,Revolvers!$C:$C,Revolvers!R:R,0,0)</f>
        <v>0</v>
      </c>
      <c r="P563" s="3">
        <f>_xlfn.XLOOKUP($A563,Revolvers!$C:$C,Revolvers!S:S,0,0)</f>
        <v>0</v>
      </c>
      <c r="Q563" s="3">
        <f>_xlfn.XLOOKUP($A563,Revolvers!$C:$C,Revolvers!T:T,0,0)</f>
        <v>0</v>
      </c>
      <c r="R563" s="3">
        <f>_xlfn.XLOOKUP($A563,Rifles!C:C,Rifles!H:H,0,0)</f>
        <v>4</v>
      </c>
      <c r="S563" s="2">
        <f>_xlfn.XLOOKUP($A563,Shotguns!C:C,Shotguns!H:H,0,0)</f>
        <v>0</v>
      </c>
      <c r="T563" s="3">
        <f t="shared" si="10"/>
        <v>4</v>
      </c>
    </row>
    <row r="564" spans="1:20" x14ac:dyDescent="0.25">
      <c r="A564" s="3">
        <f>Rifles!C564</f>
        <v>16403016</v>
      </c>
      <c r="B564" s="3" t="str">
        <f>_xlfn.XLOOKUP($A564, Rifles!$C$2:$C$419,Rifles!$D$2:$D$419,"N/A",0)</f>
        <v>N/A</v>
      </c>
      <c r="C564" s="3" t="str">
        <f>_xlfn.XLOOKUP($A564, Rifles!$C$2:$C$419,Rifles!F$2:F$419,"N/A",0)</f>
        <v>N/A</v>
      </c>
      <c r="D564" s="3" t="str">
        <f>_xlfn.XLOOKUP($A564, Rifles!$C$2:$C$419,Rifles!G$2:G$419,"N/A",0)</f>
        <v>N/A</v>
      </c>
      <c r="E564" s="2">
        <f>_xlfn.XLOOKUP($A564,Pistols!$C:$C,Pistols!H:H,0,0)</f>
        <v>0</v>
      </c>
      <c r="F564" s="2">
        <f>_xlfn.XLOOKUP($A564,Pistols!$C:$C,Pistols!I:I,0,0)</f>
        <v>0</v>
      </c>
      <c r="G564" s="2">
        <f>_xlfn.XLOOKUP($A564,Pistols!$C:$C,Pistols!J:J,0,0)</f>
        <v>0</v>
      </c>
      <c r="H564" s="2">
        <f>_xlfn.XLOOKUP($A564,Pistols!$C:$C,Pistols!K:K,0,0)</f>
        <v>0</v>
      </c>
      <c r="I564" s="2">
        <f>_xlfn.XLOOKUP($A564,Pistols!$C:$C,Pistols!L:L,0,0)</f>
        <v>0</v>
      </c>
      <c r="J564" s="2">
        <f>_xlfn.XLOOKUP($A564,Pistols!$C:$C,Pistols!M:M,0,0)</f>
        <v>0</v>
      </c>
      <c r="K564" s="2">
        <f>_xlfn.XLOOKUP($A564,Pistols!$C:$C,Pistols!N:N,0,0)</f>
        <v>0</v>
      </c>
      <c r="L564" s="3">
        <f>_xlfn.XLOOKUP($A564,Revolvers!$C:$C,Revolvers!O:O,0,0)</f>
        <v>0</v>
      </c>
      <c r="M564" s="3">
        <f>_xlfn.XLOOKUP($A564,Revolvers!$C:$C,Revolvers!P:P,0,0)</f>
        <v>0</v>
      </c>
      <c r="N564" s="3">
        <f>_xlfn.XLOOKUP($A564,Revolvers!$C:$C,Revolvers!Q:Q,0,0)</f>
        <v>0</v>
      </c>
      <c r="O564" s="3">
        <f>_xlfn.XLOOKUP($A564,Revolvers!$C:$C,Revolvers!R:R,0,0)</f>
        <v>0</v>
      </c>
      <c r="P564" s="3">
        <f>_xlfn.XLOOKUP($A564,Revolvers!$C:$C,Revolvers!S:S,0,0)</f>
        <v>0</v>
      </c>
      <c r="Q564" s="3">
        <f>_xlfn.XLOOKUP($A564,Revolvers!$C:$C,Revolvers!T:T,0,0)</f>
        <v>0</v>
      </c>
      <c r="R564" s="3">
        <f>_xlfn.XLOOKUP($A564,Rifles!C:C,Rifles!H:H,0,0)</f>
        <v>35</v>
      </c>
      <c r="S564" s="2">
        <f>_xlfn.XLOOKUP($A564,Shotguns!C:C,Shotguns!H:H,0,0)</f>
        <v>0</v>
      </c>
      <c r="T564" s="3">
        <f t="shared" si="10"/>
        <v>35</v>
      </c>
    </row>
    <row r="565" spans="1:20" x14ac:dyDescent="0.25">
      <c r="A565" s="3">
        <f>Rifles!C565</f>
        <v>98101051</v>
      </c>
      <c r="B565" s="3" t="str">
        <f>_xlfn.XLOOKUP($A565, Rifles!$C$2:$C$419,Rifles!$D$2:$D$419,"N/A",0)</f>
        <v>N/A</v>
      </c>
      <c r="C565" s="3" t="str">
        <f>_xlfn.XLOOKUP($A565, Rifles!$C$2:$C$419,Rifles!F$2:F$419,"N/A",0)</f>
        <v>N/A</v>
      </c>
      <c r="D565" s="3" t="str">
        <f>_xlfn.XLOOKUP($A565, Rifles!$C$2:$C$419,Rifles!G$2:G$419,"N/A",0)</f>
        <v>N/A</v>
      </c>
      <c r="E565" s="2">
        <f>_xlfn.XLOOKUP($A565,Pistols!$C:$C,Pistols!H:H,0,0)</f>
        <v>0</v>
      </c>
      <c r="F565" s="2">
        <f>_xlfn.XLOOKUP($A565,Pistols!$C:$C,Pistols!I:I,0,0)</f>
        <v>0</v>
      </c>
      <c r="G565" s="2">
        <f>_xlfn.XLOOKUP($A565,Pistols!$C:$C,Pistols!J:J,0,0)</f>
        <v>0</v>
      </c>
      <c r="H565" s="2">
        <f>_xlfn.XLOOKUP($A565,Pistols!$C:$C,Pistols!K:K,0,0)</f>
        <v>0</v>
      </c>
      <c r="I565" s="2">
        <f>_xlfn.XLOOKUP($A565,Pistols!$C:$C,Pistols!L:L,0,0)</f>
        <v>0</v>
      </c>
      <c r="J565" s="2">
        <f>_xlfn.XLOOKUP($A565,Pistols!$C:$C,Pistols!M:M,0,0)</f>
        <v>0</v>
      </c>
      <c r="K565" s="2">
        <f>_xlfn.XLOOKUP($A565,Pistols!$C:$C,Pistols!N:N,0,0)</f>
        <v>0</v>
      </c>
      <c r="L565" s="3">
        <f>_xlfn.XLOOKUP($A565,Revolvers!$C:$C,Revolvers!O:O,0,0)</f>
        <v>0</v>
      </c>
      <c r="M565" s="3">
        <f>_xlfn.XLOOKUP($A565,Revolvers!$C:$C,Revolvers!P:P,0,0)</f>
        <v>0</v>
      </c>
      <c r="N565" s="3">
        <f>_xlfn.XLOOKUP($A565,Revolvers!$C:$C,Revolvers!Q:Q,0,0)</f>
        <v>0</v>
      </c>
      <c r="O565" s="3">
        <f>_xlfn.XLOOKUP($A565,Revolvers!$C:$C,Revolvers!R:R,0,0)</f>
        <v>0</v>
      </c>
      <c r="P565" s="3">
        <f>_xlfn.XLOOKUP($A565,Revolvers!$C:$C,Revolvers!S:S,0,0)</f>
        <v>0</v>
      </c>
      <c r="Q565" s="3">
        <f>_xlfn.XLOOKUP($A565,Revolvers!$C:$C,Revolvers!T:T,0,0)</f>
        <v>0</v>
      </c>
      <c r="R565" s="3">
        <f>_xlfn.XLOOKUP($A565,Rifles!C:C,Rifles!H:H,0,0)</f>
        <v>38</v>
      </c>
      <c r="S565" s="2">
        <f>_xlfn.XLOOKUP($A565,Shotguns!C:C,Shotguns!H:H,0,0)</f>
        <v>0</v>
      </c>
      <c r="T565" s="3">
        <f t="shared" si="10"/>
        <v>38</v>
      </c>
    </row>
    <row r="566" spans="1:20" x14ac:dyDescent="0.25">
      <c r="A566" s="3">
        <f>Rifles!C566</f>
        <v>98101324</v>
      </c>
      <c r="B566" s="3" t="str">
        <f>_xlfn.XLOOKUP($A566, Rifles!$C$2:$C$419,Rifles!$D$2:$D$419,"N/A",0)</f>
        <v>N/A</v>
      </c>
      <c r="C566" s="3" t="str">
        <f>_xlfn.XLOOKUP($A566, Rifles!$C$2:$C$419,Rifles!F$2:F$419,"N/A",0)</f>
        <v>N/A</v>
      </c>
      <c r="D566" s="3" t="str">
        <f>_xlfn.XLOOKUP($A566, Rifles!$C$2:$C$419,Rifles!G$2:G$419,"N/A",0)</f>
        <v>N/A</v>
      </c>
      <c r="E566" s="2">
        <f>_xlfn.XLOOKUP($A566,Pistols!$C:$C,Pistols!H:H,0,0)</f>
        <v>0</v>
      </c>
      <c r="F566" s="2">
        <f>_xlfn.XLOOKUP($A566,Pistols!$C:$C,Pistols!I:I,0,0)</f>
        <v>0</v>
      </c>
      <c r="G566" s="2">
        <f>_xlfn.XLOOKUP($A566,Pistols!$C:$C,Pistols!J:J,0,0)</f>
        <v>0</v>
      </c>
      <c r="H566" s="2">
        <f>_xlfn.XLOOKUP($A566,Pistols!$C:$C,Pistols!K:K,0,0)</f>
        <v>0</v>
      </c>
      <c r="I566" s="2">
        <f>_xlfn.XLOOKUP($A566,Pistols!$C:$C,Pistols!L:L,0,0)</f>
        <v>0</v>
      </c>
      <c r="J566" s="2">
        <f>_xlfn.XLOOKUP($A566,Pistols!$C:$C,Pistols!M:M,0,0)</f>
        <v>0</v>
      </c>
      <c r="K566" s="2">
        <f>_xlfn.XLOOKUP($A566,Pistols!$C:$C,Pistols!N:N,0,0)</f>
        <v>0</v>
      </c>
      <c r="L566" s="3">
        <f>_xlfn.XLOOKUP($A566,Revolvers!$C:$C,Revolvers!O:O,0,0)</f>
        <v>0</v>
      </c>
      <c r="M566" s="3">
        <f>_xlfn.XLOOKUP($A566,Revolvers!$C:$C,Revolvers!P:P,0,0)</f>
        <v>0</v>
      </c>
      <c r="N566" s="3">
        <f>_xlfn.XLOOKUP($A566,Revolvers!$C:$C,Revolvers!Q:Q,0,0)</f>
        <v>0</v>
      </c>
      <c r="O566" s="3">
        <f>_xlfn.XLOOKUP($A566,Revolvers!$C:$C,Revolvers!R:R,0,0)</f>
        <v>0</v>
      </c>
      <c r="P566" s="3">
        <f>_xlfn.XLOOKUP($A566,Revolvers!$C:$C,Revolvers!S:S,0,0)</f>
        <v>0</v>
      </c>
      <c r="Q566" s="3">
        <f>_xlfn.XLOOKUP($A566,Revolvers!$C:$C,Revolvers!T:T,0,0)</f>
        <v>0</v>
      </c>
      <c r="R566" s="3">
        <f>_xlfn.XLOOKUP($A566,Rifles!C:C,Rifles!H:H,0,0)</f>
        <v>3</v>
      </c>
      <c r="S566" s="2">
        <f>_xlfn.XLOOKUP($A566,Shotguns!C:C,Shotguns!H:H,0,0)</f>
        <v>0</v>
      </c>
      <c r="T566" s="3">
        <f t="shared" si="10"/>
        <v>3</v>
      </c>
    </row>
    <row r="567" spans="1:20" x14ac:dyDescent="0.25">
      <c r="A567" s="3">
        <f>Rifles!C567</f>
        <v>98101714</v>
      </c>
      <c r="B567" s="3" t="str">
        <f>_xlfn.XLOOKUP($A567, Rifles!$C$2:$C$419,Rifles!$D$2:$D$419,"N/A",0)</f>
        <v>N/A</v>
      </c>
      <c r="C567" s="3" t="str">
        <f>_xlfn.XLOOKUP($A567, Rifles!$C$2:$C$419,Rifles!F$2:F$419,"N/A",0)</f>
        <v>N/A</v>
      </c>
      <c r="D567" s="3" t="str">
        <f>_xlfn.XLOOKUP($A567, Rifles!$C$2:$C$419,Rifles!G$2:G$419,"N/A",0)</f>
        <v>N/A</v>
      </c>
      <c r="E567" s="2">
        <f>_xlfn.XLOOKUP($A567,Pistols!$C:$C,Pistols!H:H,0,0)</f>
        <v>0</v>
      </c>
      <c r="F567" s="2">
        <f>_xlfn.XLOOKUP($A567,Pistols!$C:$C,Pistols!I:I,0,0)</f>
        <v>0</v>
      </c>
      <c r="G567" s="2">
        <f>_xlfn.XLOOKUP($A567,Pistols!$C:$C,Pistols!J:J,0,0)</f>
        <v>0</v>
      </c>
      <c r="H567" s="2">
        <f>_xlfn.XLOOKUP($A567,Pistols!$C:$C,Pistols!K:K,0,0)</f>
        <v>0</v>
      </c>
      <c r="I567" s="2">
        <f>_xlfn.XLOOKUP($A567,Pistols!$C:$C,Pistols!L:L,0,0)</f>
        <v>0</v>
      </c>
      <c r="J567" s="2">
        <f>_xlfn.XLOOKUP($A567,Pistols!$C:$C,Pistols!M:M,0,0)</f>
        <v>0</v>
      </c>
      <c r="K567" s="2">
        <f>_xlfn.XLOOKUP($A567,Pistols!$C:$C,Pistols!N:N,0,0)</f>
        <v>0</v>
      </c>
      <c r="L567" s="3">
        <f>_xlfn.XLOOKUP($A567,Revolvers!$C:$C,Revolvers!O:O,0,0)</f>
        <v>0</v>
      </c>
      <c r="M567" s="3">
        <f>_xlfn.XLOOKUP($A567,Revolvers!$C:$C,Revolvers!P:P,0,0)</f>
        <v>0</v>
      </c>
      <c r="N567" s="3">
        <f>_xlfn.XLOOKUP($A567,Revolvers!$C:$C,Revolvers!Q:Q,0,0)</f>
        <v>0</v>
      </c>
      <c r="O567" s="3">
        <f>_xlfn.XLOOKUP($A567,Revolvers!$C:$C,Revolvers!R:R,0,0)</f>
        <v>0</v>
      </c>
      <c r="P567" s="3">
        <f>_xlfn.XLOOKUP($A567,Revolvers!$C:$C,Revolvers!S:S,0,0)</f>
        <v>0</v>
      </c>
      <c r="Q567" s="3">
        <f>_xlfn.XLOOKUP($A567,Revolvers!$C:$C,Revolvers!T:T,0,0)</f>
        <v>0</v>
      </c>
      <c r="R567" s="3">
        <f>_xlfn.XLOOKUP($A567,Rifles!C:C,Rifles!H:H,0,0)</f>
        <v>42</v>
      </c>
      <c r="S567" s="2">
        <f>_xlfn.XLOOKUP($A567,Shotguns!C:C,Shotguns!H:H,0,0)</f>
        <v>0</v>
      </c>
      <c r="T567" s="3">
        <f t="shared" si="10"/>
        <v>42</v>
      </c>
    </row>
    <row r="568" spans="1:20" x14ac:dyDescent="0.25">
      <c r="A568" s="3">
        <f>Rifles!C568</f>
        <v>98101515</v>
      </c>
      <c r="B568" s="3" t="str">
        <f>_xlfn.XLOOKUP($A568, Rifles!$C$2:$C$419,Rifles!$D$2:$D$419,"N/A",0)</f>
        <v>N/A</v>
      </c>
      <c r="C568" s="3" t="str">
        <f>_xlfn.XLOOKUP($A568, Rifles!$C$2:$C$419,Rifles!F$2:F$419,"N/A",0)</f>
        <v>N/A</v>
      </c>
      <c r="D568" s="3" t="str">
        <f>_xlfn.XLOOKUP($A568, Rifles!$C$2:$C$419,Rifles!G$2:G$419,"N/A",0)</f>
        <v>N/A</v>
      </c>
      <c r="E568" s="2">
        <f>_xlfn.XLOOKUP($A568,Pistols!$C:$C,Pistols!H:H,0,0)</f>
        <v>0</v>
      </c>
      <c r="F568" s="2">
        <f>_xlfn.XLOOKUP($A568,Pistols!$C:$C,Pistols!I:I,0,0)</f>
        <v>0</v>
      </c>
      <c r="G568" s="2">
        <f>_xlfn.XLOOKUP($A568,Pistols!$C:$C,Pistols!J:J,0,0)</f>
        <v>0</v>
      </c>
      <c r="H568" s="2">
        <f>_xlfn.XLOOKUP($A568,Pistols!$C:$C,Pistols!K:K,0,0)</f>
        <v>0</v>
      </c>
      <c r="I568" s="2">
        <f>_xlfn.XLOOKUP($A568,Pistols!$C:$C,Pistols!L:L,0,0)</f>
        <v>0</v>
      </c>
      <c r="J568" s="2">
        <f>_xlfn.XLOOKUP($A568,Pistols!$C:$C,Pistols!M:M,0,0)</f>
        <v>1</v>
      </c>
      <c r="K568" s="2">
        <f>_xlfn.XLOOKUP($A568,Pistols!$C:$C,Pistols!N:N,0,0)</f>
        <v>1</v>
      </c>
      <c r="L568" s="3">
        <f>_xlfn.XLOOKUP($A568,Revolvers!$C:$C,Revolvers!O:O,0,0)</f>
        <v>0</v>
      </c>
      <c r="M568" s="3">
        <f>_xlfn.XLOOKUP($A568,Revolvers!$C:$C,Revolvers!P:P,0,0)</f>
        <v>0</v>
      </c>
      <c r="N568" s="3">
        <f>_xlfn.XLOOKUP($A568,Revolvers!$C:$C,Revolvers!Q:Q,0,0)</f>
        <v>0</v>
      </c>
      <c r="O568" s="3">
        <f>_xlfn.XLOOKUP($A568,Revolvers!$C:$C,Revolvers!R:R,0,0)</f>
        <v>0</v>
      </c>
      <c r="P568" s="3">
        <f>_xlfn.XLOOKUP($A568,Revolvers!$C:$C,Revolvers!S:S,0,0)</f>
        <v>0</v>
      </c>
      <c r="Q568" s="3">
        <f>_xlfn.XLOOKUP($A568,Revolvers!$C:$C,Revolvers!T:T,0,0)</f>
        <v>0</v>
      </c>
      <c r="R568" s="3">
        <f>_xlfn.XLOOKUP($A568,Rifles!C:C,Rifles!H:H,0,0)</f>
        <v>36</v>
      </c>
      <c r="S568" s="2">
        <f>_xlfn.XLOOKUP($A568,Shotguns!C:C,Shotguns!H:H,0,0)</f>
        <v>0</v>
      </c>
      <c r="T568" s="3">
        <f t="shared" si="10"/>
        <v>37</v>
      </c>
    </row>
    <row r="569" spans="1:20" x14ac:dyDescent="0.25">
      <c r="A569" s="3">
        <f>Rifles!C569</f>
        <v>98155388</v>
      </c>
      <c r="B569" s="3" t="str">
        <f>_xlfn.XLOOKUP($A569, Rifles!$C$2:$C$419,Rifles!$D$2:$D$419,"N/A",0)</f>
        <v>N/A</v>
      </c>
      <c r="C569" s="3" t="str">
        <f>_xlfn.XLOOKUP($A569, Rifles!$C$2:$C$419,Rifles!F$2:F$419,"N/A",0)</f>
        <v>N/A</v>
      </c>
      <c r="D569" s="3" t="str">
        <f>_xlfn.XLOOKUP($A569, Rifles!$C$2:$C$419,Rifles!G$2:G$419,"N/A",0)</f>
        <v>N/A</v>
      </c>
      <c r="E569" s="2">
        <f>_xlfn.XLOOKUP($A569,Pistols!$C:$C,Pistols!H:H,0,0)</f>
        <v>0</v>
      </c>
      <c r="F569" s="2">
        <f>_xlfn.XLOOKUP($A569,Pistols!$C:$C,Pistols!I:I,0,0)</f>
        <v>0</v>
      </c>
      <c r="G569" s="2">
        <f>_xlfn.XLOOKUP($A569,Pistols!$C:$C,Pistols!J:J,0,0)</f>
        <v>0</v>
      </c>
      <c r="H569" s="2">
        <f>_xlfn.XLOOKUP($A569,Pistols!$C:$C,Pistols!K:K,0,0)</f>
        <v>0</v>
      </c>
      <c r="I569" s="2">
        <f>_xlfn.XLOOKUP($A569,Pistols!$C:$C,Pistols!L:L,0,0)</f>
        <v>0</v>
      </c>
      <c r="J569" s="2">
        <f>_xlfn.XLOOKUP($A569,Pistols!$C:$C,Pistols!M:M,0,0)</f>
        <v>0</v>
      </c>
      <c r="K569" s="2">
        <f>_xlfn.XLOOKUP($A569,Pistols!$C:$C,Pistols!N:N,0,0)</f>
        <v>0</v>
      </c>
      <c r="L569" s="3">
        <f>_xlfn.XLOOKUP($A569,Revolvers!$C:$C,Revolvers!O:O,0,0)</f>
        <v>0</v>
      </c>
      <c r="M569" s="3">
        <f>_xlfn.XLOOKUP($A569,Revolvers!$C:$C,Revolvers!P:P,0,0)</f>
        <v>0</v>
      </c>
      <c r="N569" s="3">
        <f>_xlfn.XLOOKUP($A569,Revolvers!$C:$C,Revolvers!Q:Q,0,0)</f>
        <v>0</v>
      </c>
      <c r="O569" s="3">
        <f>_xlfn.XLOOKUP($A569,Revolvers!$C:$C,Revolvers!R:R,0,0)</f>
        <v>0</v>
      </c>
      <c r="P569" s="3">
        <f>_xlfn.XLOOKUP($A569,Revolvers!$C:$C,Revolvers!S:S,0,0)</f>
        <v>0</v>
      </c>
      <c r="Q569" s="3">
        <f>_xlfn.XLOOKUP($A569,Revolvers!$C:$C,Revolvers!T:T,0,0)</f>
        <v>0</v>
      </c>
      <c r="R569" s="3">
        <f>_xlfn.XLOOKUP($A569,Rifles!C:C,Rifles!H:H,0,0)</f>
        <v>200</v>
      </c>
      <c r="S569" s="2">
        <f>_xlfn.XLOOKUP($A569,Shotguns!C:C,Shotguns!H:H,0,0)</f>
        <v>0</v>
      </c>
      <c r="T569" s="3">
        <f t="shared" si="10"/>
        <v>200</v>
      </c>
    </row>
    <row r="570" spans="1:20" x14ac:dyDescent="0.25">
      <c r="A570" s="3">
        <f>Rifles!C570</f>
        <v>98101132</v>
      </c>
      <c r="B570" s="3" t="str">
        <f>_xlfn.XLOOKUP($A570, Rifles!$C$2:$C$419,Rifles!$D$2:$D$419,"N/A",0)</f>
        <v>N/A</v>
      </c>
      <c r="C570" s="3" t="str">
        <f>_xlfn.XLOOKUP($A570, Rifles!$C$2:$C$419,Rifles!F$2:F$419,"N/A",0)</f>
        <v>N/A</v>
      </c>
      <c r="D570" s="3" t="str">
        <f>_xlfn.XLOOKUP($A570, Rifles!$C$2:$C$419,Rifles!G$2:G$419,"N/A",0)</f>
        <v>N/A</v>
      </c>
      <c r="E570" s="2">
        <f>_xlfn.XLOOKUP($A570,Pistols!$C:$C,Pistols!H:H,0,0)</f>
        <v>0</v>
      </c>
      <c r="F570" s="2">
        <f>_xlfn.XLOOKUP($A570,Pistols!$C:$C,Pistols!I:I,0,0)</f>
        <v>0</v>
      </c>
      <c r="G570" s="2">
        <f>_xlfn.XLOOKUP($A570,Pistols!$C:$C,Pistols!J:J,0,0)</f>
        <v>0</v>
      </c>
      <c r="H570" s="2">
        <f>_xlfn.XLOOKUP($A570,Pistols!$C:$C,Pistols!K:K,0,0)</f>
        <v>0</v>
      </c>
      <c r="I570" s="2">
        <f>_xlfn.XLOOKUP($A570,Pistols!$C:$C,Pistols!L:L,0,0)</f>
        <v>0</v>
      </c>
      <c r="J570" s="2">
        <f>_xlfn.XLOOKUP($A570,Pistols!$C:$C,Pistols!M:M,0,0)</f>
        <v>0</v>
      </c>
      <c r="K570" s="2">
        <f>_xlfn.XLOOKUP($A570,Pistols!$C:$C,Pistols!N:N,0,0)</f>
        <v>0</v>
      </c>
      <c r="L570" s="3">
        <f>_xlfn.XLOOKUP($A570,Revolvers!$C:$C,Revolvers!O:O,0,0)</f>
        <v>0</v>
      </c>
      <c r="M570" s="3">
        <f>_xlfn.XLOOKUP($A570,Revolvers!$C:$C,Revolvers!P:P,0,0)</f>
        <v>0</v>
      </c>
      <c r="N570" s="3">
        <f>_xlfn.XLOOKUP($A570,Revolvers!$C:$C,Revolvers!Q:Q,0,0)</f>
        <v>0</v>
      </c>
      <c r="O570" s="3">
        <f>_xlfn.XLOOKUP($A570,Revolvers!$C:$C,Revolvers!R:R,0,0)</f>
        <v>0</v>
      </c>
      <c r="P570" s="3">
        <f>_xlfn.XLOOKUP($A570,Revolvers!$C:$C,Revolvers!S:S,0,0)</f>
        <v>0</v>
      </c>
      <c r="Q570" s="3">
        <f>_xlfn.XLOOKUP($A570,Revolvers!$C:$C,Revolvers!T:T,0,0)</f>
        <v>0</v>
      </c>
      <c r="R570" s="3">
        <f>_xlfn.XLOOKUP($A570,Rifles!C:C,Rifles!H:H,0,0)</f>
        <v>2615</v>
      </c>
      <c r="S570" s="2">
        <f>_xlfn.XLOOKUP($A570,Shotguns!C:C,Shotguns!H:H,0,0)</f>
        <v>0</v>
      </c>
      <c r="T570" s="3">
        <f t="shared" si="10"/>
        <v>2615</v>
      </c>
    </row>
    <row r="571" spans="1:20" x14ac:dyDescent="0.25">
      <c r="A571" s="3">
        <f>Rifles!C571</f>
        <v>98101608</v>
      </c>
      <c r="B571" s="3" t="str">
        <f>_xlfn.XLOOKUP($A571, Rifles!$C$2:$C$419,Rifles!$D$2:$D$419,"N/A",0)</f>
        <v>N/A</v>
      </c>
      <c r="C571" s="3" t="str">
        <f>_xlfn.XLOOKUP($A571, Rifles!$C$2:$C$419,Rifles!F$2:F$419,"N/A",0)</f>
        <v>N/A</v>
      </c>
      <c r="D571" s="3" t="str">
        <f>_xlfn.XLOOKUP($A571, Rifles!$C$2:$C$419,Rifles!G$2:G$419,"N/A",0)</f>
        <v>N/A</v>
      </c>
      <c r="E571" s="2">
        <f>_xlfn.XLOOKUP($A571,Pistols!$C:$C,Pistols!H:H,0,0)</f>
        <v>0</v>
      </c>
      <c r="F571" s="2">
        <f>_xlfn.XLOOKUP($A571,Pistols!$C:$C,Pistols!I:I,0,0)</f>
        <v>0</v>
      </c>
      <c r="G571" s="2">
        <f>_xlfn.XLOOKUP($A571,Pistols!$C:$C,Pistols!J:J,0,0)</f>
        <v>0</v>
      </c>
      <c r="H571" s="2">
        <f>_xlfn.XLOOKUP($A571,Pistols!$C:$C,Pistols!K:K,0,0)</f>
        <v>0</v>
      </c>
      <c r="I571" s="2">
        <f>_xlfn.XLOOKUP($A571,Pistols!$C:$C,Pistols!L:L,0,0)</f>
        <v>0</v>
      </c>
      <c r="J571" s="2">
        <f>_xlfn.XLOOKUP($A571,Pistols!$C:$C,Pistols!M:M,0,0)</f>
        <v>0</v>
      </c>
      <c r="K571" s="2">
        <f>_xlfn.XLOOKUP($A571,Pistols!$C:$C,Pistols!N:N,0,0)</f>
        <v>0</v>
      </c>
      <c r="L571" s="3">
        <f>_xlfn.XLOOKUP($A571,Revolvers!$C:$C,Revolvers!O:O,0,0)</f>
        <v>0</v>
      </c>
      <c r="M571" s="3">
        <f>_xlfn.XLOOKUP($A571,Revolvers!$C:$C,Revolvers!P:P,0,0)</f>
        <v>0</v>
      </c>
      <c r="N571" s="3">
        <f>_xlfn.XLOOKUP($A571,Revolvers!$C:$C,Revolvers!Q:Q,0,0)</f>
        <v>0</v>
      </c>
      <c r="O571" s="3">
        <f>_xlfn.XLOOKUP($A571,Revolvers!$C:$C,Revolvers!R:R,0,0)</f>
        <v>0</v>
      </c>
      <c r="P571" s="3">
        <f>_xlfn.XLOOKUP($A571,Revolvers!$C:$C,Revolvers!S:S,0,0)</f>
        <v>0</v>
      </c>
      <c r="Q571" s="3">
        <f>_xlfn.XLOOKUP($A571,Revolvers!$C:$C,Revolvers!T:T,0,0)</f>
        <v>0</v>
      </c>
      <c r="R571" s="3">
        <f>_xlfn.XLOOKUP($A571,Rifles!C:C,Rifles!H:H,0,0)</f>
        <v>2</v>
      </c>
      <c r="S571" s="2">
        <f>_xlfn.XLOOKUP($A571,Shotguns!C:C,Shotguns!H:H,0,0)</f>
        <v>0</v>
      </c>
      <c r="T571" s="3">
        <f t="shared" si="10"/>
        <v>2</v>
      </c>
    </row>
    <row r="572" spans="1:20" x14ac:dyDescent="0.25">
      <c r="A572" s="3">
        <f>Rifles!C572</f>
        <v>98101169</v>
      </c>
      <c r="B572" s="3" t="str">
        <f>_xlfn.XLOOKUP($A572, Rifles!$C$2:$C$419,Rifles!$D$2:$D$419,"N/A",0)</f>
        <v>N/A</v>
      </c>
      <c r="C572" s="3" t="str">
        <f>_xlfn.XLOOKUP($A572, Rifles!$C$2:$C$419,Rifles!F$2:F$419,"N/A",0)</f>
        <v>N/A</v>
      </c>
      <c r="D572" s="3" t="str">
        <f>_xlfn.XLOOKUP($A572, Rifles!$C$2:$C$419,Rifles!G$2:G$419,"N/A",0)</f>
        <v>N/A</v>
      </c>
      <c r="E572" s="2">
        <f>_xlfn.XLOOKUP($A572,Pistols!$C:$C,Pistols!H:H,0,0)</f>
        <v>0</v>
      </c>
      <c r="F572" s="2">
        <f>_xlfn.XLOOKUP($A572,Pistols!$C:$C,Pistols!I:I,0,0)</f>
        <v>0</v>
      </c>
      <c r="G572" s="2">
        <f>_xlfn.XLOOKUP($A572,Pistols!$C:$C,Pistols!J:J,0,0)</f>
        <v>0</v>
      </c>
      <c r="H572" s="2">
        <f>_xlfn.XLOOKUP($A572,Pistols!$C:$C,Pistols!K:K,0,0)</f>
        <v>0</v>
      </c>
      <c r="I572" s="2">
        <f>_xlfn.XLOOKUP($A572,Pistols!$C:$C,Pistols!L:L,0,0)</f>
        <v>0</v>
      </c>
      <c r="J572" s="2">
        <f>_xlfn.XLOOKUP($A572,Pistols!$C:$C,Pistols!M:M,0,0)</f>
        <v>0</v>
      </c>
      <c r="K572" s="2">
        <f>_xlfn.XLOOKUP($A572,Pistols!$C:$C,Pistols!N:N,0,0)</f>
        <v>0</v>
      </c>
      <c r="L572" s="3">
        <f>_xlfn.XLOOKUP($A572,Revolvers!$C:$C,Revolvers!O:O,0,0)</f>
        <v>0</v>
      </c>
      <c r="M572" s="3">
        <f>_xlfn.XLOOKUP($A572,Revolvers!$C:$C,Revolvers!P:P,0,0)</f>
        <v>0</v>
      </c>
      <c r="N572" s="3">
        <f>_xlfn.XLOOKUP($A572,Revolvers!$C:$C,Revolvers!Q:Q,0,0)</f>
        <v>0</v>
      </c>
      <c r="O572" s="3">
        <f>_xlfn.XLOOKUP($A572,Revolvers!$C:$C,Revolvers!R:R,0,0)</f>
        <v>0</v>
      </c>
      <c r="P572" s="3">
        <f>_xlfn.XLOOKUP($A572,Revolvers!$C:$C,Revolvers!S:S,0,0)</f>
        <v>0</v>
      </c>
      <c r="Q572" s="3">
        <f>_xlfn.XLOOKUP($A572,Revolvers!$C:$C,Revolvers!T:T,0,0)</f>
        <v>0</v>
      </c>
      <c r="R572" s="3">
        <f>_xlfn.XLOOKUP($A572,Rifles!C:C,Rifles!H:H,0,0)</f>
        <v>2</v>
      </c>
      <c r="S572" s="2">
        <f>_xlfn.XLOOKUP($A572,Shotguns!C:C,Shotguns!H:H,0,0)</f>
        <v>0</v>
      </c>
      <c r="T572" s="3">
        <f t="shared" si="10"/>
        <v>2</v>
      </c>
    </row>
    <row r="573" spans="1:20" x14ac:dyDescent="0.25">
      <c r="A573" s="3">
        <f>Rifles!C573</f>
        <v>98101484</v>
      </c>
      <c r="B573" s="3" t="str">
        <f>_xlfn.XLOOKUP($A573, Rifles!$C$2:$C$419,Rifles!$D$2:$D$419,"N/A",0)</f>
        <v>N/A</v>
      </c>
      <c r="C573" s="3" t="str">
        <f>_xlfn.XLOOKUP($A573, Rifles!$C$2:$C$419,Rifles!F$2:F$419,"N/A",0)</f>
        <v>N/A</v>
      </c>
      <c r="D573" s="3" t="str">
        <f>_xlfn.XLOOKUP($A573, Rifles!$C$2:$C$419,Rifles!G$2:G$419,"N/A",0)</f>
        <v>N/A</v>
      </c>
      <c r="E573" s="2">
        <f>_xlfn.XLOOKUP($A573,Pistols!$C:$C,Pistols!H:H,0,0)</f>
        <v>0</v>
      </c>
      <c r="F573" s="2">
        <f>_xlfn.XLOOKUP($A573,Pistols!$C:$C,Pistols!I:I,0,0)</f>
        <v>0</v>
      </c>
      <c r="G573" s="2">
        <f>_xlfn.XLOOKUP($A573,Pistols!$C:$C,Pistols!J:J,0,0)</f>
        <v>0</v>
      </c>
      <c r="H573" s="2">
        <f>_xlfn.XLOOKUP($A573,Pistols!$C:$C,Pistols!K:K,0,0)</f>
        <v>0</v>
      </c>
      <c r="I573" s="2">
        <f>_xlfn.XLOOKUP($A573,Pistols!$C:$C,Pistols!L:L,0,0)</f>
        <v>0</v>
      </c>
      <c r="J573" s="2">
        <f>_xlfn.XLOOKUP($A573,Pistols!$C:$C,Pistols!M:M,0,0)</f>
        <v>0</v>
      </c>
      <c r="K573" s="2">
        <f>_xlfn.XLOOKUP($A573,Pistols!$C:$C,Pistols!N:N,0,0)</f>
        <v>0</v>
      </c>
      <c r="L573" s="3">
        <f>_xlfn.XLOOKUP($A573,Revolvers!$C:$C,Revolvers!O:O,0,0)</f>
        <v>0</v>
      </c>
      <c r="M573" s="3">
        <f>_xlfn.XLOOKUP($A573,Revolvers!$C:$C,Revolvers!P:P,0,0)</f>
        <v>0</v>
      </c>
      <c r="N573" s="3">
        <f>_xlfn.XLOOKUP($A573,Revolvers!$C:$C,Revolvers!Q:Q,0,0)</f>
        <v>0</v>
      </c>
      <c r="O573" s="3">
        <f>_xlfn.XLOOKUP($A573,Revolvers!$C:$C,Revolvers!R:R,0,0)</f>
        <v>0</v>
      </c>
      <c r="P573" s="3">
        <f>_xlfn.XLOOKUP($A573,Revolvers!$C:$C,Revolvers!S:S,0,0)</f>
        <v>0</v>
      </c>
      <c r="Q573" s="3">
        <f>_xlfn.XLOOKUP($A573,Revolvers!$C:$C,Revolvers!T:T,0,0)</f>
        <v>0</v>
      </c>
      <c r="R573" s="3">
        <f>_xlfn.XLOOKUP($A573,Rifles!C:C,Rifles!H:H,0,0)</f>
        <v>2</v>
      </c>
      <c r="S573" s="2">
        <f>_xlfn.XLOOKUP($A573,Shotguns!C:C,Shotguns!H:H,0,0)</f>
        <v>0</v>
      </c>
      <c r="T573" s="3">
        <f t="shared" si="10"/>
        <v>2</v>
      </c>
    </row>
    <row r="574" spans="1:20" x14ac:dyDescent="0.25">
      <c r="A574" s="3">
        <f>Rifles!C574</f>
        <v>98101025</v>
      </c>
      <c r="B574" s="3" t="str">
        <f>_xlfn.XLOOKUP($A574, Rifles!$C$2:$C$419,Rifles!$D$2:$D$419,"N/A",0)</f>
        <v>N/A</v>
      </c>
      <c r="C574" s="3" t="str">
        <f>_xlfn.XLOOKUP($A574, Rifles!$C$2:$C$419,Rifles!F$2:F$419,"N/A",0)</f>
        <v>N/A</v>
      </c>
      <c r="D574" s="3" t="str">
        <f>_xlfn.XLOOKUP($A574, Rifles!$C$2:$C$419,Rifles!G$2:G$419,"N/A",0)</f>
        <v>N/A</v>
      </c>
      <c r="E574" s="2">
        <f>_xlfn.XLOOKUP($A574,Pistols!$C:$C,Pistols!H:H,0,0)</f>
        <v>0</v>
      </c>
      <c r="F574" s="2">
        <f>_xlfn.XLOOKUP($A574,Pistols!$C:$C,Pistols!I:I,0,0)</f>
        <v>0</v>
      </c>
      <c r="G574" s="2">
        <f>_xlfn.XLOOKUP($A574,Pistols!$C:$C,Pistols!J:J,0,0)</f>
        <v>0</v>
      </c>
      <c r="H574" s="2">
        <f>_xlfn.XLOOKUP($A574,Pistols!$C:$C,Pistols!K:K,0,0)</f>
        <v>0</v>
      </c>
      <c r="I574" s="2">
        <f>_xlfn.XLOOKUP($A574,Pistols!$C:$C,Pistols!L:L,0,0)</f>
        <v>1</v>
      </c>
      <c r="J574" s="2">
        <f>_xlfn.XLOOKUP($A574,Pistols!$C:$C,Pistols!M:M,0,0)</f>
        <v>0</v>
      </c>
      <c r="K574" s="2">
        <f>_xlfn.XLOOKUP($A574,Pistols!$C:$C,Pistols!N:N,0,0)</f>
        <v>1</v>
      </c>
      <c r="L574" s="3">
        <f>_xlfn.XLOOKUP($A574,Revolvers!$C:$C,Revolvers!O:O,0,0)</f>
        <v>0</v>
      </c>
      <c r="M574" s="3">
        <f>_xlfn.XLOOKUP($A574,Revolvers!$C:$C,Revolvers!P:P,0,0)</f>
        <v>0</v>
      </c>
      <c r="N574" s="3">
        <f>_xlfn.XLOOKUP($A574,Revolvers!$C:$C,Revolvers!Q:Q,0,0)</f>
        <v>0</v>
      </c>
      <c r="O574" s="3">
        <f>_xlfn.XLOOKUP($A574,Revolvers!$C:$C,Revolvers!R:R,0,0)</f>
        <v>0</v>
      </c>
      <c r="P574" s="3">
        <f>_xlfn.XLOOKUP($A574,Revolvers!$C:$C,Revolvers!S:S,0,0)</f>
        <v>0</v>
      </c>
      <c r="Q574" s="3">
        <f>_xlfn.XLOOKUP($A574,Revolvers!$C:$C,Revolvers!T:T,0,0)</f>
        <v>0</v>
      </c>
      <c r="R574" s="3">
        <f>_xlfn.XLOOKUP($A574,Rifles!C:C,Rifles!H:H,0,0)</f>
        <v>2</v>
      </c>
      <c r="S574" s="2">
        <f>_xlfn.XLOOKUP($A574,Shotguns!C:C,Shotguns!H:H,0,0)</f>
        <v>0</v>
      </c>
      <c r="T574" s="3">
        <f t="shared" si="10"/>
        <v>3</v>
      </c>
    </row>
    <row r="575" spans="1:20" x14ac:dyDescent="0.25">
      <c r="A575" s="3">
        <f>Rifles!C575</f>
        <v>98101104</v>
      </c>
      <c r="B575" s="3" t="str">
        <f>_xlfn.XLOOKUP($A575, Rifles!$C$2:$C$419,Rifles!$D$2:$D$419,"N/A",0)</f>
        <v>N/A</v>
      </c>
      <c r="C575" s="3" t="str">
        <f>_xlfn.XLOOKUP($A575, Rifles!$C$2:$C$419,Rifles!F$2:F$419,"N/A",0)</f>
        <v>N/A</v>
      </c>
      <c r="D575" s="3" t="str">
        <f>_xlfn.XLOOKUP($A575, Rifles!$C$2:$C$419,Rifles!G$2:G$419,"N/A",0)</f>
        <v>N/A</v>
      </c>
      <c r="E575" s="2">
        <f>_xlfn.XLOOKUP($A575,Pistols!$C:$C,Pistols!H:H,0,0)</f>
        <v>0</v>
      </c>
      <c r="F575" s="2">
        <f>_xlfn.XLOOKUP($A575,Pistols!$C:$C,Pistols!I:I,0,0)</f>
        <v>0</v>
      </c>
      <c r="G575" s="2">
        <f>_xlfn.XLOOKUP($A575,Pistols!$C:$C,Pistols!J:J,0,0)</f>
        <v>0</v>
      </c>
      <c r="H575" s="2">
        <f>_xlfn.XLOOKUP($A575,Pistols!$C:$C,Pistols!K:K,0,0)</f>
        <v>0</v>
      </c>
      <c r="I575" s="2">
        <f>_xlfn.XLOOKUP($A575,Pistols!$C:$C,Pistols!L:L,0,0)</f>
        <v>0</v>
      </c>
      <c r="J575" s="2">
        <f>_xlfn.XLOOKUP($A575,Pistols!$C:$C,Pistols!M:M,0,0)</f>
        <v>0</v>
      </c>
      <c r="K575" s="2">
        <f>_xlfn.XLOOKUP($A575,Pistols!$C:$C,Pistols!N:N,0,0)</f>
        <v>0</v>
      </c>
      <c r="L575" s="3">
        <f>_xlfn.XLOOKUP($A575,Revolvers!$C:$C,Revolvers!O:O,0,0)</f>
        <v>0</v>
      </c>
      <c r="M575" s="3">
        <f>_xlfn.XLOOKUP($A575,Revolvers!$C:$C,Revolvers!P:P,0,0)</f>
        <v>0</v>
      </c>
      <c r="N575" s="3">
        <f>_xlfn.XLOOKUP($A575,Revolvers!$C:$C,Revolvers!Q:Q,0,0)</f>
        <v>0</v>
      </c>
      <c r="O575" s="3">
        <f>_xlfn.XLOOKUP($A575,Revolvers!$C:$C,Revolvers!R:R,0,0)</f>
        <v>0</v>
      </c>
      <c r="P575" s="3">
        <f>_xlfn.XLOOKUP($A575,Revolvers!$C:$C,Revolvers!S:S,0,0)</f>
        <v>0</v>
      </c>
      <c r="Q575" s="3">
        <f>_xlfn.XLOOKUP($A575,Revolvers!$C:$C,Revolvers!T:T,0,0)</f>
        <v>0</v>
      </c>
      <c r="R575" s="3">
        <f>_xlfn.XLOOKUP($A575,Rifles!C:C,Rifles!H:H,0,0)</f>
        <v>13</v>
      </c>
      <c r="S575" s="2">
        <f>_xlfn.XLOOKUP($A575,Shotguns!C:C,Shotguns!H:H,0,0)</f>
        <v>0</v>
      </c>
      <c r="T575" s="3">
        <f t="shared" si="10"/>
        <v>13</v>
      </c>
    </row>
    <row r="576" spans="1:20" x14ac:dyDescent="0.25">
      <c r="A576" s="3">
        <f>Rifles!C576</f>
        <v>98100958</v>
      </c>
      <c r="B576" s="3" t="str">
        <f>_xlfn.XLOOKUP($A576, Rifles!$C$2:$C$419,Rifles!$D$2:$D$419,"N/A",0)</f>
        <v>N/A</v>
      </c>
      <c r="C576" s="3" t="str">
        <f>_xlfn.XLOOKUP($A576, Rifles!$C$2:$C$419,Rifles!F$2:F$419,"N/A",0)</f>
        <v>N/A</v>
      </c>
      <c r="D576" s="3" t="str">
        <f>_xlfn.XLOOKUP($A576, Rifles!$C$2:$C$419,Rifles!G$2:G$419,"N/A",0)</f>
        <v>N/A</v>
      </c>
      <c r="E576" s="2">
        <f>_xlfn.XLOOKUP($A576,Pistols!$C:$C,Pistols!H:H,0,0)</f>
        <v>0</v>
      </c>
      <c r="F576" s="2">
        <f>_xlfn.XLOOKUP($A576,Pistols!$C:$C,Pistols!I:I,0,0)</f>
        <v>0</v>
      </c>
      <c r="G576" s="2">
        <f>_xlfn.XLOOKUP($A576,Pistols!$C:$C,Pistols!J:J,0,0)</f>
        <v>0</v>
      </c>
      <c r="H576" s="2">
        <f>_xlfn.XLOOKUP($A576,Pistols!$C:$C,Pistols!K:K,0,0)</f>
        <v>0</v>
      </c>
      <c r="I576" s="2">
        <f>_xlfn.XLOOKUP($A576,Pistols!$C:$C,Pistols!L:L,0,0)</f>
        <v>0</v>
      </c>
      <c r="J576" s="2">
        <f>_xlfn.XLOOKUP($A576,Pistols!$C:$C,Pistols!M:M,0,0)</f>
        <v>0</v>
      </c>
      <c r="K576" s="2">
        <f>_xlfn.XLOOKUP($A576,Pistols!$C:$C,Pistols!N:N,0,0)</f>
        <v>0</v>
      </c>
      <c r="L576" s="3">
        <f>_xlfn.XLOOKUP($A576,Revolvers!$C:$C,Revolvers!O:O,0,0)</f>
        <v>0</v>
      </c>
      <c r="M576" s="3">
        <f>_xlfn.XLOOKUP($A576,Revolvers!$C:$C,Revolvers!P:P,0,0)</f>
        <v>0</v>
      </c>
      <c r="N576" s="3">
        <f>_xlfn.XLOOKUP($A576,Revolvers!$C:$C,Revolvers!Q:Q,0,0)</f>
        <v>0</v>
      </c>
      <c r="O576" s="3">
        <f>_xlfn.XLOOKUP($A576,Revolvers!$C:$C,Revolvers!R:R,0,0)</f>
        <v>0</v>
      </c>
      <c r="P576" s="3">
        <f>_xlfn.XLOOKUP($A576,Revolvers!$C:$C,Revolvers!S:S,0,0)</f>
        <v>0</v>
      </c>
      <c r="Q576" s="3">
        <f>_xlfn.XLOOKUP($A576,Revolvers!$C:$C,Revolvers!T:T,0,0)</f>
        <v>0</v>
      </c>
      <c r="R576" s="3">
        <f>_xlfn.XLOOKUP($A576,Rifles!C:C,Rifles!H:H,0,0)</f>
        <v>3</v>
      </c>
      <c r="S576" s="2">
        <f>_xlfn.XLOOKUP($A576,Shotguns!C:C,Shotguns!H:H,0,0)</f>
        <v>0</v>
      </c>
      <c r="T576" s="3">
        <f t="shared" si="10"/>
        <v>3</v>
      </c>
    </row>
    <row r="577" spans="1:20" x14ac:dyDescent="0.25">
      <c r="A577" s="3">
        <f>Rifles!C577</f>
        <v>98101399</v>
      </c>
      <c r="B577" s="3" t="str">
        <f>_xlfn.XLOOKUP($A577, Rifles!$C$2:$C$419,Rifles!$D$2:$D$419,"N/A",0)</f>
        <v>N/A</v>
      </c>
      <c r="C577" s="3" t="str">
        <f>_xlfn.XLOOKUP($A577, Rifles!$C$2:$C$419,Rifles!F$2:F$419,"N/A",0)</f>
        <v>N/A</v>
      </c>
      <c r="D577" s="3" t="str">
        <f>_xlfn.XLOOKUP($A577, Rifles!$C$2:$C$419,Rifles!G$2:G$419,"N/A",0)</f>
        <v>N/A</v>
      </c>
      <c r="E577" s="2">
        <f>_xlfn.XLOOKUP($A577,Pistols!$C:$C,Pistols!H:H,0,0)</f>
        <v>0</v>
      </c>
      <c r="F577" s="2">
        <f>_xlfn.XLOOKUP($A577,Pistols!$C:$C,Pistols!I:I,0,0)</f>
        <v>0</v>
      </c>
      <c r="G577" s="2">
        <f>_xlfn.XLOOKUP($A577,Pistols!$C:$C,Pistols!J:J,0,0)</f>
        <v>0</v>
      </c>
      <c r="H577" s="2">
        <f>_xlfn.XLOOKUP($A577,Pistols!$C:$C,Pistols!K:K,0,0)</f>
        <v>0</v>
      </c>
      <c r="I577" s="2">
        <f>_xlfn.XLOOKUP($A577,Pistols!$C:$C,Pistols!L:L,0,0)</f>
        <v>0</v>
      </c>
      <c r="J577" s="2">
        <f>_xlfn.XLOOKUP($A577,Pistols!$C:$C,Pistols!M:M,0,0)</f>
        <v>0</v>
      </c>
      <c r="K577" s="2">
        <f>_xlfn.XLOOKUP($A577,Pistols!$C:$C,Pistols!N:N,0,0)</f>
        <v>0</v>
      </c>
      <c r="L577" s="3">
        <f>_xlfn.XLOOKUP($A577,Revolvers!$C:$C,Revolvers!O:O,0,0)</f>
        <v>0</v>
      </c>
      <c r="M577" s="3">
        <f>_xlfn.XLOOKUP($A577,Revolvers!$C:$C,Revolvers!P:P,0,0)</f>
        <v>0</v>
      </c>
      <c r="N577" s="3">
        <f>_xlfn.XLOOKUP($A577,Revolvers!$C:$C,Revolvers!Q:Q,0,0)</f>
        <v>0</v>
      </c>
      <c r="O577" s="3">
        <f>_xlfn.XLOOKUP($A577,Revolvers!$C:$C,Revolvers!R:R,0,0)</f>
        <v>0</v>
      </c>
      <c r="P577" s="3">
        <f>_xlfn.XLOOKUP($A577,Revolvers!$C:$C,Revolvers!S:S,0,0)</f>
        <v>0</v>
      </c>
      <c r="Q577" s="3">
        <f>_xlfn.XLOOKUP($A577,Revolvers!$C:$C,Revolvers!T:T,0,0)</f>
        <v>0</v>
      </c>
      <c r="R577" s="3">
        <f>_xlfn.XLOOKUP($A577,Rifles!C:C,Rifles!H:H,0,0)</f>
        <v>6</v>
      </c>
      <c r="S577" s="2">
        <f>_xlfn.XLOOKUP($A577,Shotguns!C:C,Shotguns!H:H,0,0)</f>
        <v>0</v>
      </c>
      <c r="T577" s="3">
        <f t="shared" ref="T577:T640" si="11">K577+P577+R577+S577</f>
        <v>6</v>
      </c>
    </row>
    <row r="578" spans="1:20" x14ac:dyDescent="0.25">
      <c r="A578" s="3">
        <f>Rifles!C578</f>
        <v>98101043</v>
      </c>
      <c r="B578" s="3" t="str">
        <f>_xlfn.XLOOKUP($A578, Rifles!$C$2:$C$419,Rifles!$D$2:$D$419,"N/A",0)</f>
        <v>N/A</v>
      </c>
      <c r="C578" s="3" t="str">
        <f>_xlfn.XLOOKUP($A578, Rifles!$C$2:$C$419,Rifles!F$2:F$419,"N/A",0)</f>
        <v>N/A</v>
      </c>
      <c r="D578" s="3" t="str">
        <f>_xlfn.XLOOKUP($A578, Rifles!$C$2:$C$419,Rifles!G$2:G$419,"N/A",0)</f>
        <v>N/A</v>
      </c>
      <c r="E578" s="2">
        <f>_xlfn.XLOOKUP($A578,Pistols!$C:$C,Pistols!H:H,0,0)</f>
        <v>0</v>
      </c>
      <c r="F578" s="2">
        <f>_xlfn.XLOOKUP($A578,Pistols!$C:$C,Pistols!I:I,0,0)</f>
        <v>0</v>
      </c>
      <c r="G578" s="2">
        <f>_xlfn.XLOOKUP($A578,Pistols!$C:$C,Pistols!J:J,0,0)</f>
        <v>0</v>
      </c>
      <c r="H578" s="2">
        <f>_xlfn.XLOOKUP($A578,Pistols!$C:$C,Pistols!K:K,0,0)</f>
        <v>0</v>
      </c>
      <c r="I578" s="2">
        <f>_xlfn.XLOOKUP($A578,Pistols!$C:$C,Pistols!L:L,0,0)</f>
        <v>0</v>
      </c>
      <c r="J578" s="2">
        <f>_xlfn.XLOOKUP($A578,Pistols!$C:$C,Pistols!M:M,0,0)</f>
        <v>0</v>
      </c>
      <c r="K578" s="2">
        <f>_xlfn.XLOOKUP($A578,Pistols!$C:$C,Pistols!N:N,0,0)</f>
        <v>0</v>
      </c>
      <c r="L578" s="3">
        <f>_xlfn.XLOOKUP($A578,Revolvers!$C:$C,Revolvers!O:O,0,0)</f>
        <v>0</v>
      </c>
      <c r="M578" s="3">
        <f>_xlfn.XLOOKUP($A578,Revolvers!$C:$C,Revolvers!P:P,0,0)</f>
        <v>0</v>
      </c>
      <c r="N578" s="3">
        <f>_xlfn.XLOOKUP($A578,Revolvers!$C:$C,Revolvers!Q:Q,0,0)</f>
        <v>0</v>
      </c>
      <c r="O578" s="3">
        <f>_xlfn.XLOOKUP($A578,Revolvers!$C:$C,Revolvers!R:R,0,0)</f>
        <v>0</v>
      </c>
      <c r="P578" s="3">
        <f>_xlfn.XLOOKUP($A578,Revolvers!$C:$C,Revolvers!S:S,0,0)</f>
        <v>0</v>
      </c>
      <c r="Q578" s="3">
        <f>_xlfn.XLOOKUP($A578,Revolvers!$C:$C,Revolvers!T:T,0,0)</f>
        <v>0</v>
      </c>
      <c r="R578" s="3">
        <f>_xlfn.XLOOKUP($A578,Rifles!C:C,Rifles!H:H,0,0)</f>
        <v>31</v>
      </c>
      <c r="S578" s="2">
        <f>_xlfn.XLOOKUP($A578,Shotguns!C:C,Shotguns!H:H,0,0)</f>
        <v>0</v>
      </c>
      <c r="T578" s="3">
        <f t="shared" si="11"/>
        <v>31</v>
      </c>
    </row>
    <row r="579" spans="1:20" x14ac:dyDescent="0.25">
      <c r="A579" s="3">
        <f>Rifles!C579</f>
        <v>98101174</v>
      </c>
      <c r="B579" s="3" t="str">
        <f>_xlfn.XLOOKUP($A579, Rifles!$C$2:$C$419,Rifles!$D$2:$D$419,"N/A",0)</f>
        <v>N/A</v>
      </c>
      <c r="C579" s="3" t="str">
        <f>_xlfn.XLOOKUP($A579, Rifles!$C$2:$C$419,Rifles!F$2:F$419,"N/A",0)</f>
        <v>N/A</v>
      </c>
      <c r="D579" s="3" t="str">
        <f>_xlfn.XLOOKUP($A579, Rifles!$C$2:$C$419,Rifles!G$2:G$419,"N/A",0)</f>
        <v>N/A</v>
      </c>
      <c r="E579" s="2">
        <f>_xlfn.XLOOKUP($A579,Pistols!$C:$C,Pistols!H:H,0,0)</f>
        <v>0</v>
      </c>
      <c r="F579" s="2">
        <f>_xlfn.XLOOKUP($A579,Pistols!$C:$C,Pistols!I:I,0,0)</f>
        <v>0</v>
      </c>
      <c r="G579" s="2">
        <f>_xlfn.XLOOKUP($A579,Pistols!$C:$C,Pistols!J:J,0,0)</f>
        <v>0</v>
      </c>
      <c r="H579" s="2">
        <f>_xlfn.XLOOKUP($A579,Pistols!$C:$C,Pistols!K:K,0,0)</f>
        <v>0</v>
      </c>
      <c r="I579" s="2">
        <f>_xlfn.XLOOKUP($A579,Pistols!$C:$C,Pistols!L:L,0,0)</f>
        <v>0</v>
      </c>
      <c r="J579" s="2">
        <f>_xlfn.XLOOKUP($A579,Pistols!$C:$C,Pistols!M:M,0,0)</f>
        <v>0</v>
      </c>
      <c r="K579" s="2">
        <f>_xlfn.XLOOKUP($A579,Pistols!$C:$C,Pistols!N:N,0,0)</f>
        <v>0</v>
      </c>
      <c r="L579" s="3">
        <f>_xlfn.XLOOKUP($A579,Revolvers!$C:$C,Revolvers!O:O,0,0)</f>
        <v>0</v>
      </c>
      <c r="M579" s="3">
        <f>_xlfn.XLOOKUP($A579,Revolvers!$C:$C,Revolvers!P:P,0,0)</f>
        <v>0</v>
      </c>
      <c r="N579" s="3">
        <f>_xlfn.XLOOKUP($A579,Revolvers!$C:$C,Revolvers!Q:Q,0,0)</f>
        <v>0</v>
      </c>
      <c r="O579" s="3">
        <f>_xlfn.XLOOKUP($A579,Revolvers!$C:$C,Revolvers!R:R,0,0)</f>
        <v>0</v>
      </c>
      <c r="P579" s="3">
        <f>_xlfn.XLOOKUP($A579,Revolvers!$C:$C,Revolvers!S:S,0,0)</f>
        <v>0</v>
      </c>
      <c r="Q579" s="3">
        <f>_xlfn.XLOOKUP($A579,Revolvers!$C:$C,Revolvers!T:T,0,0)</f>
        <v>0</v>
      </c>
      <c r="R579" s="3">
        <f>_xlfn.XLOOKUP($A579,Rifles!C:C,Rifles!H:H,0,0)</f>
        <v>1</v>
      </c>
      <c r="S579" s="2">
        <f>_xlfn.XLOOKUP($A579,Shotguns!C:C,Shotguns!H:H,0,0)</f>
        <v>0</v>
      </c>
      <c r="T579" s="3">
        <f t="shared" si="11"/>
        <v>1</v>
      </c>
    </row>
    <row r="580" spans="1:20" x14ac:dyDescent="0.25">
      <c r="A580" s="3">
        <f>Rifles!C580</f>
        <v>98101775</v>
      </c>
      <c r="B580" s="3" t="str">
        <f>_xlfn.XLOOKUP($A580, Rifles!$C$2:$C$419,Rifles!$D$2:$D$419,"N/A",0)</f>
        <v>N/A</v>
      </c>
      <c r="C580" s="3" t="str">
        <f>_xlfn.XLOOKUP($A580, Rifles!$C$2:$C$419,Rifles!F$2:F$419,"N/A",0)</f>
        <v>N/A</v>
      </c>
      <c r="D580" s="3" t="str">
        <f>_xlfn.XLOOKUP($A580, Rifles!$C$2:$C$419,Rifles!G$2:G$419,"N/A",0)</f>
        <v>N/A</v>
      </c>
      <c r="E580" s="2">
        <f>_xlfn.XLOOKUP($A580,Pistols!$C:$C,Pistols!H:H,0,0)</f>
        <v>0</v>
      </c>
      <c r="F580" s="2">
        <f>_xlfn.XLOOKUP($A580,Pistols!$C:$C,Pistols!I:I,0,0)</f>
        <v>0</v>
      </c>
      <c r="G580" s="2">
        <f>_xlfn.XLOOKUP($A580,Pistols!$C:$C,Pistols!J:J,0,0)</f>
        <v>0</v>
      </c>
      <c r="H580" s="2">
        <f>_xlfn.XLOOKUP($A580,Pistols!$C:$C,Pistols!K:K,0,0)</f>
        <v>0</v>
      </c>
      <c r="I580" s="2">
        <f>_xlfn.XLOOKUP($A580,Pistols!$C:$C,Pistols!L:L,0,0)</f>
        <v>0</v>
      </c>
      <c r="J580" s="2">
        <f>_xlfn.XLOOKUP($A580,Pistols!$C:$C,Pistols!M:M,0,0)</f>
        <v>0</v>
      </c>
      <c r="K580" s="2">
        <f>_xlfn.XLOOKUP($A580,Pistols!$C:$C,Pistols!N:N,0,0)</f>
        <v>0</v>
      </c>
      <c r="L580" s="3">
        <f>_xlfn.XLOOKUP($A580,Revolvers!$C:$C,Revolvers!O:O,0,0)</f>
        <v>0</v>
      </c>
      <c r="M580" s="3">
        <f>_xlfn.XLOOKUP($A580,Revolvers!$C:$C,Revolvers!P:P,0,0)</f>
        <v>0</v>
      </c>
      <c r="N580" s="3">
        <f>_xlfn.XLOOKUP($A580,Revolvers!$C:$C,Revolvers!Q:Q,0,0)</f>
        <v>0</v>
      </c>
      <c r="O580" s="3">
        <f>_xlfn.XLOOKUP($A580,Revolvers!$C:$C,Revolvers!R:R,0,0)</f>
        <v>0</v>
      </c>
      <c r="P580" s="3">
        <f>_xlfn.XLOOKUP($A580,Revolvers!$C:$C,Revolvers!S:S,0,0)</f>
        <v>0</v>
      </c>
      <c r="Q580" s="3">
        <f>_xlfn.XLOOKUP($A580,Revolvers!$C:$C,Revolvers!T:T,0,0)</f>
        <v>0</v>
      </c>
      <c r="R580" s="3">
        <f>_xlfn.XLOOKUP($A580,Rifles!C:C,Rifles!H:H,0,0)</f>
        <v>7</v>
      </c>
      <c r="S580" s="2">
        <f>_xlfn.XLOOKUP($A580,Shotguns!C:C,Shotguns!H:H,0,0)</f>
        <v>0</v>
      </c>
      <c r="T580" s="3">
        <f t="shared" si="11"/>
        <v>7</v>
      </c>
    </row>
    <row r="581" spans="1:20" x14ac:dyDescent="0.25">
      <c r="A581" s="3">
        <f>Rifles!C581</f>
        <v>98101562</v>
      </c>
      <c r="B581" s="3" t="str">
        <f>_xlfn.XLOOKUP($A581, Rifles!$C$2:$C$419,Rifles!$D$2:$D$419,"N/A",0)</f>
        <v>N/A</v>
      </c>
      <c r="C581" s="3" t="str">
        <f>_xlfn.XLOOKUP($A581, Rifles!$C$2:$C$419,Rifles!F$2:F$419,"N/A",0)</f>
        <v>N/A</v>
      </c>
      <c r="D581" s="3" t="str">
        <f>_xlfn.XLOOKUP($A581, Rifles!$C$2:$C$419,Rifles!G$2:G$419,"N/A",0)</f>
        <v>N/A</v>
      </c>
      <c r="E581" s="2">
        <f>_xlfn.XLOOKUP($A581,Pistols!$C:$C,Pistols!H:H,0,0)</f>
        <v>0</v>
      </c>
      <c r="F581" s="2">
        <f>_xlfn.XLOOKUP($A581,Pistols!$C:$C,Pistols!I:I,0,0)</f>
        <v>0</v>
      </c>
      <c r="G581" s="2">
        <f>_xlfn.XLOOKUP($A581,Pistols!$C:$C,Pistols!J:J,0,0)</f>
        <v>0</v>
      </c>
      <c r="H581" s="2">
        <f>_xlfn.XLOOKUP($A581,Pistols!$C:$C,Pistols!K:K,0,0)</f>
        <v>0</v>
      </c>
      <c r="I581" s="2">
        <f>_xlfn.XLOOKUP($A581,Pistols!$C:$C,Pistols!L:L,0,0)</f>
        <v>0</v>
      </c>
      <c r="J581" s="2">
        <f>_xlfn.XLOOKUP($A581,Pistols!$C:$C,Pistols!M:M,0,0)</f>
        <v>0</v>
      </c>
      <c r="K581" s="2">
        <f>_xlfn.XLOOKUP($A581,Pistols!$C:$C,Pistols!N:N,0,0)</f>
        <v>0</v>
      </c>
      <c r="L581" s="3">
        <f>_xlfn.XLOOKUP($A581,Revolvers!$C:$C,Revolvers!O:O,0,0)</f>
        <v>0</v>
      </c>
      <c r="M581" s="3">
        <f>_xlfn.XLOOKUP($A581,Revolvers!$C:$C,Revolvers!P:P,0,0)</f>
        <v>0</v>
      </c>
      <c r="N581" s="3">
        <f>_xlfn.XLOOKUP($A581,Revolvers!$C:$C,Revolvers!Q:Q,0,0)</f>
        <v>0</v>
      </c>
      <c r="O581" s="3">
        <f>_xlfn.XLOOKUP($A581,Revolvers!$C:$C,Revolvers!R:R,0,0)</f>
        <v>0</v>
      </c>
      <c r="P581" s="3">
        <f>_xlfn.XLOOKUP($A581,Revolvers!$C:$C,Revolvers!S:S,0,0)</f>
        <v>0</v>
      </c>
      <c r="Q581" s="3">
        <f>_xlfn.XLOOKUP($A581,Revolvers!$C:$C,Revolvers!T:T,0,0)</f>
        <v>0</v>
      </c>
      <c r="R581" s="3">
        <f>_xlfn.XLOOKUP($A581,Rifles!C:C,Rifles!H:H,0,0)</f>
        <v>40</v>
      </c>
      <c r="S581" s="2">
        <f>_xlfn.XLOOKUP($A581,Shotguns!C:C,Shotguns!H:H,0,0)</f>
        <v>0</v>
      </c>
      <c r="T581" s="3">
        <f t="shared" si="11"/>
        <v>40</v>
      </c>
    </row>
    <row r="582" spans="1:20" x14ac:dyDescent="0.25">
      <c r="A582" s="3">
        <f>Rifles!C582</f>
        <v>98100184</v>
      </c>
      <c r="B582" s="3" t="str">
        <f>_xlfn.XLOOKUP($A582, Rifles!$C$2:$C$419,Rifles!$D$2:$D$419,"N/A",0)</f>
        <v>N/A</v>
      </c>
      <c r="C582" s="3" t="str">
        <f>_xlfn.XLOOKUP($A582, Rifles!$C$2:$C$419,Rifles!F$2:F$419,"N/A",0)</f>
        <v>N/A</v>
      </c>
      <c r="D582" s="3" t="str">
        <f>_xlfn.XLOOKUP($A582, Rifles!$C$2:$C$419,Rifles!G$2:G$419,"N/A",0)</f>
        <v>N/A</v>
      </c>
      <c r="E582" s="2">
        <f>_xlfn.XLOOKUP($A582,Pistols!$C:$C,Pistols!H:H,0,0)</f>
        <v>0</v>
      </c>
      <c r="F582" s="2">
        <f>_xlfn.XLOOKUP($A582,Pistols!$C:$C,Pistols!I:I,0,0)</f>
        <v>0</v>
      </c>
      <c r="G582" s="2">
        <f>_xlfn.XLOOKUP($A582,Pistols!$C:$C,Pistols!J:J,0,0)</f>
        <v>0</v>
      </c>
      <c r="H582" s="2">
        <f>_xlfn.XLOOKUP($A582,Pistols!$C:$C,Pistols!K:K,0,0)</f>
        <v>0</v>
      </c>
      <c r="I582" s="2">
        <f>_xlfn.XLOOKUP($A582,Pistols!$C:$C,Pistols!L:L,0,0)</f>
        <v>0</v>
      </c>
      <c r="J582" s="2">
        <f>_xlfn.XLOOKUP($A582,Pistols!$C:$C,Pistols!M:M,0,0)</f>
        <v>0</v>
      </c>
      <c r="K582" s="2">
        <f>_xlfn.XLOOKUP($A582,Pistols!$C:$C,Pistols!N:N,0,0)</f>
        <v>0</v>
      </c>
      <c r="L582" s="3">
        <f>_xlfn.XLOOKUP($A582,Revolvers!$C:$C,Revolvers!O:O,0,0)</f>
        <v>0</v>
      </c>
      <c r="M582" s="3">
        <f>_xlfn.XLOOKUP($A582,Revolvers!$C:$C,Revolvers!P:P,0,0)</f>
        <v>0</v>
      </c>
      <c r="N582" s="3">
        <f>_xlfn.XLOOKUP($A582,Revolvers!$C:$C,Revolvers!Q:Q,0,0)</f>
        <v>0</v>
      </c>
      <c r="O582" s="3">
        <f>_xlfn.XLOOKUP($A582,Revolvers!$C:$C,Revolvers!R:R,0,0)</f>
        <v>0</v>
      </c>
      <c r="P582" s="3">
        <f>_xlfn.XLOOKUP($A582,Revolvers!$C:$C,Revolvers!S:S,0,0)</f>
        <v>0</v>
      </c>
      <c r="Q582" s="3">
        <f>_xlfn.XLOOKUP($A582,Revolvers!$C:$C,Revolvers!T:T,0,0)</f>
        <v>0</v>
      </c>
      <c r="R582" s="3">
        <f>_xlfn.XLOOKUP($A582,Rifles!C:C,Rifles!H:H,0,0)</f>
        <v>1</v>
      </c>
      <c r="S582" s="2">
        <f>_xlfn.XLOOKUP($A582,Shotguns!C:C,Shotguns!H:H,0,0)</f>
        <v>0</v>
      </c>
      <c r="T582" s="3">
        <f t="shared" si="11"/>
        <v>1</v>
      </c>
    </row>
    <row r="583" spans="1:20" x14ac:dyDescent="0.25">
      <c r="A583" s="3">
        <f>Rifles!C583</f>
        <v>98101590</v>
      </c>
      <c r="B583" s="3" t="str">
        <f>_xlfn.XLOOKUP($A583, Rifles!$C$2:$C$419,Rifles!$D$2:$D$419,"N/A",0)</f>
        <v>N/A</v>
      </c>
      <c r="C583" s="3" t="str">
        <f>_xlfn.XLOOKUP($A583, Rifles!$C$2:$C$419,Rifles!F$2:F$419,"N/A",0)</f>
        <v>N/A</v>
      </c>
      <c r="D583" s="3" t="str">
        <f>_xlfn.XLOOKUP($A583, Rifles!$C$2:$C$419,Rifles!G$2:G$419,"N/A",0)</f>
        <v>N/A</v>
      </c>
      <c r="E583" s="2">
        <f>_xlfn.XLOOKUP($A583,Pistols!$C:$C,Pistols!H:H,0,0)</f>
        <v>0</v>
      </c>
      <c r="F583" s="2">
        <f>_xlfn.XLOOKUP($A583,Pistols!$C:$C,Pistols!I:I,0,0)</f>
        <v>0</v>
      </c>
      <c r="G583" s="2">
        <f>_xlfn.XLOOKUP($A583,Pistols!$C:$C,Pistols!J:J,0,0)</f>
        <v>0</v>
      </c>
      <c r="H583" s="2">
        <f>_xlfn.XLOOKUP($A583,Pistols!$C:$C,Pistols!K:K,0,0)</f>
        <v>0</v>
      </c>
      <c r="I583" s="2">
        <f>_xlfn.XLOOKUP($A583,Pistols!$C:$C,Pistols!L:L,0,0)</f>
        <v>0</v>
      </c>
      <c r="J583" s="2">
        <f>_xlfn.XLOOKUP($A583,Pistols!$C:$C,Pistols!M:M,0,0)</f>
        <v>0</v>
      </c>
      <c r="K583" s="2">
        <f>_xlfn.XLOOKUP($A583,Pistols!$C:$C,Pistols!N:N,0,0)</f>
        <v>0</v>
      </c>
      <c r="L583" s="3">
        <f>_xlfn.XLOOKUP($A583,Revolvers!$C:$C,Revolvers!O:O,0,0)</f>
        <v>0</v>
      </c>
      <c r="M583" s="3">
        <f>_xlfn.XLOOKUP($A583,Revolvers!$C:$C,Revolvers!P:P,0,0)</f>
        <v>0</v>
      </c>
      <c r="N583" s="3">
        <f>_xlfn.XLOOKUP($A583,Revolvers!$C:$C,Revolvers!Q:Q,0,0)</f>
        <v>0</v>
      </c>
      <c r="O583" s="3">
        <f>_xlfn.XLOOKUP($A583,Revolvers!$C:$C,Revolvers!R:R,0,0)</f>
        <v>0</v>
      </c>
      <c r="P583" s="3">
        <f>_xlfn.XLOOKUP($A583,Revolvers!$C:$C,Revolvers!S:S,0,0)</f>
        <v>0</v>
      </c>
      <c r="Q583" s="3">
        <f>_xlfn.XLOOKUP($A583,Revolvers!$C:$C,Revolvers!T:T,0,0)</f>
        <v>0</v>
      </c>
      <c r="R583" s="3">
        <f>_xlfn.XLOOKUP($A583,Rifles!C:C,Rifles!H:H,0,0)</f>
        <v>28</v>
      </c>
      <c r="S583" s="2">
        <f>_xlfn.XLOOKUP($A583,Shotguns!C:C,Shotguns!H:H,0,0)</f>
        <v>0</v>
      </c>
      <c r="T583" s="3">
        <f t="shared" si="11"/>
        <v>28</v>
      </c>
    </row>
    <row r="584" spans="1:20" x14ac:dyDescent="0.25">
      <c r="A584" s="3">
        <f>Rifles!C584</f>
        <v>98101151</v>
      </c>
      <c r="B584" s="3" t="str">
        <f>_xlfn.XLOOKUP($A584, Rifles!$C$2:$C$419,Rifles!$D$2:$D$419,"N/A",0)</f>
        <v>N/A</v>
      </c>
      <c r="C584" s="3" t="str">
        <f>_xlfn.XLOOKUP($A584, Rifles!$C$2:$C$419,Rifles!F$2:F$419,"N/A",0)</f>
        <v>N/A</v>
      </c>
      <c r="D584" s="3" t="str">
        <f>_xlfn.XLOOKUP($A584, Rifles!$C$2:$C$419,Rifles!G$2:G$419,"N/A",0)</f>
        <v>N/A</v>
      </c>
      <c r="E584" s="2">
        <f>_xlfn.XLOOKUP($A584,Pistols!$C:$C,Pistols!H:H,0,0)</f>
        <v>0</v>
      </c>
      <c r="F584" s="2">
        <f>_xlfn.XLOOKUP($A584,Pistols!$C:$C,Pistols!I:I,0,0)</f>
        <v>0</v>
      </c>
      <c r="G584" s="2">
        <f>_xlfn.XLOOKUP($A584,Pistols!$C:$C,Pistols!J:J,0,0)</f>
        <v>0</v>
      </c>
      <c r="H584" s="2">
        <f>_xlfn.XLOOKUP($A584,Pistols!$C:$C,Pistols!K:K,0,0)</f>
        <v>0</v>
      </c>
      <c r="I584" s="2">
        <f>_xlfn.XLOOKUP($A584,Pistols!$C:$C,Pistols!L:L,0,0)</f>
        <v>0</v>
      </c>
      <c r="J584" s="2">
        <f>_xlfn.XLOOKUP($A584,Pistols!$C:$C,Pistols!M:M,0,0)</f>
        <v>0</v>
      </c>
      <c r="K584" s="2">
        <f>_xlfn.XLOOKUP($A584,Pistols!$C:$C,Pistols!N:N,0,0)</f>
        <v>0</v>
      </c>
      <c r="L584" s="3">
        <f>_xlfn.XLOOKUP($A584,Revolvers!$C:$C,Revolvers!O:O,0,0)</f>
        <v>0</v>
      </c>
      <c r="M584" s="3">
        <f>_xlfn.XLOOKUP($A584,Revolvers!$C:$C,Revolvers!P:P,0,0)</f>
        <v>0</v>
      </c>
      <c r="N584" s="3">
        <f>_xlfn.XLOOKUP($A584,Revolvers!$C:$C,Revolvers!Q:Q,0,0)</f>
        <v>0</v>
      </c>
      <c r="O584" s="3">
        <f>_xlfn.XLOOKUP($A584,Revolvers!$C:$C,Revolvers!R:R,0,0)</f>
        <v>0</v>
      </c>
      <c r="P584" s="3">
        <f>_xlfn.XLOOKUP($A584,Revolvers!$C:$C,Revolvers!S:S,0,0)</f>
        <v>0</v>
      </c>
      <c r="Q584" s="3">
        <f>_xlfn.XLOOKUP($A584,Revolvers!$C:$C,Revolvers!T:T,0,0)</f>
        <v>0</v>
      </c>
      <c r="R584" s="3">
        <f>_xlfn.XLOOKUP($A584,Rifles!C:C,Rifles!H:H,0,0)</f>
        <v>302</v>
      </c>
      <c r="S584" s="2">
        <f>_xlfn.XLOOKUP($A584,Shotguns!C:C,Shotguns!H:H,0,0)</f>
        <v>0</v>
      </c>
      <c r="T584" s="3">
        <f t="shared" si="11"/>
        <v>302</v>
      </c>
    </row>
    <row r="585" spans="1:20" x14ac:dyDescent="0.25">
      <c r="A585" s="3">
        <f>Rifles!C585</f>
        <v>98101595</v>
      </c>
      <c r="B585" s="3" t="str">
        <f>_xlfn.XLOOKUP($A585, Rifles!$C$2:$C$419,Rifles!$D$2:$D$419,"N/A",0)</f>
        <v>N/A</v>
      </c>
      <c r="C585" s="3" t="str">
        <f>_xlfn.XLOOKUP($A585, Rifles!$C$2:$C$419,Rifles!F$2:F$419,"N/A",0)</f>
        <v>N/A</v>
      </c>
      <c r="D585" s="3" t="str">
        <f>_xlfn.XLOOKUP($A585, Rifles!$C$2:$C$419,Rifles!G$2:G$419,"N/A",0)</f>
        <v>N/A</v>
      </c>
      <c r="E585" s="2">
        <f>_xlfn.XLOOKUP($A585,Pistols!$C:$C,Pistols!H:H,0,0)</f>
        <v>0</v>
      </c>
      <c r="F585" s="2">
        <f>_xlfn.XLOOKUP($A585,Pistols!$C:$C,Pistols!I:I,0,0)</f>
        <v>0</v>
      </c>
      <c r="G585" s="2">
        <f>_xlfn.XLOOKUP($A585,Pistols!$C:$C,Pistols!J:J,0,0)</f>
        <v>0</v>
      </c>
      <c r="H585" s="2">
        <f>_xlfn.XLOOKUP($A585,Pistols!$C:$C,Pistols!K:K,0,0)</f>
        <v>0</v>
      </c>
      <c r="I585" s="2">
        <f>_xlfn.XLOOKUP($A585,Pistols!$C:$C,Pistols!L:L,0,0)</f>
        <v>0</v>
      </c>
      <c r="J585" s="2">
        <f>_xlfn.XLOOKUP($A585,Pistols!$C:$C,Pistols!M:M,0,0)</f>
        <v>0</v>
      </c>
      <c r="K585" s="2">
        <f>_xlfn.XLOOKUP($A585,Pistols!$C:$C,Pistols!N:N,0,0)</f>
        <v>0</v>
      </c>
      <c r="L585" s="3">
        <f>_xlfn.XLOOKUP($A585,Revolvers!$C:$C,Revolvers!O:O,0,0)</f>
        <v>0</v>
      </c>
      <c r="M585" s="3">
        <f>_xlfn.XLOOKUP($A585,Revolvers!$C:$C,Revolvers!P:P,0,0)</f>
        <v>0</v>
      </c>
      <c r="N585" s="3">
        <f>_xlfn.XLOOKUP($A585,Revolvers!$C:$C,Revolvers!Q:Q,0,0)</f>
        <v>0</v>
      </c>
      <c r="O585" s="3">
        <f>_xlfn.XLOOKUP($A585,Revolvers!$C:$C,Revolvers!R:R,0,0)</f>
        <v>0</v>
      </c>
      <c r="P585" s="3">
        <f>_xlfn.XLOOKUP($A585,Revolvers!$C:$C,Revolvers!S:S,0,0)</f>
        <v>0</v>
      </c>
      <c r="Q585" s="3">
        <f>_xlfn.XLOOKUP($A585,Revolvers!$C:$C,Revolvers!T:T,0,0)</f>
        <v>0</v>
      </c>
      <c r="R585" s="3">
        <f>_xlfn.XLOOKUP($A585,Rifles!C:C,Rifles!H:H,0,0)</f>
        <v>74</v>
      </c>
      <c r="S585" s="2">
        <f>_xlfn.XLOOKUP($A585,Shotguns!C:C,Shotguns!H:H,0,0)</f>
        <v>0</v>
      </c>
      <c r="T585" s="3">
        <f t="shared" si="11"/>
        <v>74</v>
      </c>
    </row>
    <row r="586" spans="1:20" x14ac:dyDescent="0.25">
      <c r="A586" s="3">
        <f>Rifles!C586</f>
        <v>98101706</v>
      </c>
      <c r="B586" s="3" t="str">
        <f>_xlfn.XLOOKUP($A586, Rifles!$C$2:$C$419,Rifles!$D$2:$D$419,"N/A",0)</f>
        <v>N/A</v>
      </c>
      <c r="C586" s="3" t="str">
        <f>_xlfn.XLOOKUP($A586, Rifles!$C$2:$C$419,Rifles!F$2:F$419,"N/A",0)</f>
        <v>N/A</v>
      </c>
      <c r="D586" s="3" t="str">
        <f>_xlfn.XLOOKUP($A586, Rifles!$C$2:$C$419,Rifles!G$2:G$419,"N/A",0)</f>
        <v>N/A</v>
      </c>
      <c r="E586" s="2">
        <f>_xlfn.XLOOKUP($A586,Pistols!$C:$C,Pistols!H:H,0,0)</f>
        <v>0</v>
      </c>
      <c r="F586" s="2">
        <f>_xlfn.XLOOKUP($A586,Pistols!$C:$C,Pistols!I:I,0,0)</f>
        <v>0</v>
      </c>
      <c r="G586" s="2">
        <f>_xlfn.XLOOKUP($A586,Pistols!$C:$C,Pistols!J:J,0,0)</f>
        <v>0</v>
      </c>
      <c r="H586" s="2">
        <f>_xlfn.XLOOKUP($A586,Pistols!$C:$C,Pistols!K:K,0,0)</f>
        <v>0</v>
      </c>
      <c r="I586" s="2">
        <f>_xlfn.XLOOKUP($A586,Pistols!$C:$C,Pistols!L:L,0,0)</f>
        <v>0</v>
      </c>
      <c r="J586" s="2">
        <f>_xlfn.XLOOKUP($A586,Pistols!$C:$C,Pistols!M:M,0,0)</f>
        <v>0</v>
      </c>
      <c r="K586" s="2">
        <f>_xlfn.XLOOKUP($A586,Pistols!$C:$C,Pistols!N:N,0,0)</f>
        <v>0</v>
      </c>
      <c r="L586" s="3">
        <f>_xlfn.XLOOKUP($A586,Revolvers!$C:$C,Revolvers!O:O,0,0)</f>
        <v>0</v>
      </c>
      <c r="M586" s="3">
        <f>_xlfn.XLOOKUP($A586,Revolvers!$C:$C,Revolvers!P:P,0,0)</f>
        <v>0</v>
      </c>
      <c r="N586" s="3">
        <f>_xlfn.XLOOKUP($A586,Revolvers!$C:$C,Revolvers!Q:Q,0,0)</f>
        <v>0</v>
      </c>
      <c r="O586" s="3">
        <f>_xlfn.XLOOKUP($A586,Revolvers!$C:$C,Revolvers!R:R,0,0)</f>
        <v>0</v>
      </c>
      <c r="P586" s="3">
        <f>_xlfn.XLOOKUP($A586,Revolvers!$C:$C,Revolvers!S:S,0,0)</f>
        <v>0</v>
      </c>
      <c r="Q586" s="3">
        <f>_xlfn.XLOOKUP($A586,Revolvers!$C:$C,Revolvers!T:T,0,0)</f>
        <v>0</v>
      </c>
      <c r="R586" s="3">
        <f>_xlfn.XLOOKUP($A586,Rifles!C:C,Rifles!H:H,0,0)</f>
        <v>49</v>
      </c>
      <c r="S586" s="2">
        <f>_xlfn.XLOOKUP($A586,Shotguns!C:C,Shotguns!H:H,0,0)</f>
        <v>0</v>
      </c>
      <c r="T586" s="3">
        <f t="shared" si="11"/>
        <v>49</v>
      </c>
    </row>
    <row r="587" spans="1:20" x14ac:dyDescent="0.25">
      <c r="A587" s="3">
        <f>Rifles!C587</f>
        <v>98133799</v>
      </c>
      <c r="B587" s="3" t="str">
        <f>_xlfn.XLOOKUP($A587, Rifles!$C$2:$C$419,Rifles!$D$2:$D$419,"N/A",0)</f>
        <v>N/A</v>
      </c>
      <c r="C587" s="3" t="str">
        <f>_xlfn.XLOOKUP($A587, Rifles!$C$2:$C$419,Rifles!F$2:F$419,"N/A",0)</f>
        <v>N/A</v>
      </c>
      <c r="D587" s="3" t="str">
        <f>_xlfn.XLOOKUP($A587, Rifles!$C$2:$C$419,Rifles!G$2:G$419,"N/A",0)</f>
        <v>N/A</v>
      </c>
      <c r="E587" s="2">
        <f>_xlfn.XLOOKUP($A587,Pistols!$C:$C,Pistols!H:H,0,0)</f>
        <v>0</v>
      </c>
      <c r="F587" s="2">
        <f>_xlfn.XLOOKUP($A587,Pistols!$C:$C,Pistols!I:I,0,0)</f>
        <v>0</v>
      </c>
      <c r="G587" s="2">
        <f>_xlfn.XLOOKUP($A587,Pistols!$C:$C,Pistols!J:J,0,0)</f>
        <v>0</v>
      </c>
      <c r="H587" s="2">
        <f>_xlfn.XLOOKUP($A587,Pistols!$C:$C,Pistols!K:K,0,0)</f>
        <v>0</v>
      </c>
      <c r="I587" s="2">
        <f>_xlfn.XLOOKUP($A587,Pistols!$C:$C,Pistols!L:L,0,0)</f>
        <v>0</v>
      </c>
      <c r="J587" s="2">
        <f>_xlfn.XLOOKUP($A587,Pistols!$C:$C,Pistols!M:M,0,0)</f>
        <v>0</v>
      </c>
      <c r="K587" s="2">
        <f>_xlfn.XLOOKUP($A587,Pistols!$C:$C,Pistols!N:N,0,0)</f>
        <v>0</v>
      </c>
      <c r="L587" s="3">
        <f>_xlfn.XLOOKUP($A587,Revolvers!$C:$C,Revolvers!O:O,0,0)</f>
        <v>0</v>
      </c>
      <c r="M587" s="3">
        <f>_xlfn.XLOOKUP($A587,Revolvers!$C:$C,Revolvers!P:P,0,0)</f>
        <v>0</v>
      </c>
      <c r="N587" s="3">
        <f>_xlfn.XLOOKUP($A587,Revolvers!$C:$C,Revolvers!Q:Q,0,0)</f>
        <v>0</v>
      </c>
      <c r="O587" s="3">
        <f>_xlfn.XLOOKUP($A587,Revolvers!$C:$C,Revolvers!R:R,0,0)</f>
        <v>0</v>
      </c>
      <c r="P587" s="3">
        <f>_xlfn.XLOOKUP($A587,Revolvers!$C:$C,Revolvers!S:S,0,0)</f>
        <v>0</v>
      </c>
      <c r="Q587" s="3">
        <f>_xlfn.XLOOKUP($A587,Revolvers!$C:$C,Revolvers!T:T,0,0)</f>
        <v>0</v>
      </c>
      <c r="R587" s="3">
        <f>_xlfn.XLOOKUP($A587,Rifles!C:C,Rifles!H:H,0,0)</f>
        <v>422</v>
      </c>
      <c r="S587" s="2">
        <f>_xlfn.XLOOKUP($A587,Shotguns!C:C,Shotguns!H:H,0,0)</f>
        <v>0</v>
      </c>
      <c r="T587" s="3">
        <f t="shared" si="11"/>
        <v>422</v>
      </c>
    </row>
    <row r="588" spans="1:20" x14ac:dyDescent="0.25">
      <c r="A588" s="3">
        <f>Rifles!C588</f>
        <v>98101499</v>
      </c>
      <c r="B588" s="3" t="str">
        <f>_xlfn.XLOOKUP($A588, Rifles!$C$2:$C$419,Rifles!$D$2:$D$419,"N/A",0)</f>
        <v>N/A</v>
      </c>
      <c r="C588" s="3" t="str">
        <f>_xlfn.XLOOKUP($A588, Rifles!$C$2:$C$419,Rifles!F$2:F$419,"N/A",0)</f>
        <v>N/A</v>
      </c>
      <c r="D588" s="3" t="str">
        <f>_xlfn.XLOOKUP($A588, Rifles!$C$2:$C$419,Rifles!G$2:G$419,"N/A",0)</f>
        <v>N/A</v>
      </c>
      <c r="E588" s="2">
        <f>_xlfn.XLOOKUP($A588,Pistols!$C:$C,Pistols!H:H,0,0)</f>
        <v>0</v>
      </c>
      <c r="F588" s="2">
        <f>_xlfn.XLOOKUP($A588,Pistols!$C:$C,Pistols!I:I,0,0)</f>
        <v>0</v>
      </c>
      <c r="G588" s="2">
        <f>_xlfn.XLOOKUP($A588,Pistols!$C:$C,Pistols!J:J,0,0)</f>
        <v>0</v>
      </c>
      <c r="H588" s="2">
        <f>_xlfn.XLOOKUP($A588,Pistols!$C:$C,Pistols!K:K,0,0)</f>
        <v>0</v>
      </c>
      <c r="I588" s="2">
        <f>_xlfn.XLOOKUP($A588,Pistols!$C:$C,Pistols!L:L,0,0)</f>
        <v>0</v>
      </c>
      <c r="J588" s="2">
        <f>_xlfn.XLOOKUP($A588,Pistols!$C:$C,Pistols!M:M,0,0)</f>
        <v>0</v>
      </c>
      <c r="K588" s="2">
        <f>_xlfn.XLOOKUP($A588,Pistols!$C:$C,Pistols!N:N,0,0)</f>
        <v>0</v>
      </c>
      <c r="L588" s="3">
        <f>_xlfn.XLOOKUP($A588,Revolvers!$C:$C,Revolvers!O:O,0,0)</f>
        <v>0</v>
      </c>
      <c r="M588" s="3">
        <f>_xlfn.XLOOKUP($A588,Revolvers!$C:$C,Revolvers!P:P,0,0)</f>
        <v>0</v>
      </c>
      <c r="N588" s="3">
        <f>_xlfn.XLOOKUP($A588,Revolvers!$C:$C,Revolvers!Q:Q,0,0)</f>
        <v>0</v>
      </c>
      <c r="O588" s="3">
        <f>_xlfn.XLOOKUP($A588,Revolvers!$C:$C,Revolvers!R:R,0,0)</f>
        <v>0</v>
      </c>
      <c r="P588" s="3">
        <f>_xlfn.XLOOKUP($A588,Revolvers!$C:$C,Revolvers!S:S,0,0)</f>
        <v>0</v>
      </c>
      <c r="Q588" s="3">
        <f>_xlfn.XLOOKUP($A588,Revolvers!$C:$C,Revolvers!T:T,0,0)</f>
        <v>0</v>
      </c>
      <c r="R588" s="3">
        <f>_xlfn.XLOOKUP($A588,Rifles!C:C,Rifles!H:H,0,0)</f>
        <v>34</v>
      </c>
      <c r="S588" s="2">
        <f>_xlfn.XLOOKUP($A588,Shotguns!C:C,Shotguns!H:H,0,0)</f>
        <v>0</v>
      </c>
      <c r="T588" s="3">
        <f t="shared" si="11"/>
        <v>34</v>
      </c>
    </row>
    <row r="589" spans="1:20" x14ac:dyDescent="0.25">
      <c r="A589" s="3">
        <f>Rifles!C589</f>
        <v>98135405</v>
      </c>
      <c r="B589" s="3" t="str">
        <f>_xlfn.XLOOKUP($A589, Rifles!$C$2:$C$419,Rifles!$D$2:$D$419,"N/A",0)</f>
        <v>N/A</v>
      </c>
      <c r="C589" s="3" t="str">
        <f>_xlfn.XLOOKUP($A589, Rifles!$C$2:$C$419,Rifles!F$2:F$419,"N/A",0)</f>
        <v>N/A</v>
      </c>
      <c r="D589" s="3" t="str">
        <f>_xlfn.XLOOKUP($A589, Rifles!$C$2:$C$419,Rifles!G$2:G$419,"N/A",0)</f>
        <v>N/A</v>
      </c>
      <c r="E589" s="2">
        <f>_xlfn.XLOOKUP($A589,Pistols!$C:$C,Pistols!H:H,0,0)</f>
        <v>0</v>
      </c>
      <c r="F589" s="2">
        <f>_xlfn.XLOOKUP($A589,Pistols!$C:$C,Pistols!I:I,0,0)</f>
        <v>0</v>
      </c>
      <c r="G589" s="2">
        <f>_xlfn.XLOOKUP($A589,Pistols!$C:$C,Pistols!J:J,0,0)</f>
        <v>0</v>
      </c>
      <c r="H589" s="2">
        <f>_xlfn.XLOOKUP($A589,Pistols!$C:$C,Pistols!K:K,0,0)</f>
        <v>0</v>
      </c>
      <c r="I589" s="2">
        <f>_xlfn.XLOOKUP($A589,Pistols!$C:$C,Pistols!L:L,0,0)</f>
        <v>0</v>
      </c>
      <c r="J589" s="2">
        <f>_xlfn.XLOOKUP($A589,Pistols!$C:$C,Pistols!M:M,0,0)</f>
        <v>0</v>
      </c>
      <c r="K589" s="2">
        <f>_xlfn.XLOOKUP($A589,Pistols!$C:$C,Pistols!N:N,0,0)</f>
        <v>0</v>
      </c>
      <c r="L589" s="3">
        <f>_xlfn.XLOOKUP($A589,Revolvers!$C:$C,Revolvers!O:O,0,0)</f>
        <v>0</v>
      </c>
      <c r="M589" s="3">
        <f>_xlfn.XLOOKUP($A589,Revolvers!$C:$C,Revolvers!P:P,0,0)</f>
        <v>0</v>
      </c>
      <c r="N589" s="3">
        <f>_xlfn.XLOOKUP($A589,Revolvers!$C:$C,Revolvers!Q:Q,0,0)</f>
        <v>0</v>
      </c>
      <c r="O589" s="3">
        <f>_xlfn.XLOOKUP($A589,Revolvers!$C:$C,Revolvers!R:R,0,0)</f>
        <v>0</v>
      </c>
      <c r="P589" s="3">
        <f>_xlfn.XLOOKUP($A589,Revolvers!$C:$C,Revolvers!S:S,0,0)</f>
        <v>0</v>
      </c>
      <c r="Q589" s="3">
        <f>_xlfn.XLOOKUP($A589,Revolvers!$C:$C,Revolvers!T:T,0,0)</f>
        <v>0</v>
      </c>
      <c r="R589" s="3">
        <f>_xlfn.XLOOKUP($A589,Rifles!C:C,Rifles!H:H,0,0)</f>
        <v>9</v>
      </c>
      <c r="S589" s="2">
        <f>_xlfn.XLOOKUP($A589,Shotguns!C:C,Shotguns!H:H,0,0)</f>
        <v>0</v>
      </c>
      <c r="T589" s="3">
        <f t="shared" si="11"/>
        <v>9</v>
      </c>
    </row>
    <row r="590" spans="1:20" x14ac:dyDescent="0.25">
      <c r="A590" s="3">
        <f>Rifles!C590</f>
        <v>98101613</v>
      </c>
      <c r="B590" s="3" t="str">
        <f>_xlfn.XLOOKUP($A590, Rifles!$C$2:$C$419,Rifles!$D$2:$D$419,"N/A",0)</f>
        <v>N/A</v>
      </c>
      <c r="C590" s="3" t="str">
        <f>_xlfn.XLOOKUP($A590, Rifles!$C$2:$C$419,Rifles!F$2:F$419,"N/A",0)</f>
        <v>N/A</v>
      </c>
      <c r="D590" s="3" t="str">
        <f>_xlfn.XLOOKUP($A590, Rifles!$C$2:$C$419,Rifles!G$2:G$419,"N/A",0)</f>
        <v>N/A</v>
      </c>
      <c r="E590" s="2">
        <f>_xlfn.XLOOKUP($A590,Pistols!$C:$C,Pistols!H:H,0,0)</f>
        <v>0</v>
      </c>
      <c r="F590" s="2">
        <f>_xlfn.XLOOKUP($A590,Pistols!$C:$C,Pistols!I:I,0,0)</f>
        <v>0</v>
      </c>
      <c r="G590" s="2">
        <f>_xlfn.XLOOKUP($A590,Pistols!$C:$C,Pistols!J:J,0,0)</f>
        <v>0</v>
      </c>
      <c r="H590" s="2">
        <f>_xlfn.XLOOKUP($A590,Pistols!$C:$C,Pistols!K:K,0,0)</f>
        <v>0</v>
      </c>
      <c r="I590" s="2">
        <f>_xlfn.XLOOKUP($A590,Pistols!$C:$C,Pistols!L:L,0,0)</f>
        <v>0</v>
      </c>
      <c r="J590" s="2">
        <f>_xlfn.XLOOKUP($A590,Pistols!$C:$C,Pistols!M:M,0,0)</f>
        <v>0</v>
      </c>
      <c r="K590" s="2">
        <f>_xlfn.XLOOKUP($A590,Pistols!$C:$C,Pistols!N:N,0,0)</f>
        <v>0</v>
      </c>
      <c r="L590" s="3">
        <f>_xlfn.XLOOKUP($A590,Revolvers!$C:$C,Revolvers!O:O,0,0)</f>
        <v>0</v>
      </c>
      <c r="M590" s="3">
        <f>_xlfn.XLOOKUP($A590,Revolvers!$C:$C,Revolvers!P:P,0,0)</f>
        <v>0</v>
      </c>
      <c r="N590" s="3">
        <f>_xlfn.XLOOKUP($A590,Revolvers!$C:$C,Revolvers!Q:Q,0,0)</f>
        <v>0</v>
      </c>
      <c r="O590" s="3">
        <f>_xlfn.XLOOKUP($A590,Revolvers!$C:$C,Revolvers!R:R,0,0)</f>
        <v>0</v>
      </c>
      <c r="P590" s="3">
        <f>_xlfn.XLOOKUP($A590,Revolvers!$C:$C,Revolvers!S:S,0,0)</f>
        <v>0</v>
      </c>
      <c r="Q590" s="3">
        <f>_xlfn.XLOOKUP($A590,Revolvers!$C:$C,Revolvers!T:T,0,0)</f>
        <v>0</v>
      </c>
      <c r="R590" s="3">
        <f>_xlfn.XLOOKUP($A590,Rifles!C:C,Rifles!H:H,0,0)</f>
        <v>1</v>
      </c>
      <c r="S590" s="2">
        <f>_xlfn.XLOOKUP($A590,Shotguns!C:C,Shotguns!H:H,0,0)</f>
        <v>0</v>
      </c>
      <c r="T590" s="3">
        <f t="shared" si="11"/>
        <v>1</v>
      </c>
    </row>
    <row r="591" spans="1:20" x14ac:dyDescent="0.25">
      <c r="A591" s="3">
        <f>Rifles!C591</f>
        <v>98101693</v>
      </c>
      <c r="B591" s="3" t="str">
        <f>_xlfn.XLOOKUP($A591, Rifles!$C$2:$C$419,Rifles!$D$2:$D$419,"N/A",0)</f>
        <v>N/A</v>
      </c>
      <c r="C591" s="3" t="str">
        <f>_xlfn.XLOOKUP($A591, Rifles!$C$2:$C$419,Rifles!F$2:F$419,"N/A",0)</f>
        <v>N/A</v>
      </c>
      <c r="D591" s="3" t="str">
        <f>_xlfn.XLOOKUP($A591, Rifles!$C$2:$C$419,Rifles!G$2:G$419,"N/A",0)</f>
        <v>N/A</v>
      </c>
      <c r="E591" s="2">
        <f>_xlfn.XLOOKUP($A591,Pistols!$C:$C,Pistols!H:H,0,0)</f>
        <v>0</v>
      </c>
      <c r="F591" s="2">
        <f>_xlfn.XLOOKUP($A591,Pistols!$C:$C,Pistols!I:I,0,0)</f>
        <v>0</v>
      </c>
      <c r="G591" s="2">
        <f>_xlfn.XLOOKUP($A591,Pistols!$C:$C,Pistols!J:J,0,0)</f>
        <v>0</v>
      </c>
      <c r="H591" s="2">
        <f>_xlfn.XLOOKUP($A591,Pistols!$C:$C,Pistols!K:K,0,0)</f>
        <v>0</v>
      </c>
      <c r="I591" s="2">
        <f>_xlfn.XLOOKUP($A591,Pistols!$C:$C,Pistols!L:L,0,0)</f>
        <v>0</v>
      </c>
      <c r="J591" s="2">
        <f>_xlfn.XLOOKUP($A591,Pistols!$C:$C,Pistols!M:M,0,0)</f>
        <v>0</v>
      </c>
      <c r="K591" s="2">
        <f>_xlfn.XLOOKUP($A591,Pistols!$C:$C,Pistols!N:N,0,0)</f>
        <v>0</v>
      </c>
      <c r="L591" s="3">
        <f>_xlfn.XLOOKUP($A591,Revolvers!$C:$C,Revolvers!O:O,0,0)</f>
        <v>0</v>
      </c>
      <c r="M591" s="3">
        <f>_xlfn.XLOOKUP($A591,Revolvers!$C:$C,Revolvers!P:P,0,0)</f>
        <v>0</v>
      </c>
      <c r="N591" s="3">
        <f>_xlfn.XLOOKUP($A591,Revolvers!$C:$C,Revolvers!Q:Q,0,0)</f>
        <v>0</v>
      </c>
      <c r="O591" s="3">
        <f>_xlfn.XLOOKUP($A591,Revolvers!$C:$C,Revolvers!R:R,0,0)</f>
        <v>0</v>
      </c>
      <c r="P591" s="3">
        <f>_xlfn.XLOOKUP($A591,Revolvers!$C:$C,Revolvers!S:S,0,0)</f>
        <v>0</v>
      </c>
      <c r="Q591" s="3">
        <f>_xlfn.XLOOKUP($A591,Revolvers!$C:$C,Revolvers!T:T,0,0)</f>
        <v>0</v>
      </c>
      <c r="R591" s="3">
        <f>_xlfn.XLOOKUP($A591,Rifles!C:C,Rifles!H:H,0,0)</f>
        <v>1</v>
      </c>
      <c r="S591" s="2">
        <f>_xlfn.XLOOKUP($A591,Shotguns!C:C,Shotguns!H:H,0,0)</f>
        <v>0</v>
      </c>
      <c r="T591" s="3">
        <f t="shared" si="11"/>
        <v>1</v>
      </c>
    </row>
    <row r="592" spans="1:20" x14ac:dyDescent="0.25">
      <c r="A592" s="3">
        <f>Rifles!C592</f>
        <v>98101163</v>
      </c>
      <c r="B592" s="3" t="str">
        <f>_xlfn.XLOOKUP($A592, Rifles!$C$2:$C$419,Rifles!$D$2:$D$419,"N/A",0)</f>
        <v>N/A</v>
      </c>
      <c r="C592" s="3" t="str">
        <f>_xlfn.XLOOKUP($A592, Rifles!$C$2:$C$419,Rifles!F$2:F$419,"N/A",0)</f>
        <v>N/A</v>
      </c>
      <c r="D592" s="3" t="str">
        <f>_xlfn.XLOOKUP($A592, Rifles!$C$2:$C$419,Rifles!G$2:G$419,"N/A",0)</f>
        <v>N/A</v>
      </c>
      <c r="E592" s="2">
        <f>_xlfn.XLOOKUP($A592,Pistols!$C:$C,Pistols!H:H,0,0)</f>
        <v>0</v>
      </c>
      <c r="F592" s="2">
        <f>_xlfn.XLOOKUP($A592,Pistols!$C:$C,Pistols!I:I,0,0)</f>
        <v>0</v>
      </c>
      <c r="G592" s="2">
        <f>_xlfn.XLOOKUP($A592,Pistols!$C:$C,Pistols!J:J,0,0)</f>
        <v>0</v>
      </c>
      <c r="H592" s="2">
        <f>_xlfn.XLOOKUP($A592,Pistols!$C:$C,Pistols!K:K,0,0)</f>
        <v>0</v>
      </c>
      <c r="I592" s="2">
        <f>_xlfn.XLOOKUP($A592,Pistols!$C:$C,Pistols!L:L,0,0)</f>
        <v>0</v>
      </c>
      <c r="J592" s="2">
        <f>_xlfn.XLOOKUP($A592,Pistols!$C:$C,Pistols!M:M,0,0)</f>
        <v>0</v>
      </c>
      <c r="K592" s="2">
        <f>_xlfn.XLOOKUP($A592,Pistols!$C:$C,Pistols!N:N,0,0)</f>
        <v>0</v>
      </c>
      <c r="L592" s="3">
        <f>_xlfn.XLOOKUP($A592,Revolvers!$C:$C,Revolvers!O:O,0,0)</f>
        <v>0</v>
      </c>
      <c r="M592" s="3">
        <f>_xlfn.XLOOKUP($A592,Revolvers!$C:$C,Revolvers!P:P,0,0)</f>
        <v>0</v>
      </c>
      <c r="N592" s="3">
        <f>_xlfn.XLOOKUP($A592,Revolvers!$C:$C,Revolvers!Q:Q,0,0)</f>
        <v>0</v>
      </c>
      <c r="O592" s="3">
        <f>_xlfn.XLOOKUP($A592,Revolvers!$C:$C,Revolvers!R:R,0,0)</f>
        <v>0</v>
      </c>
      <c r="P592" s="3">
        <f>_xlfn.XLOOKUP($A592,Revolvers!$C:$C,Revolvers!S:S,0,0)</f>
        <v>0</v>
      </c>
      <c r="Q592" s="3">
        <f>_xlfn.XLOOKUP($A592,Revolvers!$C:$C,Revolvers!T:T,0,0)</f>
        <v>0</v>
      </c>
      <c r="R592" s="3">
        <f>_xlfn.XLOOKUP($A592,Rifles!C:C,Rifles!H:H,0,0)</f>
        <v>13</v>
      </c>
      <c r="S592" s="2">
        <f>_xlfn.XLOOKUP($A592,Shotguns!C:C,Shotguns!H:H,0,0)</f>
        <v>0</v>
      </c>
      <c r="T592" s="3">
        <f t="shared" si="11"/>
        <v>13</v>
      </c>
    </row>
    <row r="593" spans="1:20" x14ac:dyDescent="0.25">
      <c r="A593" s="3">
        <f>Rifles!C593</f>
        <v>98101226</v>
      </c>
      <c r="B593" s="3" t="str">
        <f>_xlfn.XLOOKUP($A593, Rifles!$C$2:$C$419,Rifles!$D$2:$D$419,"N/A",0)</f>
        <v>N/A</v>
      </c>
      <c r="C593" s="3" t="str">
        <f>_xlfn.XLOOKUP($A593, Rifles!$C$2:$C$419,Rifles!F$2:F$419,"N/A",0)</f>
        <v>N/A</v>
      </c>
      <c r="D593" s="3" t="str">
        <f>_xlfn.XLOOKUP($A593, Rifles!$C$2:$C$419,Rifles!G$2:G$419,"N/A",0)</f>
        <v>N/A</v>
      </c>
      <c r="E593" s="2">
        <f>_xlfn.XLOOKUP($A593,Pistols!$C:$C,Pistols!H:H,0,0)</f>
        <v>0</v>
      </c>
      <c r="F593" s="2">
        <f>_xlfn.XLOOKUP($A593,Pistols!$C:$C,Pistols!I:I,0,0)</f>
        <v>0</v>
      </c>
      <c r="G593" s="2">
        <f>_xlfn.XLOOKUP($A593,Pistols!$C:$C,Pistols!J:J,0,0)</f>
        <v>0</v>
      </c>
      <c r="H593" s="2">
        <f>_xlfn.XLOOKUP($A593,Pistols!$C:$C,Pistols!K:K,0,0)</f>
        <v>0</v>
      </c>
      <c r="I593" s="2">
        <f>_xlfn.XLOOKUP($A593,Pistols!$C:$C,Pistols!L:L,0,0)</f>
        <v>0</v>
      </c>
      <c r="J593" s="2">
        <f>_xlfn.XLOOKUP($A593,Pistols!$C:$C,Pistols!M:M,0,0)</f>
        <v>0</v>
      </c>
      <c r="K593" s="2">
        <f>_xlfn.XLOOKUP($A593,Pistols!$C:$C,Pistols!N:N,0,0)</f>
        <v>0</v>
      </c>
      <c r="L593" s="3">
        <f>_xlfn.XLOOKUP($A593,Revolvers!$C:$C,Revolvers!O:O,0,0)</f>
        <v>0</v>
      </c>
      <c r="M593" s="3">
        <f>_xlfn.XLOOKUP($A593,Revolvers!$C:$C,Revolvers!P:P,0,0)</f>
        <v>0</v>
      </c>
      <c r="N593" s="3">
        <f>_xlfn.XLOOKUP($A593,Revolvers!$C:$C,Revolvers!Q:Q,0,0)</f>
        <v>0</v>
      </c>
      <c r="O593" s="3">
        <f>_xlfn.XLOOKUP($A593,Revolvers!$C:$C,Revolvers!R:R,0,0)</f>
        <v>0</v>
      </c>
      <c r="P593" s="3">
        <f>_xlfn.XLOOKUP($A593,Revolvers!$C:$C,Revolvers!S:S,0,0)</f>
        <v>0</v>
      </c>
      <c r="Q593" s="3">
        <f>_xlfn.XLOOKUP($A593,Revolvers!$C:$C,Revolvers!T:T,0,0)</f>
        <v>0</v>
      </c>
      <c r="R593" s="3">
        <f>_xlfn.XLOOKUP($A593,Rifles!C:C,Rifles!H:H,0,0)</f>
        <v>14</v>
      </c>
      <c r="S593" s="2">
        <f>_xlfn.XLOOKUP($A593,Shotguns!C:C,Shotguns!H:H,0,0)</f>
        <v>0</v>
      </c>
      <c r="T593" s="3">
        <f t="shared" si="11"/>
        <v>14</v>
      </c>
    </row>
    <row r="594" spans="1:20" x14ac:dyDescent="0.25">
      <c r="A594" s="3">
        <f>Rifles!C594</f>
        <v>98100120</v>
      </c>
      <c r="B594" s="3" t="str">
        <f>_xlfn.XLOOKUP($A594, Rifles!$C$2:$C$419,Rifles!$D$2:$D$419,"N/A",0)</f>
        <v>N/A</v>
      </c>
      <c r="C594" s="3" t="str">
        <f>_xlfn.XLOOKUP($A594, Rifles!$C$2:$C$419,Rifles!F$2:F$419,"N/A",0)</f>
        <v>N/A</v>
      </c>
      <c r="D594" s="3" t="str">
        <f>_xlfn.XLOOKUP($A594, Rifles!$C$2:$C$419,Rifles!G$2:G$419,"N/A",0)</f>
        <v>N/A</v>
      </c>
      <c r="E594" s="2">
        <f>_xlfn.XLOOKUP($A594,Pistols!$C:$C,Pistols!H:H,0,0)</f>
        <v>0</v>
      </c>
      <c r="F594" s="2">
        <f>_xlfn.XLOOKUP($A594,Pistols!$C:$C,Pistols!I:I,0,0)</f>
        <v>0</v>
      </c>
      <c r="G594" s="2">
        <f>_xlfn.XLOOKUP($A594,Pistols!$C:$C,Pistols!J:J,0,0)</f>
        <v>0</v>
      </c>
      <c r="H594" s="2">
        <f>_xlfn.XLOOKUP($A594,Pistols!$C:$C,Pistols!K:K,0,0)</f>
        <v>0</v>
      </c>
      <c r="I594" s="2">
        <f>_xlfn.XLOOKUP($A594,Pistols!$C:$C,Pistols!L:L,0,0)</f>
        <v>0</v>
      </c>
      <c r="J594" s="2">
        <f>_xlfn.XLOOKUP($A594,Pistols!$C:$C,Pistols!M:M,0,0)</f>
        <v>0</v>
      </c>
      <c r="K594" s="2">
        <f>_xlfn.XLOOKUP($A594,Pistols!$C:$C,Pistols!N:N,0,0)</f>
        <v>0</v>
      </c>
      <c r="L594" s="3">
        <f>_xlfn.XLOOKUP($A594,Revolvers!$C:$C,Revolvers!O:O,0,0)</f>
        <v>0</v>
      </c>
      <c r="M594" s="3">
        <f>_xlfn.XLOOKUP($A594,Revolvers!$C:$C,Revolvers!P:P,0,0)</f>
        <v>0</v>
      </c>
      <c r="N594" s="3">
        <f>_xlfn.XLOOKUP($A594,Revolvers!$C:$C,Revolvers!Q:Q,0,0)</f>
        <v>0</v>
      </c>
      <c r="O594" s="3">
        <f>_xlfn.XLOOKUP($A594,Revolvers!$C:$C,Revolvers!R:R,0,0)</f>
        <v>0</v>
      </c>
      <c r="P594" s="3">
        <f>_xlfn.XLOOKUP($A594,Revolvers!$C:$C,Revolvers!S:S,0,0)</f>
        <v>0</v>
      </c>
      <c r="Q594" s="3">
        <f>_xlfn.XLOOKUP($A594,Revolvers!$C:$C,Revolvers!T:T,0,0)</f>
        <v>0</v>
      </c>
      <c r="R594" s="3">
        <f>_xlfn.XLOOKUP($A594,Rifles!C:C,Rifles!H:H,0,0)</f>
        <v>2</v>
      </c>
      <c r="S594" s="2">
        <f>_xlfn.XLOOKUP($A594,Shotguns!C:C,Shotguns!H:H,0,0)</f>
        <v>0</v>
      </c>
      <c r="T594" s="3">
        <f t="shared" si="11"/>
        <v>2</v>
      </c>
    </row>
    <row r="595" spans="1:20" x14ac:dyDescent="0.25">
      <c r="A595" s="3">
        <f>Rifles!C595</f>
        <v>98101763</v>
      </c>
      <c r="B595" s="3" t="str">
        <f>_xlfn.XLOOKUP($A595, Rifles!$C$2:$C$419,Rifles!$D$2:$D$419,"N/A",0)</f>
        <v>N/A</v>
      </c>
      <c r="C595" s="3" t="str">
        <f>_xlfn.XLOOKUP($A595, Rifles!$C$2:$C$419,Rifles!F$2:F$419,"N/A",0)</f>
        <v>N/A</v>
      </c>
      <c r="D595" s="3" t="str">
        <f>_xlfn.XLOOKUP($A595, Rifles!$C$2:$C$419,Rifles!G$2:G$419,"N/A",0)</f>
        <v>N/A</v>
      </c>
      <c r="E595" s="2">
        <f>_xlfn.XLOOKUP($A595,Pistols!$C:$C,Pistols!H:H,0,0)</f>
        <v>0</v>
      </c>
      <c r="F595" s="2">
        <f>_xlfn.XLOOKUP($A595,Pistols!$C:$C,Pistols!I:I,0,0)</f>
        <v>0</v>
      </c>
      <c r="G595" s="2">
        <f>_xlfn.XLOOKUP($A595,Pistols!$C:$C,Pistols!J:J,0,0)</f>
        <v>0</v>
      </c>
      <c r="H595" s="2">
        <f>_xlfn.XLOOKUP($A595,Pistols!$C:$C,Pistols!K:K,0,0)</f>
        <v>0</v>
      </c>
      <c r="I595" s="2">
        <f>_xlfn.XLOOKUP($A595,Pistols!$C:$C,Pistols!L:L,0,0)</f>
        <v>0</v>
      </c>
      <c r="J595" s="2">
        <f>_xlfn.XLOOKUP($A595,Pistols!$C:$C,Pistols!M:M,0,0)</f>
        <v>0</v>
      </c>
      <c r="K595" s="2">
        <f>_xlfn.XLOOKUP($A595,Pistols!$C:$C,Pistols!N:N,0,0)</f>
        <v>0</v>
      </c>
      <c r="L595" s="3">
        <f>_xlfn.XLOOKUP($A595,Revolvers!$C:$C,Revolvers!O:O,0,0)</f>
        <v>0</v>
      </c>
      <c r="M595" s="3">
        <f>_xlfn.XLOOKUP($A595,Revolvers!$C:$C,Revolvers!P:P,0,0)</f>
        <v>0</v>
      </c>
      <c r="N595" s="3">
        <f>_xlfn.XLOOKUP($A595,Revolvers!$C:$C,Revolvers!Q:Q,0,0)</f>
        <v>0</v>
      </c>
      <c r="O595" s="3">
        <f>_xlfn.XLOOKUP($A595,Revolvers!$C:$C,Revolvers!R:R,0,0)</f>
        <v>0</v>
      </c>
      <c r="P595" s="3">
        <f>_xlfn.XLOOKUP($A595,Revolvers!$C:$C,Revolvers!S:S,0,0)</f>
        <v>0</v>
      </c>
      <c r="Q595" s="3">
        <f>_xlfn.XLOOKUP($A595,Revolvers!$C:$C,Revolvers!T:T,0,0)</f>
        <v>0</v>
      </c>
      <c r="R595" s="3">
        <f>_xlfn.XLOOKUP($A595,Rifles!C:C,Rifles!H:H,0,0)</f>
        <v>1</v>
      </c>
      <c r="S595" s="2">
        <f>_xlfn.XLOOKUP($A595,Shotguns!C:C,Shotguns!H:H,0,0)</f>
        <v>0</v>
      </c>
      <c r="T595" s="3">
        <f t="shared" si="11"/>
        <v>1</v>
      </c>
    </row>
    <row r="596" spans="1:20" x14ac:dyDescent="0.25">
      <c r="A596" s="3">
        <f>Rifles!C596</f>
        <v>15602923</v>
      </c>
      <c r="B596" s="3" t="str">
        <f>_xlfn.XLOOKUP($A596, Rifles!$C$2:$C$419,Rifles!$D$2:$D$419,"N/A",0)</f>
        <v>N/A</v>
      </c>
      <c r="C596" s="3" t="str">
        <f>_xlfn.XLOOKUP($A596, Rifles!$C$2:$C$419,Rifles!F$2:F$419,"N/A",0)</f>
        <v>N/A</v>
      </c>
      <c r="D596" s="3" t="str">
        <f>_xlfn.XLOOKUP($A596, Rifles!$C$2:$C$419,Rifles!G$2:G$419,"N/A",0)</f>
        <v>N/A</v>
      </c>
      <c r="E596" s="2">
        <f>_xlfn.XLOOKUP($A596,Pistols!$C:$C,Pistols!H:H,0,0)</f>
        <v>0</v>
      </c>
      <c r="F596" s="2">
        <f>_xlfn.XLOOKUP($A596,Pistols!$C:$C,Pistols!I:I,0,0)</f>
        <v>0</v>
      </c>
      <c r="G596" s="2">
        <f>_xlfn.XLOOKUP($A596,Pistols!$C:$C,Pistols!J:J,0,0)</f>
        <v>0</v>
      </c>
      <c r="H596" s="2">
        <f>_xlfn.XLOOKUP($A596,Pistols!$C:$C,Pistols!K:K,0,0)</f>
        <v>0</v>
      </c>
      <c r="I596" s="2">
        <f>_xlfn.XLOOKUP($A596,Pistols!$C:$C,Pistols!L:L,0,0)</f>
        <v>0</v>
      </c>
      <c r="J596" s="2">
        <f>_xlfn.XLOOKUP($A596,Pistols!$C:$C,Pistols!M:M,0,0)</f>
        <v>0</v>
      </c>
      <c r="K596" s="2">
        <f>_xlfn.XLOOKUP($A596,Pistols!$C:$C,Pistols!N:N,0,0)</f>
        <v>0</v>
      </c>
      <c r="L596" s="3">
        <f>_xlfn.XLOOKUP($A596,Revolvers!$C:$C,Revolvers!O:O,0,0)</f>
        <v>0</v>
      </c>
      <c r="M596" s="3">
        <f>_xlfn.XLOOKUP($A596,Revolvers!$C:$C,Revolvers!P:P,0,0)</f>
        <v>0</v>
      </c>
      <c r="N596" s="3">
        <f>_xlfn.XLOOKUP($A596,Revolvers!$C:$C,Revolvers!Q:Q,0,0)</f>
        <v>0</v>
      </c>
      <c r="O596" s="3">
        <f>_xlfn.XLOOKUP($A596,Revolvers!$C:$C,Revolvers!R:R,0,0)</f>
        <v>0</v>
      </c>
      <c r="P596" s="3">
        <f>_xlfn.XLOOKUP($A596,Revolvers!$C:$C,Revolvers!S:S,0,0)</f>
        <v>0</v>
      </c>
      <c r="Q596" s="3">
        <f>_xlfn.XLOOKUP($A596,Revolvers!$C:$C,Revolvers!T:T,0,0)</f>
        <v>0</v>
      </c>
      <c r="R596" s="3">
        <f>_xlfn.XLOOKUP($A596,Rifles!C:C,Rifles!H:H,0,0)</f>
        <v>3</v>
      </c>
      <c r="S596" s="2">
        <f>_xlfn.XLOOKUP($A596,Shotguns!C:C,Shotguns!H:H,0,0)</f>
        <v>0</v>
      </c>
      <c r="T596" s="3">
        <f t="shared" si="11"/>
        <v>3</v>
      </c>
    </row>
    <row r="597" spans="1:20" x14ac:dyDescent="0.25">
      <c r="A597" s="3">
        <f>Rifles!C597</f>
        <v>15604503</v>
      </c>
      <c r="B597" s="3" t="str">
        <f>_xlfn.XLOOKUP($A597, Rifles!$C$2:$C$419,Rifles!$D$2:$D$419,"N/A",0)</f>
        <v>N/A</v>
      </c>
      <c r="C597" s="3" t="str">
        <f>_xlfn.XLOOKUP($A597, Rifles!$C$2:$C$419,Rifles!F$2:F$419,"N/A",0)</f>
        <v>N/A</v>
      </c>
      <c r="D597" s="3" t="str">
        <f>_xlfn.XLOOKUP($A597, Rifles!$C$2:$C$419,Rifles!G$2:G$419,"N/A",0)</f>
        <v>N/A</v>
      </c>
      <c r="E597" s="2">
        <f>_xlfn.XLOOKUP($A597,Pistols!$C:$C,Pistols!H:H,0,0)</f>
        <v>0</v>
      </c>
      <c r="F597" s="2">
        <f>_xlfn.XLOOKUP($A597,Pistols!$C:$C,Pistols!I:I,0,0)</f>
        <v>0</v>
      </c>
      <c r="G597" s="2">
        <f>_xlfn.XLOOKUP($A597,Pistols!$C:$C,Pistols!J:J,0,0)</f>
        <v>0</v>
      </c>
      <c r="H597" s="2">
        <f>_xlfn.XLOOKUP($A597,Pistols!$C:$C,Pistols!K:K,0,0)</f>
        <v>0</v>
      </c>
      <c r="I597" s="2">
        <f>_xlfn.XLOOKUP($A597,Pistols!$C:$C,Pistols!L:L,0,0)</f>
        <v>0</v>
      </c>
      <c r="J597" s="2">
        <f>_xlfn.XLOOKUP($A597,Pistols!$C:$C,Pistols!M:M,0,0)</f>
        <v>0</v>
      </c>
      <c r="K597" s="2">
        <f>_xlfn.XLOOKUP($A597,Pistols!$C:$C,Pistols!N:N,0,0)</f>
        <v>0</v>
      </c>
      <c r="L597" s="3">
        <f>_xlfn.XLOOKUP($A597,Revolvers!$C:$C,Revolvers!O:O,0,0)</f>
        <v>0</v>
      </c>
      <c r="M597" s="3">
        <f>_xlfn.XLOOKUP($A597,Revolvers!$C:$C,Revolvers!P:P,0,0)</f>
        <v>0</v>
      </c>
      <c r="N597" s="3">
        <f>_xlfn.XLOOKUP($A597,Revolvers!$C:$C,Revolvers!Q:Q,0,0)</f>
        <v>0</v>
      </c>
      <c r="O597" s="3">
        <f>_xlfn.XLOOKUP($A597,Revolvers!$C:$C,Revolvers!R:R,0,0)</f>
        <v>0</v>
      </c>
      <c r="P597" s="3">
        <f>_xlfn.XLOOKUP($A597,Revolvers!$C:$C,Revolvers!S:S,0,0)</f>
        <v>0</v>
      </c>
      <c r="Q597" s="3">
        <f>_xlfn.XLOOKUP($A597,Revolvers!$C:$C,Revolvers!T:T,0,0)</f>
        <v>0</v>
      </c>
      <c r="R597" s="3">
        <f>_xlfn.XLOOKUP($A597,Rifles!C:C,Rifles!H:H,0,0)</f>
        <v>6</v>
      </c>
      <c r="S597" s="2">
        <f>_xlfn.XLOOKUP($A597,Shotguns!C:C,Shotguns!H:H,0,0)</f>
        <v>0</v>
      </c>
      <c r="T597" s="3">
        <f t="shared" si="11"/>
        <v>6</v>
      </c>
    </row>
    <row r="598" spans="1:20" x14ac:dyDescent="0.25">
      <c r="A598" s="3">
        <f>Rifles!C598</f>
        <v>15604383</v>
      </c>
      <c r="B598" s="3" t="str">
        <f>_xlfn.XLOOKUP($A598, Rifles!$C$2:$C$419,Rifles!$D$2:$D$419,"N/A",0)</f>
        <v>N/A</v>
      </c>
      <c r="C598" s="3" t="str">
        <f>_xlfn.XLOOKUP($A598, Rifles!$C$2:$C$419,Rifles!F$2:F$419,"N/A",0)</f>
        <v>N/A</v>
      </c>
      <c r="D598" s="3" t="str">
        <f>_xlfn.XLOOKUP($A598, Rifles!$C$2:$C$419,Rifles!G$2:G$419,"N/A",0)</f>
        <v>N/A</v>
      </c>
      <c r="E598" s="2">
        <f>_xlfn.XLOOKUP($A598,Pistols!$C:$C,Pistols!H:H,0,0)</f>
        <v>0</v>
      </c>
      <c r="F598" s="2">
        <f>_xlfn.XLOOKUP($A598,Pistols!$C:$C,Pistols!I:I,0,0)</f>
        <v>0</v>
      </c>
      <c r="G598" s="2">
        <f>_xlfn.XLOOKUP($A598,Pistols!$C:$C,Pistols!J:J,0,0)</f>
        <v>0</v>
      </c>
      <c r="H598" s="2">
        <f>_xlfn.XLOOKUP($A598,Pistols!$C:$C,Pistols!K:K,0,0)</f>
        <v>0</v>
      </c>
      <c r="I598" s="2">
        <f>_xlfn.XLOOKUP($A598,Pistols!$C:$C,Pistols!L:L,0,0)</f>
        <v>0</v>
      </c>
      <c r="J598" s="2">
        <f>_xlfn.XLOOKUP($A598,Pistols!$C:$C,Pistols!M:M,0,0)</f>
        <v>0</v>
      </c>
      <c r="K598" s="2">
        <f>_xlfn.XLOOKUP($A598,Pistols!$C:$C,Pistols!N:N,0,0)</f>
        <v>0</v>
      </c>
      <c r="L598" s="3">
        <f>_xlfn.XLOOKUP($A598,Revolvers!$C:$C,Revolvers!O:O,0,0)</f>
        <v>0</v>
      </c>
      <c r="M598" s="3">
        <f>_xlfn.XLOOKUP($A598,Revolvers!$C:$C,Revolvers!P:P,0,0)</f>
        <v>0</v>
      </c>
      <c r="N598" s="3">
        <f>_xlfn.XLOOKUP($A598,Revolvers!$C:$C,Revolvers!Q:Q,0,0)</f>
        <v>0</v>
      </c>
      <c r="O598" s="3">
        <f>_xlfn.XLOOKUP($A598,Revolvers!$C:$C,Revolvers!R:R,0,0)</f>
        <v>0</v>
      </c>
      <c r="P598" s="3">
        <f>_xlfn.XLOOKUP($A598,Revolvers!$C:$C,Revolvers!S:S,0,0)</f>
        <v>0</v>
      </c>
      <c r="Q598" s="3">
        <f>_xlfn.XLOOKUP($A598,Revolvers!$C:$C,Revolvers!T:T,0,0)</f>
        <v>0</v>
      </c>
      <c r="R598" s="3">
        <f>_xlfn.XLOOKUP($A598,Rifles!C:C,Rifles!H:H,0,0)</f>
        <v>24</v>
      </c>
      <c r="S598" s="2">
        <f>_xlfn.XLOOKUP($A598,Shotguns!C:C,Shotguns!H:H,0,0)</f>
        <v>0</v>
      </c>
      <c r="T598" s="3">
        <f t="shared" si="11"/>
        <v>24</v>
      </c>
    </row>
    <row r="599" spans="1:20" x14ac:dyDescent="0.25">
      <c r="A599" s="3">
        <f>Rifles!C599</f>
        <v>15604638</v>
      </c>
      <c r="B599" s="3" t="str">
        <f>_xlfn.XLOOKUP($A599, Rifles!$C$2:$C$419,Rifles!$D$2:$D$419,"N/A",0)</f>
        <v>N/A</v>
      </c>
      <c r="C599" s="3" t="str">
        <f>_xlfn.XLOOKUP($A599, Rifles!$C$2:$C$419,Rifles!F$2:F$419,"N/A",0)</f>
        <v>N/A</v>
      </c>
      <c r="D599" s="3" t="str">
        <f>_xlfn.XLOOKUP($A599, Rifles!$C$2:$C$419,Rifles!G$2:G$419,"N/A",0)</f>
        <v>N/A</v>
      </c>
      <c r="E599" s="2">
        <f>_xlfn.XLOOKUP($A599,Pistols!$C:$C,Pistols!H:H,0,0)</f>
        <v>0</v>
      </c>
      <c r="F599" s="2">
        <f>_xlfn.XLOOKUP($A599,Pistols!$C:$C,Pistols!I:I,0,0)</f>
        <v>0</v>
      </c>
      <c r="G599" s="2">
        <f>_xlfn.XLOOKUP($A599,Pistols!$C:$C,Pistols!J:J,0,0)</f>
        <v>0</v>
      </c>
      <c r="H599" s="2">
        <f>_xlfn.XLOOKUP($A599,Pistols!$C:$C,Pistols!K:K,0,0)</f>
        <v>0</v>
      </c>
      <c r="I599" s="2">
        <f>_xlfn.XLOOKUP($A599,Pistols!$C:$C,Pistols!L:L,0,0)</f>
        <v>0</v>
      </c>
      <c r="J599" s="2">
        <f>_xlfn.XLOOKUP($A599,Pistols!$C:$C,Pistols!M:M,0,0)</f>
        <v>0</v>
      </c>
      <c r="K599" s="2">
        <f>_xlfn.XLOOKUP($A599,Pistols!$C:$C,Pistols!N:N,0,0)</f>
        <v>0</v>
      </c>
      <c r="L599" s="3">
        <f>_xlfn.XLOOKUP($A599,Revolvers!$C:$C,Revolvers!O:O,0,0)</f>
        <v>0</v>
      </c>
      <c r="M599" s="3">
        <f>_xlfn.XLOOKUP($A599,Revolvers!$C:$C,Revolvers!P:P,0,0)</f>
        <v>0</v>
      </c>
      <c r="N599" s="3">
        <f>_xlfn.XLOOKUP($A599,Revolvers!$C:$C,Revolvers!Q:Q,0,0)</f>
        <v>0</v>
      </c>
      <c r="O599" s="3">
        <f>_xlfn.XLOOKUP($A599,Revolvers!$C:$C,Revolvers!R:R,0,0)</f>
        <v>0</v>
      </c>
      <c r="P599" s="3">
        <f>_xlfn.XLOOKUP($A599,Revolvers!$C:$C,Revolvers!S:S,0,0)</f>
        <v>0</v>
      </c>
      <c r="Q599" s="3">
        <f>_xlfn.XLOOKUP($A599,Revolvers!$C:$C,Revolvers!T:T,0,0)</f>
        <v>0</v>
      </c>
      <c r="R599" s="3">
        <f>_xlfn.XLOOKUP($A599,Rifles!C:C,Rifles!H:H,0,0)</f>
        <v>927</v>
      </c>
      <c r="S599" s="2">
        <f>_xlfn.XLOOKUP($A599,Shotguns!C:C,Shotguns!H:H,0,0)</f>
        <v>0</v>
      </c>
      <c r="T599" s="3">
        <f t="shared" si="11"/>
        <v>927</v>
      </c>
    </row>
    <row r="600" spans="1:20" x14ac:dyDescent="0.25">
      <c r="A600" s="3">
        <f>Rifles!C600</f>
        <v>15639696</v>
      </c>
      <c r="B600" s="3" t="str">
        <f>_xlfn.XLOOKUP($A600, Rifles!$C$2:$C$419,Rifles!$D$2:$D$419,"N/A",0)</f>
        <v>N/A</v>
      </c>
      <c r="C600" s="3" t="str">
        <f>_xlfn.XLOOKUP($A600, Rifles!$C$2:$C$419,Rifles!F$2:F$419,"N/A",0)</f>
        <v>N/A</v>
      </c>
      <c r="D600" s="3" t="str">
        <f>_xlfn.XLOOKUP($A600, Rifles!$C$2:$C$419,Rifles!G$2:G$419,"N/A",0)</f>
        <v>N/A</v>
      </c>
      <c r="E600" s="2">
        <f>_xlfn.XLOOKUP($A600,Pistols!$C:$C,Pistols!H:H,0,0)</f>
        <v>0</v>
      </c>
      <c r="F600" s="2">
        <f>_xlfn.XLOOKUP($A600,Pistols!$C:$C,Pistols!I:I,0,0)</f>
        <v>0</v>
      </c>
      <c r="G600" s="2">
        <f>_xlfn.XLOOKUP($A600,Pistols!$C:$C,Pistols!J:J,0,0)</f>
        <v>0</v>
      </c>
      <c r="H600" s="2">
        <f>_xlfn.XLOOKUP($A600,Pistols!$C:$C,Pistols!K:K,0,0)</f>
        <v>0</v>
      </c>
      <c r="I600" s="2">
        <f>_xlfn.XLOOKUP($A600,Pistols!$C:$C,Pistols!L:L,0,0)</f>
        <v>1</v>
      </c>
      <c r="J600" s="2">
        <f>_xlfn.XLOOKUP($A600,Pistols!$C:$C,Pistols!M:M,0,0)</f>
        <v>0</v>
      </c>
      <c r="K600" s="2">
        <f>_xlfn.XLOOKUP($A600,Pistols!$C:$C,Pistols!N:N,0,0)</f>
        <v>1</v>
      </c>
      <c r="L600" s="3">
        <f>_xlfn.XLOOKUP($A600,Revolvers!$C:$C,Revolvers!O:O,0,0)</f>
        <v>0</v>
      </c>
      <c r="M600" s="3">
        <f>_xlfn.XLOOKUP($A600,Revolvers!$C:$C,Revolvers!P:P,0,0)</f>
        <v>0</v>
      </c>
      <c r="N600" s="3">
        <f>_xlfn.XLOOKUP($A600,Revolvers!$C:$C,Revolvers!Q:Q,0,0)</f>
        <v>0</v>
      </c>
      <c r="O600" s="3">
        <f>_xlfn.XLOOKUP($A600,Revolvers!$C:$C,Revolvers!R:R,0,0)</f>
        <v>0</v>
      </c>
      <c r="P600" s="3">
        <f>_xlfn.XLOOKUP($A600,Revolvers!$C:$C,Revolvers!S:S,0,0)</f>
        <v>0</v>
      </c>
      <c r="Q600" s="3">
        <f>_xlfn.XLOOKUP($A600,Revolvers!$C:$C,Revolvers!T:T,0,0)</f>
        <v>0</v>
      </c>
      <c r="R600" s="3">
        <f>_xlfn.XLOOKUP($A600,Rifles!C:C,Rifles!H:H,0,0)</f>
        <v>11</v>
      </c>
      <c r="S600" s="2">
        <f>_xlfn.XLOOKUP($A600,Shotguns!C:C,Shotguns!H:H,0,0)</f>
        <v>0</v>
      </c>
      <c r="T600" s="3">
        <f t="shared" si="11"/>
        <v>12</v>
      </c>
    </row>
    <row r="601" spans="1:20" x14ac:dyDescent="0.25">
      <c r="A601" s="3">
        <f>Rifles!C601</f>
        <v>15604330</v>
      </c>
      <c r="B601" s="3" t="str">
        <f>_xlfn.XLOOKUP($A601, Rifles!$C$2:$C$419,Rifles!$D$2:$D$419,"N/A",0)</f>
        <v>N/A</v>
      </c>
      <c r="C601" s="3" t="str">
        <f>_xlfn.XLOOKUP($A601, Rifles!$C$2:$C$419,Rifles!F$2:F$419,"N/A",0)</f>
        <v>N/A</v>
      </c>
      <c r="D601" s="3" t="str">
        <f>_xlfn.XLOOKUP($A601, Rifles!$C$2:$C$419,Rifles!G$2:G$419,"N/A",0)</f>
        <v>N/A</v>
      </c>
      <c r="E601" s="2">
        <f>_xlfn.XLOOKUP($A601,Pistols!$C:$C,Pistols!H:H,0,0)</f>
        <v>0</v>
      </c>
      <c r="F601" s="2">
        <f>_xlfn.XLOOKUP($A601,Pistols!$C:$C,Pistols!I:I,0,0)</f>
        <v>0</v>
      </c>
      <c r="G601" s="2">
        <f>_xlfn.XLOOKUP($A601,Pistols!$C:$C,Pistols!J:J,0,0)</f>
        <v>0</v>
      </c>
      <c r="H601" s="2">
        <f>_xlfn.XLOOKUP($A601,Pistols!$C:$C,Pistols!K:K,0,0)</f>
        <v>0</v>
      </c>
      <c r="I601" s="2">
        <f>_xlfn.XLOOKUP($A601,Pistols!$C:$C,Pistols!L:L,0,0)</f>
        <v>0</v>
      </c>
      <c r="J601" s="2">
        <f>_xlfn.XLOOKUP($A601,Pistols!$C:$C,Pistols!M:M,0,0)</f>
        <v>0</v>
      </c>
      <c r="K601" s="2">
        <f>_xlfn.XLOOKUP($A601,Pistols!$C:$C,Pistols!N:N,0,0)</f>
        <v>0</v>
      </c>
      <c r="L601" s="3">
        <f>_xlfn.XLOOKUP($A601,Revolvers!$C:$C,Revolvers!O:O,0,0)</f>
        <v>0</v>
      </c>
      <c r="M601" s="3">
        <f>_xlfn.XLOOKUP($A601,Revolvers!$C:$C,Revolvers!P:P,0,0)</f>
        <v>0</v>
      </c>
      <c r="N601" s="3">
        <f>_xlfn.XLOOKUP($A601,Revolvers!$C:$C,Revolvers!Q:Q,0,0)</f>
        <v>0</v>
      </c>
      <c r="O601" s="3">
        <f>_xlfn.XLOOKUP($A601,Revolvers!$C:$C,Revolvers!R:R,0,0)</f>
        <v>0</v>
      </c>
      <c r="P601" s="3">
        <f>_xlfn.XLOOKUP($A601,Revolvers!$C:$C,Revolvers!S:S,0,0)</f>
        <v>0</v>
      </c>
      <c r="Q601" s="3">
        <f>_xlfn.XLOOKUP($A601,Revolvers!$C:$C,Revolvers!T:T,0,0)</f>
        <v>0</v>
      </c>
      <c r="R601" s="3">
        <f>_xlfn.XLOOKUP($A601,Rifles!C:C,Rifles!H:H,0,0)</f>
        <v>9</v>
      </c>
      <c r="S601" s="2">
        <f>_xlfn.XLOOKUP($A601,Shotguns!C:C,Shotguns!H:H,0,0)</f>
        <v>0</v>
      </c>
      <c r="T601" s="3">
        <f t="shared" si="11"/>
        <v>9</v>
      </c>
    </row>
    <row r="602" spans="1:20" x14ac:dyDescent="0.25">
      <c r="A602" s="3">
        <f>Rifles!C602</f>
        <v>15604306</v>
      </c>
      <c r="B602" s="3" t="str">
        <f>_xlfn.XLOOKUP($A602, Rifles!$C$2:$C$419,Rifles!$D$2:$D$419,"N/A",0)</f>
        <v>N/A</v>
      </c>
      <c r="C602" s="3" t="str">
        <f>_xlfn.XLOOKUP($A602, Rifles!$C$2:$C$419,Rifles!F$2:F$419,"N/A",0)</f>
        <v>N/A</v>
      </c>
      <c r="D602" s="3" t="str">
        <f>_xlfn.XLOOKUP($A602, Rifles!$C$2:$C$419,Rifles!G$2:G$419,"N/A",0)</f>
        <v>N/A</v>
      </c>
      <c r="E602" s="2">
        <f>_xlfn.XLOOKUP($A602,Pistols!$C:$C,Pistols!H:H,0,0)</f>
        <v>0</v>
      </c>
      <c r="F602" s="2">
        <f>_xlfn.XLOOKUP($A602,Pistols!$C:$C,Pistols!I:I,0,0)</f>
        <v>0</v>
      </c>
      <c r="G602" s="2">
        <f>_xlfn.XLOOKUP($A602,Pistols!$C:$C,Pistols!J:J,0,0)</f>
        <v>0</v>
      </c>
      <c r="H602" s="2">
        <f>_xlfn.XLOOKUP($A602,Pistols!$C:$C,Pistols!K:K,0,0)</f>
        <v>0</v>
      </c>
      <c r="I602" s="2">
        <f>_xlfn.XLOOKUP($A602,Pistols!$C:$C,Pistols!L:L,0,0)</f>
        <v>0</v>
      </c>
      <c r="J602" s="2">
        <f>_xlfn.XLOOKUP($A602,Pistols!$C:$C,Pistols!M:M,0,0)</f>
        <v>0</v>
      </c>
      <c r="K602" s="2">
        <f>_xlfn.XLOOKUP($A602,Pistols!$C:$C,Pistols!N:N,0,0)</f>
        <v>0</v>
      </c>
      <c r="L602" s="3">
        <f>_xlfn.XLOOKUP($A602,Revolvers!$C:$C,Revolvers!O:O,0,0)</f>
        <v>0</v>
      </c>
      <c r="M602" s="3">
        <f>_xlfn.XLOOKUP($A602,Revolvers!$C:$C,Revolvers!P:P,0,0)</f>
        <v>0</v>
      </c>
      <c r="N602" s="3">
        <f>_xlfn.XLOOKUP($A602,Revolvers!$C:$C,Revolvers!Q:Q,0,0)</f>
        <v>0</v>
      </c>
      <c r="O602" s="3">
        <f>_xlfn.XLOOKUP($A602,Revolvers!$C:$C,Revolvers!R:R,0,0)</f>
        <v>0</v>
      </c>
      <c r="P602" s="3">
        <f>_xlfn.XLOOKUP($A602,Revolvers!$C:$C,Revolvers!S:S,0,0)</f>
        <v>0</v>
      </c>
      <c r="Q602" s="3">
        <f>_xlfn.XLOOKUP($A602,Revolvers!$C:$C,Revolvers!T:T,0,0)</f>
        <v>0</v>
      </c>
      <c r="R602" s="3">
        <f>_xlfn.XLOOKUP($A602,Rifles!C:C,Rifles!H:H,0,0)</f>
        <v>6</v>
      </c>
      <c r="S602" s="2">
        <f>_xlfn.XLOOKUP($A602,Shotguns!C:C,Shotguns!H:H,0,0)</f>
        <v>0</v>
      </c>
      <c r="T602" s="3">
        <f t="shared" si="11"/>
        <v>6</v>
      </c>
    </row>
    <row r="603" spans="1:20" x14ac:dyDescent="0.25">
      <c r="A603" s="3">
        <f>Rifles!C603</f>
        <v>15602965</v>
      </c>
      <c r="B603" s="3" t="str">
        <f>_xlfn.XLOOKUP($A603, Rifles!$C$2:$C$419,Rifles!$D$2:$D$419,"N/A",0)</f>
        <v>N/A</v>
      </c>
      <c r="C603" s="3" t="str">
        <f>_xlfn.XLOOKUP($A603, Rifles!$C$2:$C$419,Rifles!F$2:F$419,"N/A",0)</f>
        <v>N/A</v>
      </c>
      <c r="D603" s="3" t="str">
        <f>_xlfn.XLOOKUP($A603, Rifles!$C$2:$C$419,Rifles!G$2:G$419,"N/A",0)</f>
        <v>N/A</v>
      </c>
      <c r="E603" s="2">
        <f>_xlfn.XLOOKUP($A603,Pistols!$C:$C,Pistols!H:H,0,0)</f>
        <v>0</v>
      </c>
      <c r="F603" s="2">
        <f>_xlfn.XLOOKUP($A603,Pistols!$C:$C,Pistols!I:I,0,0)</f>
        <v>0</v>
      </c>
      <c r="G603" s="2">
        <f>_xlfn.XLOOKUP($A603,Pistols!$C:$C,Pistols!J:J,0,0)</f>
        <v>0</v>
      </c>
      <c r="H603" s="2">
        <f>_xlfn.XLOOKUP($A603,Pistols!$C:$C,Pistols!K:K,0,0)</f>
        <v>0</v>
      </c>
      <c r="I603" s="2">
        <f>_xlfn.XLOOKUP($A603,Pistols!$C:$C,Pistols!L:L,0,0)</f>
        <v>0</v>
      </c>
      <c r="J603" s="2">
        <f>_xlfn.XLOOKUP($A603,Pistols!$C:$C,Pistols!M:M,0,0)</f>
        <v>0</v>
      </c>
      <c r="K603" s="2">
        <f>_xlfn.XLOOKUP($A603,Pistols!$C:$C,Pistols!N:N,0,0)</f>
        <v>0</v>
      </c>
      <c r="L603" s="3">
        <f>_xlfn.XLOOKUP($A603,Revolvers!$C:$C,Revolvers!O:O,0,0)</f>
        <v>0</v>
      </c>
      <c r="M603" s="3">
        <f>_xlfn.XLOOKUP($A603,Revolvers!$C:$C,Revolvers!P:P,0,0)</f>
        <v>0</v>
      </c>
      <c r="N603" s="3">
        <f>_xlfn.XLOOKUP($A603,Revolvers!$C:$C,Revolvers!Q:Q,0,0)</f>
        <v>0</v>
      </c>
      <c r="O603" s="3">
        <f>_xlfn.XLOOKUP($A603,Revolvers!$C:$C,Revolvers!R:R,0,0)</f>
        <v>0</v>
      </c>
      <c r="P603" s="3">
        <f>_xlfn.XLOOKUP($A603,Revolvers!$C:$C,Revolvers!S:S,0,0)</f>
        <v>0</v>
      </c>
      <c r="Q603" s="3">
        <f>_xlfn.XLOOKUP($A603,Revolvers!$C:$C,Revolvers!T:T,0,0)</f>
        <v>0</v>
      </c>
      <c r="R603" s="3">
        <f>_xlfn.XLOOKUP($A603,Rifles!C:C,Rifles!H:H,0,0)</f>
        <v>2</v>
      </c>
      <c r="S603" s="2">
        <f>_xlfn.XLOOKUP($A603,Shotguns!C:C,Shotguns!H:H,0,0)</f>
        <v>0</v>
      </c>
      <c r="T603" s="3">
        <f t="shared" si="11"/>
        <v>2</v>
      </c>
    </row>
    <row r="604" spans="1:20" x14ac:dyDescent="0.25">
      <c r="A604" s="3">
        <f>Rifles!C604</f>
        <v>15606744</v>
      </c>
      <c r="B604" s="3" t="str">
        <f>_xlfn.XLOOKUP($A604, Rifles!$C$2:$C$419,Rifles!$D$2:$D$419,"N/A",0)</f>
        <v>N/A</v>
      </c>
      <c r="C604" s="3" t="str">
        <f>_xlfn.XLOOKUP($A604, Rifles!$C$2:$C$419,Rifles!F$2:F$419,"N/A",0)</f>
        <v>N/A</v>
      </c>
      <c r="D604" s="3" t="str">
        <f>_xlfn.XLOOKUP($A604, Rifles!$C$2:$C$419,Rifles!G$2:G$419,"N/A",0)</f>
        <v>N/A</v>
      </c>
      <c r="E604" s="2">
        <f>_xlfn.XLOOKUP($A604,Pistols!$C:$C,Pistols!H:H,0,0)</f>
        <v>0</v>
      </c>
      <c r="F604" s="2">
        <f>_xlfn.XLOOKUP($A604,Pistols!$C:$C,Pistols!I:I,0,0)</f>
        <v>0</v>
      </c>
      <c r="G604" s="2">
        <f>_xlfn.XLOOKUP($A604,Pistols!$C:$C,Pistols!J:J,0,0)</f>
        <v>0</v>
      </c>
      <c r="H604" s="2">
        <f>_xlfn.XLOOKUP($A604,Pistols!$C:$C,Pistols!K:K,0,0)</f>
        <v>0</v>
      </c>
      <c r="I604" s="2">
        <f>_xlfn.XLOOKUP($A604,Pistols!$C:$C,Pistols!L:L,0,0)</f>
        <v>0</v>
      </c>
      <c r="J604" s="2">
        <f>_xlfn.XLOOKUP($A604,Pistols!$C:$C,Pistols!M:M,0,0)</f>
        <v>0</v>
      </c>
      <c r="K604" s="2">
        <f>_xlfn.XLOOKUP($A604,Pistols!$C:$C,Pistols!N:N,0,0)</f>
        <v>0</v>
      </c>
      <c r="L604" s="3">
        <f>_xlfn.XLOOKUP($A604,Revolvers!$C:$C,Revolvers!O:O,0,0)</f>
        <v>0</v>
      </c>
      <c r="M604" s="3">
        <f>_xlfn.XLOOKUP($A604,Revolvers!$C:$C,Revolvers!P:P,0,0)</f>
        <v>0</v>
      </c>
      <c r="N604" s="3">
        <f>_xlfn.XLOOKUP($A604,Revolvers!$C:$C,Revolvers!Q:Q,0,0)</f>
        <v>0</v>
      </c>
      <c r="O604" s="3">
        <f>_xlfn.XLOOKUP($A604,Revolvers!$C:$C,Revolvers!R:R,0,0)</f>
        <v>0</v>
      </c>
      <c r="P604" s="3">
        <f>_xlfn.XLOOKUP($A604,Revolvers!$C:$C,Revolvers!S:S,0,0)</f>
        <v>0</v>
      </c>
      <c r="Q604" s="3">
        <f>_xlfn.XLOOKUP($A604,Revolvers!$C:$C,Revolvers!T:T,0,0)</f>
        <v>0</v>
      </c>
      <c r="R604" s="3">
        <f>_xlfn.XLOOKUP($A604,Rifles!C:C,Rifles!H:H,0,0)</f>
        <v>1</v>
      </c>
      <c r="S604" s="2">
        <f>_xlfn.XLOOKUP($A604,Shotguns!C:C,Shotguns!H:H,0,0)</f>
        <v>0</v>
      </c>
      <c r="T604" s="3">
        <f t="shared" si="11"/>
        <v>1</v>
      </c>
    </row>
    <row r="605" spans="1:20" x14ac:dyDescent="0.25">
      <c r="A605" s="3">
        <f>Rifles!C605</f>
        <v>15606556</v>
      </c>
      <c r="B605" s="3" t="str">
        <f>_xlfn.XLOOKUP($A605, Rifles!$C$2:$C$419,Rifles!$D$2:$D$419,"N/A",0)</f>
        <v>N/A</v>
      </c>
      <c r="C605" s="3" t="str">
        <f>_xlfn.XLOOKUP($A605, Rifles!$C$2:$C$419,Rifles!F$2:F$419,"N/A",0)</f>
        <v>N/A</v>
      </c>
      <c r="D605" s="3" t="str">
        <f>_xlfn.XLOOKUP($A605, Rifles!$C$2:$C$419,Rifles!G$2:G$419,"N/A",0)</f>
        <v>N/A</v>
      </c>
      <c r="E605" s="2">
        <f>_xlfn.XLOOKUP($A605,Pistols!$C:$C,Pistols!H:H,0,0)</f>
        <v>0</v>
      </c>
      <c r="F605" s="2">
        <f>_xlfn.XLOOKUP($A605,Pistols!$C:$C,Pistols!I:I,0,0)</f>
        <v>0</v>
      </c>
      <c r="G605" s="2">
        <f>_xlfn.XLOOKUP($A605,Pistols!$C:$C,Pistols!J:J,0,0)</f>
        <v>0</v>
      </c>
      <c r="H605" s="2">
        <f>_xlfn.XLOOKUP($A605,Pistols!$C:$C,Pistols!K:K,0,0)</f>
        <v>0</v>
      </c>
      <c r="I605" s="2">
        <f>_xlfn.XLOOKUP($A605,Pistols!$C:$C,Pistols!L:L,0,0)</f>
        <v>0</v>
      </c>
      <c r="J605" s="2">
        <f>_xlfn.XLOOKUP($A605,Pistols!$C:$C,Pistols!M:M,0,0)</f>
        <v>0</v>
      </c>
      <c r="K605" s="2">
        <f>_xlfn.XLOOKUP($A605,Pistols!$C:$C,Pistols!N:N,0,0)</f>
        <v>0</v>
      </c>
      <c r="L605" s="3">
        <f>_xlfn.XLOOKUP($A605,Revolvers!$C:$C,Revolvers!O:O,0,0)</f>
        <v>0</v>
      </c>
      <c r="M605" s="3">
        <f>_xlfn.XLOOKUP($A605,Revolvers!$C:$C,Revolvers!P:P,0,0)</f>
        <v>0</v>
      </c>
      <c r="N605" s="3">
        <f>_xlfn.XLOOKUP($A605,Revolvers!$C:$C,Revolvers!Q:Q,0,0)</f>
        <v>0</v>
      </c>
      <c r="O605" s="3">
        <f>_xlfn.XLOOKUP($A605,Revolvers!$C:$C,Revolvers!R:R,0,0)</f>
        <v>0</v>
      </c>
      <c r="P605" s="3">
        <f>_xlfn.XLOOKUP($A605,Revolvers!$C:$C,Revolvers!S:S,0,0)</f>
        <v>0</v>
      </c>
      <c r="Q605" s="3">
        <f>_xlfn.XLOOKUP($A605,Revolvers!$C:$C,Revolvers!T:T,0,0)</f>
        <v>0</v>
      </c>
      <c r="R605" s="3">
        <f>_xlfn.XLOOKUP($A605,Rifles!C:C,Rifles!H:H,0,0)</f>
        <v>5</v>
      </c>
      <c r="S605" s="2">
        <f>_xlfn.XLOOKUP($A605,Shotguns!C:C,Shotguns!H:H,0,0)</f>
        <v>0</v>
      </c>
      <c r="T605" s="3">
        <f t="shared" si="11"/>
        <v>5</v>
      </c>
    </row>
    <row r="606" spans="1:20" x14ac:dyDescent="0.25">
      <c r="A606" s="3">
        <f>Rifles!C606</f>
        <v>15602200</v>
      </c>
      <c r="B606" s="3" t="str">
        <f>_xlfn.XLOOKUP($A606, Rifles!$C$2:$C$419,Rifles!$D$2:$D$419,"N/A",0)</f>
        <v>N/A</v>
      </c>
      <c r="C606" s="3" t="str">
        <f>_xlfn.XLOOKUP($A606, Rifles!$C$2:$C$419,Rifles!F$2:F$419,"N/A",0)</f>
        <v>N/A</v>
      </c>
      <c r="D606" s="3" t="str">
        <f>_xlfn.XLOOKUP($A606, Rifles!$C$2:$C$419,Rifles!G$2:G$419,"N/A",0)</f>
        <v>N/A</v>
      </c>
      <c r="E606" s="2">
        <f>_xlfn.XLOOKUP($A606,Pistols!$C:$C,Pistols!H:H,0,0)</f>
        <v>0</v>
      </c>
      <c r="F606" s="2">
        <f>_xlfn.XLOOKUP($A606,Pistols!$C:$C,Pistols!I:I,0,0)</f>
        <v>0</v>
      </c>
      <c r="G606" s="2">
        <f>_xlfn.XLOOKUP($A606,Pistols!$C:$C,Pistols!J:J,0,0)</f>
        <v>0</v>
      </c>
      <c r="H606" s="2">
        <f>_xlfn.XLOOKUP($A606,Pistols!$C:$C,Pistols!K:K,0,0)</f>
        <v>0</v>
      </c>
      <c r="I606" s="2">
        <f>_xlfn.XLOOKUP($A606,Pistols!$C:$C,Pistols!L:L,0,0)</f>
        <v>0</v>
      </c>
      <c r="J606" s="2">
        <f>_xlfn.XLOOKUP($A606,Pistols!$C:$C,Pistols!M:M,0,0)</f>
        <v>0</v>
      </c>
      <c r="K606" s="2">
        <f>_xlfn.XLOOKUP($A606,Pistols!$C:$C,Pistols!N:N,0,0)</f>
        <v>0</v>
      </c>
      <c r="L606" s="3">
        <f>_xlfn.XLOOKUP($A606,Revolvers!$C:$C,Revolvers!O:O,0,0)</f>
        <v>0</v>
      </c>
      <c r="M606" s="3">
        <f>_xlfn.XLOOKUP($A606,Revolvers!$C:$C,Revolvers!P:P,0,0)</f>
        <v>0</v>
      </c>
      <c r="N606" s="3">
        <f>_xlfn.XLOOKUP($A606,Revolvers!$C:$C,Revolvers!Q:Q,0,0)</f>
        <v>0</v>
      </c>
      <c r="O606" s="3">
        <f>_xlfn.XLOOKUP($A606,Revolvers!$C:$C,Revolvers!R:R,0,0)</f>
        <v>0</v>
      </c>
      <c r="P606" s="3">
        <f>_xlfn.XLOOKUP($A606,Revolvers!$C:$C,Revolvers!S:S,0,0)</f>
        <v>0</v>
      </c>
      <c r="Q606" s="3">
        <f>_xlfn.XLOOKUP($A606,Revolvers!$C:$C,Revolvers!T:T,0,0)</f>
        <v>0</v>
      </c>
      <c r="R606" s="3">
        <f>_xlfn.XLOOKUP($A606,Rifles!C:C,Rifles!H:H,0,0)</f>
        <v>3</v>
      </c>
      <c r="S606" s="2">
        <f>_xlfn.XLOOKUP($A606,Shotguns!C:C,Shotguns!H:H,0,0)</f>
        <v>0</v>
      </c>
      <c r="T606" s="3">
        <f t="shared" si="11"/>
        <v>3</v>
      </c>
    </row>
    <row r="607" spans="1:20" x14ac:dyDescent="0.25">
      <c r="A607" s="3">
        <f>Rifles!C607</f>
        <v>15607443</v>
      </c>
      <c r="B607" s="3" t="str">
        <f>_xlfn.XLOOKUP($A607, Rifles!$C$2:$C$419,Rifles!$D$2:$D$419,"N/A",0)</f>
        <v>N/A</v>
      </c>
      <c r="C607" s="3" t="str">
        <f>_xlfn.XLOOKUP($A607, Rifles!$C$2:$C$419,Rifles!F$2:F$419,"N/A",0)</f>
        <v>N/A</v>
      </c>
      <c r="D607" s="3" t="str">
        <f>_xlfn.XLOOKUP($A607, Rifles!$C$2:$C$419,Rifles!G$2:G$419,"N/A",0)</f>
        <v>N/A</v>
      </c>
      <c r="E607" s="2">
        <f>_xlfn.XLOOKUP($A607,Pistols!$C:$C,Pistols!H:H,0,0)</f>
        <v>0</v>
      </c>
      <c r="F607" s="2">
        <f>_xlfn.XLOOKUP($A607,Pistols!$C:$C,Pistols!I:I,0,0)</f>
        <v>0</v>
      </c>
      <c r="G607" s="2">
        <f>_xlfn.XLOOKUP($A607,Pistols!$C:$C,Pistols!J:J,0,0)</f>
        <v>0</v>
      </c>
      <c r="H607" s="2">
        <f>_xlfn.XLOOKUP($A607,Pistols!$C:$C,Pistols!K:K,0,0)</f>
        <v>0</v>
      </c>
      <c r="I607" s="2">
        <f>_xlfn.XLOOKUP($A607,Pistols!$C:$C,Pistols!L:L,0,0)</f>
        <v>0</v>
      </c>
      <c r="J607" s="2">
        <f>_xlfn.XLOOKUP($A607,Pistols!$C:$C,Pistols!M:M,0,0)</f>
        <v>0</v>
      </c>
      <c r="K607" s="2">
        <f>_xlfn.XLOOKUP($A607,Pistols!$C:$C,Pistols!N:N,0,0)</f>
        <v>0</v>
      </c>
      <c r="L607" s="3">
        <f>_xlfn.XLOOKUP($A607,Revolvers!$C:$C,Revolvers!O:O,0,0)</f>
        <v>0</v>
      </c>
      <c r="M607" s="3">
        <f>_xlfn.XLOOKUP($A607,Revolvers!$C:$C,Revolvers!P:P,0,0)</f>
        <v>0</v>
      </c>
      <c r="N607" s="3">
        <f>_xlfn.XLOOKUP($A607,Revolvers!$C:$C,Revolvers!Q:Q,0,0)</f>
        <v>0</v>
      </c>
      <c r="O607" s="3">
        <f>_xlfn.XLOOKUP($A607,Revolvers!$C:$C,Revolvers!R:R,0,0)</f>
        <v>0</v>
      </c>
      <c r="P607" s="3">
        <f>_xlfn.XLOOKUP($A607,Revolvers!$C:$C,Revolvers!S:S,0,0)</f>
        <v>0</v>
      </c>
      <c r="Q607" s="3">
        <f>_xlfn.XLOOKUP($A607,Revolvers!$C:$C,Revolvers!T:T,0,0)</f>
        <v>0</v>
      </c>
      <c r="R607" s="3">
        <f>_xlfn.XLOOKUP($A607,Rifles!C:C,Rifles!H:H,0,0)</f>
        <v>4</v>
      </c>
      <c r="S607" s="2">
        <f>_xlfn.XLOOKUP($A607,Shotguns!C:C,Shotguns!H:H,0,0)</f>
        <v>0</v>
      </c>
      <c r="T607" s="3">
        <f t="shared" si="11"/>
        <v>4</v>
      </c>
    </row>
    <row r="608" spans="1:20" x14ac:dyDescent="0.25">
      <c r="A608" s="3">
        <f>Rifles!C608</f>
        <v>15606056</v>
      </c>
      <c r="B608" s="3" t="str">
        <f>_xlfn.XLOOKUP($A608, Rifles!$C$2:$C$419,Rifles!$D$2:$D$419,"N/A",0)</f>
        <v>N/A</v>
      </c>
      <c r="C608" s="3" t="str">
        <f>_xlfn.XLOOKUP($A608, Rifles!$C$2:$C$419,Rifles!F$2:F$419,"N/A",0)</f>
        <v>N/A</v>
      </c>
      <c r="D608" s="3" t="str">
        <f>_xlfn.XLOOKUP($A608, Rifles!$C$2:$C$419,Rifles!G$2:G$419,"N/A",0)</f>
        <v>N/A</v>
      </c>
      <c r="E608" s="2">
        <f>_xlfn.XLOOKUP($A608,Pistols!$C:$C,Pistols!H:H,0,0)</f>
        <v>0</v>
      </c>
      <c r="F608" s="2">
        <f>_xlfn.XLOOKUP($A608,Pistols!$C:$C,Pistols!I:I,0,0)</f>
        <v>0</v>
      </c>
      <c r="G608" s="2">
        <f>_xlfn.XLOOKUP($A608,Pistols!$C:$C,Pistols!J:J,0,0)</f>
        <v>0</v>
      </c>
      <c r="H608" s="2">
        <f>_xlfn.XLOOKUP($A608,Pistols!$C:$C,Pistols!K:K,0,0)</f>
        <v>0</v>
      </c>
      <c r="I608" s="2">
        <f>_xlfn.XLOOKUP($A608,Pistols!$C:$C,Pistols!L:L,0,0)</f>
        <v>0</v>
      </c>
      <c r="J608" s="2">
        <f>_xlfn.XLOOKUP($A608,Pistols!$C:$C,Pistols!M:M,0,0)</f>
        <v>0</v>
      </c>
      <c r="K608" s="2">
        <f>_xlfn.XLOOKUP($A608,Pistols!$C:$C,Pistols!N:N,0,0)</f>
        <v>0</v>
      </c>
      <c r="L608" s="3">
        <f>_xlfn.XLOOKUP($A608,Revolvers!$C:$C,Revolvers!O:O,0,0)</f>
        <v>0</v>
      </c>
      <c r="M608" s="3">
        <f>_xlfn.XLOOKUP($A608,Revolvers!$C:$C,Revolvers!P:P,0,0)</f>
        <v>0</v>
      </c>
      <c r="N608" s="3">
        <f>_xlfn.XLOOKUP($A608,Revolvers!$C:$C,Revolvers!Q:Q,0,0)</f>
        <v>0</v>
      </c>
      <c r="O608" s="3">
        <f>_xlfn.XLOOKUP($A608,Revolvers!$C:$C,Revolvers!R:R,0,0)</f>
        <v>0</v>
      </c>
      <c r="P608" s="3">
        <f>_xlfn.XLOOKUP($A608,Revolvers!$C:$C,Revolvers!S:S,0,0)</f>
        <v>0</v>
      </c>
      <c r="Q608" s="3">
        <f>_xlfn.XLOOKUP($A608,Revolvers!$C:$C,Revolvers!T:T,0,0)</f>
        <v>0</v>
      </c>
      <c r="R608" s="3">
        <f>_xlfn.XLOOKUP($A608,Rifles!C:C,Rifles!H:H,0,0)</f>
        <v>490</v>
      </c>
      <c r="S608" s="2">
        <f>_xlfn.XLOOKUP($A608,Shotguns!C:C,Shotguns!H:H,0,0)</f>
        <v>0</v>
      </c>
      <c r="T608" s="3">
        <f t="shared" si="11"/>
        <v>490</v>
      </c>
    </row>
    <row r="609" spans="1:20" x14ac:dyDescent="0.25">
      <c r="A609" s="3">
        <f>Rifles!C609</f>
        <v>15603403</v>
      </c>
      <c r="B609" s="3" t="str">
        <f>_xlfn.XLOOKUP($A609, Rifles!$C$2:$C$419,Rifles!$D$2:$D$419,"N/A",0)</f>
        <v>N/A</v>
      </c>
      <c r="C609" s="3" t="str">
        <f>_xlfn.XLOOKUP($A609, Rifles!$C$2:$C$419,Rifles!F$2:F$419,"N/A",0)</f>
        <v>N/A</v>
      </c>
      <c r="D609" s="3" t="str">
        <f>_xlfn.XLOOKUP($A609, Rifles!$C$2:$C$419,Rifles!G$2:G$419,"N/A",0)</f>
        <v>N/A</v>
      </c>
      <c r="E609" s="2">
        <f>_xlfn.XLOOKUP($A609,Pistols!$C:$C,Pistols!H:H,0,0)</f>
        <v>0</v>
      </c>
      <c r="F609" s="2">
        <f>_xlfn.XLOOKUP($A609,Pistols!$C:$C,Pistols!I:I,0,0)</f>
        <v>0</v>
      </c>
      <c r="G609" s="2">
        <f>_xlfn.XLOOKUP($A609,Pistols!$C:$C,Pistols!J:J,0,0)</f>
        <v>0</v>
      </c>
      <c r="H609" s="2">
        <f>_xlfn.XLOOKUP($A609,Pistols!$C:$C,Pistols!K:K,0,0)</f>
        <v>0</v>
      </c>
      <c r="I609" s="2">
        <f>_xlfn.XLOOKUP($A609,Pistols!$C:$C,Pistols!L:L,0,0)</f>
        <v>0</v>
      </c>
      <c r="J609" s="2">
        <f>_xlfn.XLOOKUP($A609,Pistols!$C:$C,Pistols!M:M,0,0)</f>
        <v>0</v>
      </c>
      <c r="K609" s="2">
        <f>_xlfn.XLOOKUP($A609,Pistols!$C:$C,Pistols!N:N,0,0)</f>
        <v>0</v>
      </c>
      <c r="L609" s="3">
        <f>_xlfn.XLOOKUP($A609,Revolvers!$C:$C,Revolvers!O:O,0,0)</f>
        <v>0</v>
      </c>
      <c r="M609" s="3">
        <f>_xlfn.XLOOKUP($A609,Revolvers!$C:$C,Revolvers!P:P,0,0)</f>
        <v>0</v>
      </c>
      <c r="N609" s="3">
        <f>_xlfn.XLOOKUP($A609,Revolvers!$C:$C,Revolvers!Q:Q,0,0)</f>
        <v>0</v>
      </c>
      <c r="O609" s="3">
        <f>_xlfn.XLOOKUP($A609,Revolvers!$C:$C,Revolvers!R:R,0,0)</f>
        <v>0</v>
      </c>
      <c r="P609" s="3">
        <f>_xlfn.XLOOKUP($A609,Revolvers!$C:$C,Revolvers!S:S,0,0)</f>
        <v>0</v>
      </c>
      <c r="Q609" s="3">
        <f>_xlfn.XLOOKUP($A609,Revolvers!$C:$C,Revolvers!T:T,0,0)</f>
        <v>0</v>
      </c>
      <c r="R609" s="3">
        <f>_xlfn.XLOOKUP($A609,Rifles!C:C,Rifles!H:H,0,0)</f>
        <v>16439</v>
      </c>
      <c r="S609" s="2">
        <f>_xlfn.XLOOKUP($A609,Shotguns!C:C,Shotguns!H:H,0,0)</f>
        <v>0</v>
      </c>
      <c r="T609" s="3">
        <f t="shared" si="11"/>
        <v>16439</v>
      </c>
    </row>
    <row r="610" spans="1:20" x14ac:dyDescent="0.25">
      <c r="A610" s="3">
        <f>Rifles!C610</f>
        <v>15685250</v>
      </c>
      <c r="B610" s="3" t="str">
        <f>_xlfn.XLOOKUP($A610, Rifles!$C$2:$C$419,Rifles!$D$2:$D$419,"N/A",0)</f>
        <v>N/A</v>
      </c>
      <c r="C610" s="3" t="str">
        <f>_xlfn.XLOOKUP($A610, Rifles!$C$2:$C$419,Rifles!F$2:F$419,"N/A",0)</f>
        <v>N/A</v>
      </c>
      <c r="D610" s="3" t="str">
        <f>_xlfn.XLOOKUP($A610, Rifles!$C$2:$C$419,Rifles!G$2:G$419,"N/A",0)</f>
        <v>N/A</v>
      </c>
      <c r="E610" s="2">
        <f>_xlfn.XLOOKUP($A610,Pistols!$C:$C,Pistols!H:H,0,0)</f>
        <v>0</v>
      </c>
      <c r="F610" s="2">
        <f>_xlfn.XLOOKUP($A610,Pistols!$C:$C,Pistols!I:I,0,0)</f>
        <v>0</v>
      </c>
      <c r="G610" s="2">
        <f>_xlfn.XLOOKUP($A610,Pistols!$C:$C,Pistols!J:J,0,0)</f>
        <v>0</v>
      </c>
      <c r="H610" s="2">
        <f>_xlfn.XLOOKUP($A610,Pistols!$C:$C,Pistols!K:K,0,0)</f>
        <v>0</v>
      </c>
      <c r="I610" s="2">
        <f>_xlfn.XLOOKUP($A610,Pistols!$C:$C,Pistols!L:L,0,0)</f>
        <v>0</v>
      </c>
      <c r="J610" s="2">
        <f>_xlfn.XLOOKUP($A610,Pistols!$C:$C,Pistols!M:M,0,0)</f>
        <v>0</v>
      </c>
      <c r="K610" s="2">
        <f>_xlfn.XLOOKUP($A610,Pistols!$C:$C,Pistols!N:N,0,0)</f>
        <v>0</v>
      </c>
      <c r="L610" s="3">
        <f>_xlfn.XLOOKUP($A610,Revolvers!$C:$C,Revolvers!O:O,0,0)</f>
        <v>0</v>
      </c>
      <c r="M610" s="3">
        <f>_xlfn.XLOOKUP($A610,Revolvers!$C:$C,Revolvers!P:P,0,0)</f>
        <v>0</v>
      </c>
      <c r="N610" s="3">
        <f>_xlfn.XLOOKUP($A610,Revolvers!$C:$C,Revolvers!Q:Q,0,0)</f>
        <v>0</v>
      </c>
      <c r="O610" s="3">
        <f>_xlfn.XLOOKUP($A610,Revolvers!$C:$C,Revolvers!R:R,0,0)</f>
        <v>0</v>
      </c>
      <c r="P610" s="3">
        <f>_xlfn.XLOOKUP($A610,Revolvers!$C:$C,Revolvers!S:S,0,0)</f>
        <v>0</v>
      </c>
      <c r="Q610" s="3">
        <f>_xlfn.XLOOKUP($A610,Revolvers!$C:$C,Revolvers!T:T,0,0)</f>
        <v>0</v>
      </c>
      <c r="R610" s="3">
        <f>_xlfn.XLOOKUP($A610,Rifles!C:C,Rifles!H:H,0,0)</f>
        <v>1</v>
      </c>
      <c r="S610" s="2">
        <f>_xlfn.XLOOKUP($A610,Shotguns!C:C,Shotguns!H:H,0,0)</f>
        <v>0</v>
      </c>
      <c r="T610" s="3">
        <f t="shared" si="11"/>
        <v>1</v>
      </c>
    </row>
    <row r="611" spans="1:20" x14ac:dyDescent="0.25">
      <c r="A611" s="3">
        <f>Rifles!C611</f>
        <v>15605343</v>
      </c>
      <c r="B611" s="3" t="str">
        <f>_xlfn.XLOOKUP($A611, Rifles!$C$2:$C$419,Rifles!$D$2:$D$419,"N/A",0)</f>
        <v>N/A</v>
      </c>
      <c r="C611" s="3" t="str">
        <f>_xlfn.XLOOKUP($A611, Rifles!$C$2:$C$419,Rifles!F$2:F$419,"N/A",0)</f>
        <v>N/A</v>
      </c>
      <c r="D611" s="3" t="str">
        <f>_xlfn.XLOOKUP($A611, Rifles!$C$2:$C$419,Rifles!G$2:G$419,"N/A",0)</f>
        <v>N/A</v>
      </c>
      <c r="E611" s="2">
        <f>_xlfn.XLOOKUP($A611,Pistols!$C:$C,Pistols!H:H,0,0)</f>
        <v>0</v>
      </c>
      <c r="F611" s="2">
        <f>_xlfn.XLOOKUP($A611,Pistols!$C:$C,Pistols!I:I,0,0)</f>
        <v>0</v>
      </c>
      <c r="G611" s="2">
        <f>_xlfn.XLOOKUP($A611,Pistols!$C:$C,Pistols!J:J,0,0)</f>
        <v>0</v>
      </c>
      <c r="H611" s="2">
        <f>_xlfn.XLOOKUP($A611,Pistols!$C:$C,Pistols!K:K,0,0)</f>
        <v>0</v>
      </c>
      <c r="I611" s="2">
        <f>_xlfn.XLOOKUP($A611,Pistols!$C:$C,Pistols!L:L,0,0)</f>
        <v>0</v>
      </c>
      <c r="J611" s="2">
        <f>_xlfn.XLOOKUP($A611,Pistols!$C:$C,Pistols!M:M,0,0)</f>
        <v>0</v>
      </c>
      <c r="K611" s="2">
        <f>_xlfn.XLOOKUP($A611,Pistols!$C:$C,Pistols!N:N,0,0)</f>
        <v>0</v>
      </c>
      <c r="L611" s="3">
        <f>_xlfn.XLOOKUP($A611,Revolvers!$C:$C,Revolvers!O:O,0,0)</f>
        <v>0</v>
      </c>
      <c r="M611" s="3">
        <f>_xlfn.XLOOKUP($A611,Revolvers!$C:$C,Revolvers!P:P,0,0)</f>
        <v>0</v>
      </c>
      <c r="N611" s="3">
        <f>_xlfn.XLOOKUP($A611,Revolvers!$C:$C,Revolvers!Q:Q,0,0)</f>
        <v>0</v>
      </c>
      <c r="O611" s="3">
        <f>_xlfn.XLOOKUP($A611,Revolvers!$C:$C,Revolvers!R:R,0,0)</f>
        <v>0</v>
      </c>
      <c r="P611" s="3">
        <f>_xlfn.XLOOKUP($A611,Revolvers!$C:$C,Revolvers!S:S,0,0)</f>
        <v>0</v>
      </c>
      <c r="Q611" s="3">
        <f>_xlfn.XLOOKUP($A611,Revolvers!$C:$C,Revolvers!T:T,0,0)</f>
        <v>0</v>
      </c>
      <c r="R611" s="3">
        <f>_xlfn.XLOOKUP($A611,Rifles!C:C,Rifles!H:H,0,0)</f>
        <v>15</v>
      </c>
      <c r="S611" s="2">
        <f>_xlfn.XLOOKUP($A611,Shotguns!C:C,Shotguns!H:H,0,0)</f>
        <v>0</v>
      </c>
      <c r="T611" s="3">
        <f t="shared" si="11"/>
        <v>15</v>
      </c>
    </row>
    <row r="612" spans="1:20" x14ac:dyDescent="0.25">
      <c r="A612" s="3">
        <f>Rifles!C612</f>
        <v>15607233</v>
      </c>
      <c r="B612" s="3" t="str">
        <f>_xlfn.XLOOKUP($A612, Rifles!$C$2:$C$419,Rifles!$D$2:$D$419,"N/A",0)</f>
        <v>N/A</v>
      </c>
      <c r="C612" s="3" t="str">
        <f>_xlfn.XLOOKUP($A612, Rifles!$C$2:$C$419,Rifles!F$2:F$419,"N/A",0)</f>
        <v>N/A</v>
      </c>
      <c r="D612" s="3" t="str">
        <f>_xlfn.XLOOKUP($A612, Rifles!$C$2:$C$419,Rifles!G$2:G$419,"N/A",0)</f>
        <v>N/A</v>
      </c>
      <c r="E612" s="2">
        <f>_xlfn.XLOOKUP($A612,Pistols!$C:$C,Pistols!H:H,0,0)</f>
        <v>0</v>
      </c>
      <c r="F612" s="2">
        <f>_xlfn.XLOOKUP($A612,Pistols!$C:$C,Pistols!I:I,0,0)</f>
        <v>0</v>
      </c>
      <c r="G612" s="2">
        <f>_xlfn.XLOOKUP($A612,Pistols!$C:$C,Pistols!J:J,0,0)</f>
        <v>0</v>
      </c>
      <c r="H612" s="2">
        <f>_xlfn.XLOOKUP($A612,Pistols!$C:$C,Pistols!K:K,0,0)</f>
        <v>0</v>
      </c>
      <c r="I612" s="2">
        <f>_xlfn.XLOOKUP($A612,Pistols!$C:$C,Pistols!L:L,0,0)</f>
        <v>0</v>
      </c>
      <c r="J612" s="2">
        <f>_xlfn.XLOOKUP($A612,Pistols!$C:$C,Pistols!M:M,0,0)</f>
        <v>2</v>
      </c>
      <c r="K612" s="2">
        <f>_xlfn.XLOOKUP($A612,Pistols!$C:$C,Pistols!N:N,0,0)</f>
        <v>2</v>
      </c>
      <c r="L612" s="3">
        <f>_xlfn.XLOOKUP($A612,Revolvers!$C:$C,Revolvers!O:O,0,0)</f>
        <v>0</v>
      </c>
      <c r="M612" s="3">
        <f>_xlfn.XLOOKUP($A612,Revolvers!$C:$C,Revolvers!P:P,0,0)</f>
        <v>0</v>
      </c>
      <c r="N612" s="3">
        <f>_xlfn.XLOOKUP($A612,Revolvers!$C:$C,Revolvers!Q:Q,0,0)</f>
        <v>0</v>
      </c>
      <c r="O612" s="3">
        <f>_xlfn.XLOOKUP($A612,Revolvers!$C:$C,Revolvers!R:R,0,0)</f>
        <v>0</v>
      </c>
      <c r="P612" s="3">
        <f>_xlfn.XLOOKUP($A612,Revolvers!$C:$C,Revolvers!S:S,0,0)</f>
        <v>0</v>
      </c>
      <c r="Q612" s="3">
        <f>_xlfn.XLOOKUP($A612,Revolvers!$C:$C,Revolvers!T:T,0,0)</f>
        <v>0</v>
      </c>
      <c r="R612" s="3">
        <f>_xlfn.XLOOKUP($A612,Rifles!C:C,Rifles!H:H,0,0)</f>
        <v>15</v>
      </c>
      <c r="S612" s="2">
        <f>_xlfn.XLOOKUP($A612,Shotguns!C:C,Shotguns!H:H,0,0)</f>
        <v>0</v>
      </c>
      <c r="T612" s="3">
        <f t="shared" si="11"/>
        <v>17</v>
      </c>
    </row>
    <row r="613" spans="1:20" x14ac:dyDescent="0.25">
      <c r="A613" s="3">
        <f>Rifles!C613</f>
        <v>15606949</v>
      </c>
      <c r="B613" s="3" t="str">
        <f>_xlfn.XLOOKUP($A613, Rifles!$C$2:$C$419,Rifles!$D$2:$D$419,"N/A",0)</f>
        <v>N/A</v>
      </c>
      <c r="C613" s="3" t="str">
        <f>_xlfn.XLOOKUP($A613, Rifles!$C$2:$C$419,Rifles!F$2:F$419,"N/A",0)</f>
        <v>N/A</v>
      </c>
      <c r="D613" s="3" t="str">
        <f>_xlfn.XLOOKUP($A613, Rifles!$C$2:$C$419,Rifles!G$2:G$419,"N/A",0)</f>
        <v>N/A</v>
      </c>
      <c r="E613" s="2">
        <f>_xlfn.XLOOKUP($A613,Pistols!$C:$C,Pistols!H:H,0,0)</f>
        <v>0</v>
      </c>
      <c r="F613" s="2">
        <f>_xlfn.XLOOKUP($A613,Pistols!$C:$C,Pistols!I:I,0,0)</f>
        <v>0</v>
      </c>
      <c r="G613" s="2">
        <f>_xlfn.XLOOKUP($A613,Pistols!$C:$C,Pistols!J:J,0,0)</f>
        <v>0</v>
      </c>
      <c r="H613" s="2">
        <f>_xlfn.XLOOKUP($A613,Pistols!$C:$C,Pistols!K:K,0,0)</f>
        <v>0</v>
      </c>
      <c r="I613" s="2">
        <f>_xlfn.XLOOKUP($A613,Pistols!$C:$C,Pistols!L:L,0,0)</f>
        <v>0</v>
      </c>
      <c r="J613" s="2">
        <f>_xlfn.XLOOKUP($A613,Pistols!$C:$C,Pistols!M:M,0,0)</f>
        <v>0</v>
      </c>
      <c r="K613" s="2">
        <f>_xlfn.XLOOKUP($A613,Pistols!$C:$C,Pistols!N:N,0,0)</f>
        <v>0</v>
      </c>
      <c r="L613" s="3">
        <f>_xlfn.XLOOKUP($A613,Revolvers!$C:$C,Revolvers!O:O,0,0)</f>
        <v>0</v>
      </c>
      <c r="M613" s="3">
        <f>_xlfn.XLOOKUP($A613,Revolvers!$C:$C,Revolvers!P:P,0,0)</f>
        <v>0</v>
      </c>
      <c r="N613" s="3">
        <f>_xlfn.XLOOKUP($A613,Revolvers!$C:$C,Revolvers!Q:Q,0,0)</f>
        <v>0</v>
      </c>
      <c r="O613" s="3">
        <f>_xlfn.XLOOKUP($A613,Revolvers!$C:$C,Revolvers!R:R,0,0)</f>
        <v>0</v>
      </c>
      <c r="P613" s="3">
        <f>_xlfn.XLOOKUP($A613,Revolvers!$C:$C,Revolvers!S:S,0,0)</f>
        <v>0</v>
      </c>
      <c r="Q613" s="3">
        <f>_xlfn.XLOOKUP($A613,Revolvers!$C:$C,Revolvers!T:T,0,0)</f>
        <v>0</v>
      </c>
      <c r="R613" s="3">
        <f>_xlfn.XLOOKUP($A613,Rifles!C:C,Rifles!H:H,0,0)</f>
        <v>2</v>
      </c>
      <c r="S613" s="2">
        <f>_xlfn.XLOOKUP($A613,Shotguns!C:C,Shotguns!H:H,0,0)</f>
        <v>0</v>
      </c>
      <c r="T613" s="3">
        <f t="shared" si="11"/>
        <v>2</v>
      </c>
    </row>
    <row r="614" spans="1:20" x14ac:dyDescent="0.25">
      <c r="A614" s="3">
        <f>Rifles!C614</f>
        <v>15640357</v>
      </c>
      <c r="B614" s="3" t="str">
        <f>_xlfn.XLOOKUP($A614, Rifles!$C$2:$C$419,Rifles!$D$2:$D$419,"N/A",0)</f>
        <v>N/A</v>
      </c>
      <c r="C614" s="3" t="str">
        <f>_xlfn.XLOOKUP($A614, Rifles!$C$2:$C$419,Rifles!F$2:F$419,"N/A",0)</f>
        <v>N/A</v>
      </c>
      <c r="D614" s="3" t="str">
        <f>_xlfn.XLOOKUP($A614, Rifles!$C$2:$C$419,Rifles!G$2:G$419,"N/A",0)</f>
        <v>N/A</v>
      </c>
      <c r="E614" s="2">
        <f>_xlfn.XLOOKUP($A614,Pistols!$C:$C,Pistols!H:H,0,0)</f>
        <v>0</v>
      </c>
      <c r="F614" s="2">
        <f>_xlfn.XLOOKUP($A614,Pistols!$C:$C,Pistols!I:I,0,0)</f>
        <v>0</v>
      </c>
      <c r="G614" s="2">
        <f>_xlfn.XLOOKUP($A614,Pistols!$C:$C,Pistols!J:J,0,0)</f>
        <v>0</v>
      </c>
      <c r="H614" s="2">
        <f>_xlfn.XLOOKUP($A614,Pistols!$C:$C,Pistols!K:K,0,0)</f>
        <v>0</v>
      </c>
      <c r="I614" s="2">
        <f>_xlfn.XLOOKUP($A614,Pistols!$C:$C,Pistols!L:L,0,0)</f>
        <v>0</v>
      </c>
      <c r="J614" s="2">
        <f>_xlfn.XLOOKUP($A614,Pistols!$C:$C,Pistols!M:M,0,0)</f>
        <v>0</v>
      </c>
      <c r="K614" s="2">
        <f>_xlfn.XLOOKUP($A614,Pistols!$C:$C,Pistols!N:N,0,0)</f>
        <v>0</v>
      </c>
      <c r="L614" s="3">
        <f>_xlfn.XLOOKUP($A614,Revolvers!$C:$C,Revolvers!O:O,0,0)</f>
        <v>0</v>
      </c>
      <c r="M614" s="3">
        <f>_xlfn.XLOOKUP($A614,Revolvers!$C:$C,Revolvers!P:P,0,0)</f>
        <v>0</v>
      </c>
      <c r="N614" s="3">
        <f>_xlfn.XLOOKUP($A614,Revolvers!$C:$C,Revolvers!Q:Q,0,0)</f>
        <v>0</v>
      </c>
      <c r="O614" s="3">
        <f>_xlfn.XLOOKUP($A614,Revolvers!$C:$C,Revolvers!R:R,0,0)</f>
        <v>0</v>
      </c>
      <c r="P614" s="3">
        <f>_xlfn.XLOOKUP($A614,Revolvers!$C:$C,Revolvers!S:S,0,0)</f>
        <v>0</v>
      </c>
      <c r="Q614" s="3">
        <f>_xlfn.XLOOKUP($A614,Revolvers!$C:$C,Revolvers!T:T,0,0)</f>
        <v>0</v>
      </c>
      <c r="R614" s="3">
        <f>_xlfn.XLOOKUP($A614,Rifles!C:C,Rifles!H:H,0,0)</f>
        <v>5</v>
      </c>
      <c r="S614" s="2">
        <f>_xlfn.XLOOKUP($A614,Shotguns!C:C,Shotguns!H:H,0,0)</f>
        <v>0</v>
      </c>
      <c r="T614" s="3">
        <f t="shared" si="11"/>
        <v>5</v>
      </c>
    </row>
    <row r="615" spans="1:20" x14ac:dyDescent="0.25">
      <c r="A615" s="3">
        <f>Rifles!C615</f>
        <v>15602808</v>
      </c>
      <c r="B615" s="3" t="str">
        <f>_xlfn.XLOOKUP($A615, Rifles!$C$2:$C$419,Rifles!$D$2:$D$419,"N/A",0)</f>
        <v>N/A</v>
      </c>
      <c r="C615" s="3" t="str">
        <f>_xlfn.XLOOKUP($A615, Rifles!$C$2:$C$419,Rifles!F$2:F$419,"N/A",0)</f>
        <v>N/A</v>
      </c>
      <c r="D615" s="3" t="str">
        <f>_xlfn.XLOOKUP($A615, Rifles!$C$2:$C$419,Rifles!G$2:G$419,"N/A",0)</f>
        <v>N/A</v>
      </c>
      <c r="E615" s="2">
        <f>_xlfn.XLOOKUP($A615,Pistols!$C:$C,Pistols!H:H,0,0)</f>
        <v>0</v>
      </c>
      <c r="F615" s="2">
        <f>_xlfn.XLOOKUP($A615,Pistols!$C:$C,Pistols!I:I,0,0)</f>
        <v>0</v>
      </c>
      <c r="G615" s="2">
        <f>_xlfn.XLOOKUP($A615,Pistols!$C:$C,Pistols!J:J,0,0)</f>
        <v>0</v>
      </c>
      <c r="H615" s="2">
        <f>_xlfn.XLOOKUP($A615,Pistols!$C:$C,Pistols!K:K,0,0)</f>
        <v>13249</v>
      </c>
      <c r="I615" s="2">
        <f>_xlfn.XLOOKUP($A615,Pistols!$C:$C,Pistols!L:L,0,0)</f>
        <v>0</v>
      </c>
      <c r="J615" s="2">
        <f>_xlfn.XLOOKUP($A615,Pistols!$C:$C,Pistols!M:M,0,0)</f>
        <v>0</v>
      </c>
      <c r="K615" s="2">
        <f>_xlfn.XLOOKUP($A615,Pistols!$C:$C,Pistols!N:N,0,0)</f>
        <v>13249</v>
      </c>
      <c r="L615" s="3">
        <f>_xlfn.XLOOKUP($A615,Revolvers!$C:$C,Revolvers!O:O,0,0)</f>
        <v>0</v>
      </c>
      <c r="M615" s="3">
        <f>_xlfn.XLOOKUP($A615,Revolvers!$C:$C,Revolvers!P:P,0,0)</f>
        <v>0</v>
      </c>
      <c r="N615" s="3">
        <f>_xlfn.XLOOKUP($A615,Revolvers!$C:$C,Revolvers!Q:Q,0,0)</f>
        <v>0</v>
      </c>
      <c r="O615" s="3">
        <f>_xlfn.XLOOKUP($A615,Revolvers!$C:$C,Revolvers!R:R,0,0)</f>
        <v>0</v>
      </c>
      <c r="P615" s="3">
        <f>_xlfn.XLOOKUP($A615,Revolvers!$C:$C,Revolvers!S:S,0,0)</f>
        <v>0</v>
      </c>
      <c r="Q615" s="3">
        <f>_xlfn.XLOOKUP($A615,Revolvers!$C:$C,Revolvers!T:T,0,0)</f>
        <v>0</v>
      </c>
      <c r="R615" s="3">
        <f>_xlfn.XLOOKUP($A615,Rifles!C:C,Rifles!H:H,0,0)</f>
        <v>12032</v>
      </c>
      <c r="S615" s="2">
        <f>_xlfn.XLOOKUP($A615,Shotguns!C:C,Shotguns!H:H,0,0)</f>
        <v>0</v>
      </c>
      <c r="T615" s="3">
        <f t="shared" si="11"/>
        <v>25281</v>
      </c>
    </row>
    <row r="616" spans="1:20" x14ac:dyDescent="0.25">
      <c r="A616" s="3">
        <f>Rifles!C616</f>
        <v>15607253</v>
      </c>
      <c r="B616" s="3" t="str">
        <f>_xlfn.XLOOKUP($A616, Rifles!$C$2:$C$419,Rifles!$D$2:$D$419,"N/A",0)</f>
        <v>N/A</v>
      </c>
      <c r="C616" s="3" t="str">
        <f>_xlfn.XLOOKUP($A616, Rifles!$C$2:$C$419,Rifles!F$2:F$419,"N/A",0)</f>
        <v>N/A</v>
      </c>
      <c r="D616" s="3" t="str">
        <f>_xlfn.XLOOKUP($A616, Rifles!$C$2:$C$419,Rifles!G$2:G$419,"N/A",0)</f>
        <v>N/A</v>
      </c>
      <c r="E616" s="2">
        <f>_xlfn.XLOOKUP($A616,Pistols!$C:$C,Pistols!H:H,0,0)</f>
        <v>0</v>
      </c>
      <c r="F616" s="2">
        <f>_xlfn.XLOOKUP($A616,Pistols!$C:$C,Pistols!I:I,0,0)</f>
        <v>0</v>
      </c>
      <c r="G616" s="2">
        <f>_xlfn.XLOOKUP($A616,Pistols!$C:$C,Pistols!J:J,0,0)</f>
        <v>0</v>
      </c>
      <c r="H616" s="2">
        <f>_xlfn.XLOOKUP($A616,Pistols!$C:$C,Pistols!K:K,0,0)</f>
        <v>0</v>
      </c>
      <c r="I616" s="2">
        <f>_xlfn.XLOOKUP($A616,Pistols!$C:$C,Pistols!L:L,0,0)</f>
        <v>0</v>
      </c>
      <c r="J616" s="2">
        <f>_xlfn.XLOOKUP($A616,Pistols!$C:$C,Pistols!M:M,0,0)</f>
        <v>1</v>
      </c>
      <c r="K616" s="2">
        <f>_xlfn.XLOOKUP($A616,Pistols!$C:$C,Pistols!N:N,0,0)</f>
        <v>1</v>
      </c>
      <c r="L616" s="3">
        <f>_xlfn.XLOOKUP($A616,Revolvers!$C:$C,Revolvers!O:O,0,0)</f>
        <v>0</v>
      </c>
      <c r="M616" s="3">
        <f>_xlfn.XLOOKUP($A616,Revolvers!$C:$C,Revolvers!P:P,0,0)</f>
        <v>0</v>
      </c>
      <c r="N616" s="3">
        <f>_xlfn.XLOOKUP($A616,Revolvers!$C:$C,Revolvers!Q:Q,0,0)</f>
        <v>0</v>
      </c>
      <c r="O616" s="3">
        <f>_xlfn.XLOOKUP($A616,Revolvers!$C:$C,Revolvers!R:R,0,0)</f>
        <v>0</v>
      </c>
      <c r="P616" s="3">
        <f>_xlfn.XLOOKUP($A616,Revolvers!$C:$C,Revolvers!S:S,0,0)</f>
        <v>0</v>
      </c>
      <c r="Q616" s="3">
        <f>_xlfn.XLOOKUP($A616,Revolvers!$C:$C,Revolvers!T:T,0,0)</f>
        <v>0</v>
      </c>
      <c r="R616" s="3">
        <f>_xlfn.XLOOKUP($A616,Rifles!C:C,Rifles!H:H,0,0)</f>
        <v>1</v>
      </c>
      <c r="S616" s="2">
        <f>_xlfn.XLOOKUP($A616,Shotguns!C:C,Shotguns!H:H,0,0)</f>
        <v>0</v>
      </c>
      <c r="T616" s="3">
        <f t="shared" si="11"/>
        <v>2</v>
      </c>
    </row>
    <row r="617" spans="1:20" x14ac:dyDescent="0.25">
      <c r="A617" s="3">
        <f>Rifles!C617</f>
        <v>15606172</v>
      </c>
      <c r="B617" s="3" t="str">
        <f>_xlfn.XLOOKUP($A617, Rifles!$C$2:$C$419,Rifles!$D$2:$D$419,"N/A",0)</f>
        <v>N/A</v>
      </c>
      <c r="C617" s="3" t="str">
        <f>_xlfn.XLOOKUP($A617, Rifles!$C$2:$C$419,Rifles!F$2:F$419,"N/A",0)</f>
        <v>N/A</v>
      </c>
      <c r="D617" s="3" t="str">
        <f>_xlfn.XLOOKUP($A617, Rifles!$C$2:$C$419,Rifles!G$2:G$419,"N/A",0)</f>
        <v>N/A</v>
      </c>
      <c r="E617" s="2">
        <f>_xlfn.XLOOKUP($A617,Pistols!$C:$C,Pistols!H:H,0,0)</f>
        <v>0</v>
      </c>
      <c r="F617" s="2">
        <f>_xlfn.XLOOKUP($A617,Pistols!$C:$C,Pistols!I:I,0,0)</f>
        <v>0</v>
      </c>
      <c r="G617" s="2">
        <f>_xlfn.XLOOKUP($A617,Pistols!$C:$C,Pistols!J:J,0,0)</f>
        <v>0</v>
      </c>
      <c r="H617" s="2">
        <f>_xlfn.XLOOKUP($A617,Pistols!$C:$C,Pistols!K:K,0,0)</f>
        <v>0</v>
      </c>
      <c r="I617" s="2">
        <f>_xlfn.XLOOKUP($A617,Pistols!$C:$C,Pistols!L:L,0,0)</f>
        <v>0</v>
      </c>
      <c r="J617" s="2">
        <f>_xlfn.XLOOKUP($A617,Pistols!$C:$C,Pistols!M:M,0,0)</f>
        <v>0</v>
      </c>
      <c r="K617" s="2">
        <f>_xlfn.XLOOKUP($A617,Pistols!$C:$C,Pistols!N:N,0,0)</f>
        <v>0</v>
      </c>
      <c r="L617" s="3">
        <f>_xlfn.XLOOKUP($A617,Revolvers!$C:$C,Revolvers!O:O,0,0)</f>
        <v>0</v>
      </c>
      <c r="M617" s="3">
        <f>_xlfn.XLOOKUP($A617,Revolvers!$C:$C,Revolvers!P:P,0,0)</f>
        <v>0</v>
      </c>
      <c r="N617" s="3">
        <f>_xlfn.XLOOKUP($A617,Revolvers!$C:$C,Revolvers!Q:Q,0,0)</f>
        <v>0</v>
      </c>
      <c r="O617" s="3">
        <f>_xlfn.XLOOKUP($A617,Revolvers!$C:$C,Revolvers!R:R,0,0)</f>
        <v>0</v>
      </c>
      <c r="P617" s="3">
        <f>_xlfn.XLOOKUP($A617,Revolvers!$C:$C,Revolvers!S:S,0,0)</f>
        <v>0</v>
      </c>
      <c r="Q617" s="3">
        <f>_xlfn.XLOOKUP($A617,Revolvers!$C:$C,Revolvers!T:T,0,0)</f>
        <v>0</v>
      </c>
      <c r="R617" s="3">
        <f>_xlfn.XLOOKUP($A617,Rifles!C:C,Rifles!H:H,0,0)</f>
        <v>1</v>
      </c>
      <c r="S617" s="2">
        <f>_xlfn.XLOOKUP($A617,Shotguns!C:C,Shotguns!H:H,0,0)</f>
        <v>0</v>
      </c>
      <c r="T617" s="3">
        <f t="shared" si="11"/>
        <v>1</v>
      </c>
    </row>
    <row r="618" spans="1:20" x14ac:dyDescent="0.25">
      <c r="A618" s="3">
        <f>Rifles!C618</f>
        <v>15606134</v>
      </c>
      <c r="B618" s="3" t="str">
        <f>_xlfn.XLOOKUP($A618, Rifles!$C$2:$C$419,Rifles!$D$2:$D$419,"N/A",0)</f>
        <v>N/A</v>
      </c>
      <c r="C618" s="3" t="str">
        <f>_xlfn.XLOOKUP($A618, Rifles!$C$2:$C$419,Rifles!F$2:F$419,"N/A",0)</f>
        <v>N/A</v>
      </c>
      <c r="D618" s="3" t="str">
        <f>_xlfn.XLOOKUP($A618, Rifles!$C$2:$C$419,Rifles!G$2:G$419,"N/A",0)</f>
        <v>N/A</v>
      </c>
      <c r="E618" s="2">
        <f>_xlfn.XLOOKUP($A618,Pistols!$C:$C,Pistols!H:H,0,0)</f>
        <v>0</v>
      </c>
      <c r="F618" s="2">
        <f>_xlfn.XLOOKUP($A618,Pistols!$C:$C,Pistols!I:I,0,0)</f>
        <v>0</v>
      </c>
      <c r="G618" s="2">
        <f>_xlfn.XLOOKUP($A618,Pistols!$C:$C,Pistols!J:J,0,0)</f>
        <v>0</v>
      </c>
      <c r="H618" s="2">
        <f>_xlfn.XLOOKUP($A618,Pistols!$C:$C,Pistols!K:K,0,0)</f>
        <v>0</v>
      </c>
      <c r="I618" s="2">
        <f>_xlfn.XLOOKUP($A618,Pistols!$C:$C,Pistols!L:L,0,0)</f>
        <v>0</v>
      </c>
      <c r="J618" s="2">
        <f>_xlfn.XLOOKUP($A618,Pistols!$C:$C,Pistols!M:M,0,0)</f>
        <v>0</v>
      </c>
      <c r="K618" s="2">
        <f>_xlfn.XLOOKUP($A618,Pistols!$C:$C,Pistols!N:N,0,0)</f>
        <v>0</v>
      </c>
      <c r="L618" s="3">
        <f>_xlfn.XLOOKUP($A618,Revolvers!$C:$C,Revolvers!O:O,0,0)</f>
        <v>0</v>
      </c>
      <c r="M618" s="3">
        <f>_xlfn.XLOOKUP($A618,Revolvers!$C:$C,Revolvers!P:P,0,0)</f>
        <v>0</v>
      </c>
      <c r="N618" s="3">
        <f>_xlfn.XLOOKUP($A618,Revolvers!$C:$C,Revolvers!Q:Q,0,0)</f>
        <v>0</v>
      </c>
      <c r="O618" s="3">
        <f>_xlfn.XLOOKUP($A618,Revolvers!$C:$C,Revolvers!R:R,0,0)</f>
        <v>0</v>
      </c>
      <c r="P618" s="3">
        <f>_xlfn.XLOOKUP($A618,Revolvers!$C:$C,Revolvers!S:S,0,0)</f>
        <v>0</v>
      </c>
      <c r="Q618" s="3">
        <f>_xlfn.XLOOKUP($A618,Revolvers!$C:$C,Revolvers!T:T,0,0)</f>
        <v>0</v>
      </c>
      <c r="R618" s="3">
        <f>_xlfn.XLOOKUP($A618,Rifles!C:C,Rifles!H:H,0,0)</f>
        <v>2</v>
      </c>
      <c r="S618" s="2">
        <f>_xlfn.XLOOKUP($A618,Shotguns!C:C,Shotguns!H:H,0,0)</f>
        <v>0</v>
      </c>
      <c r="T618" s="3">
        <f t="shared" si="11"/>
        <v>2</v>
      </c>
    </row>
    <row r="619" spans="1:20" x14ac:dyDescent="0.25">
      <c r="A619" s="3">
        <f>Rifles!C619</f>
        <v>15606165</v>
      </c>
      <c r="B619" s="3" t="str">
        <f>_xlfn.XLOOKUP($A619, Rifles!$C$2:$C$419,Rifles!$D$2:$D$419,"N/A",0)</f>
        <v>N/A</v>
      </c>
      <c r="C619" s="3" t="str">
        <f>_xlfn.XLOOKUP($A619, Rifles!$C$2:$C$419,Rifles!F$2:F$419,"N/A",0)</f>
        <v>N/A</v>
      </c>
      <c r="D619" s="3" t="str">
        <f>_xlfn.XLOOKUP($A619, Rifles!$C$2:$C$419,Rifles!G$2:G$419,"N/A",0)</f>
        <v>N/A</v>
      </c>
      <c r="E619" s="2">
        <f>_xlfn.XLOOKUP($A619,Pistols!$C:$C,Pistols!H:H,0,0)</f>
        <v>0</v>
      </c>
      <c r="F619" s="2">
        <f>_xlfn.XLOOKUP($A619,Pistols!$C:$C,Pistols!I:I,0,0)</f>
        <v>0</v>
      </c>
      <c r="G619" s="2">
        <f>_xlfn.XLOOKUP($A619,Pistols!$C:$C,Pistols!J:J,0,0)</f>
        <v>0</v>
      </c>
      <c r="H619" s="2">
        <f>_xlfn.XLOOKUP($A619,Pistols!$C:$C,Pistols!K:K,0,0)</f>
        <v>0</v>
      </c>
      <c r="I619" s="2">
        <f>_xlfn.XLOOKUP($A619,Pistols!$C:$C,Pistols!L:L,0,0)</f>
        <v>0</v>
      </c>
      <c r="J619" s="2">
        <f>_xlfn.XLOOKUP($A619,Pistols!$C:$C,Pistols!M:M,0,0)</f>
        <v>0</v>
      </c>
      <c r="K619" s="2">
        <f>_xlfn.XLOOKUP($A619,Pistols!$C:$C,Pistols!N:N,0,0)</f>
        <v>0</v>
      </c>
      <c r="L619" s="3">
        <f>_xlfn.XLOOKUP($A619,Revolvers!$C:$C,Revolvers!O:O,0,0)</f>
        <v>0</v>
      </c>
      <c r="M619" s="3">
        <f>_xlfn.XLOOKUP($A619,Revolvers!$C:$C,Revolvers!P:P,0,0)</f>
        <v>0</v>
      </c>
      <c r="N619" s="3">
        <f>_xlfn.XLOOKUP($A619,Revolvers!$C:$C,Revolvers!Q:Q,0,0)</f>
        <v>0</v>
      </c>
      <c r="O619" s="3">
        <f>_xlfn.XLOOKUP($A619,Revolvers!$C:$C,Revolvers!R:R,0,0)</f>
        <v>0</v>
      </c>
      <c r="P619" s="3">
        <f>_xlfn.XLOOKUP($A619,Revolvers!$C:$C,Revolvers!S:S,0,0)</f>
        <v>0</v>
      </c>
      <c r="Q619" s="3">
        <f>_xlfn.XLOOKUP($A619,Revolvers!$C:$C,Revolvers!T:T,0,0)</f>
        <v>0</v>
      </c>
      <c r="R619" s="3">
        <f>_xlfn.XLOOKUP($A619,Rifles!C:C,Rifles!H:H,0,0)</f>
        <v>7</v>
      </c>
      <c r="S619" s="2">
        <f>_xlfn.XLOOKUP($A619,Shotguns!C:C,Shotguns!H:H,0,0)</f>
        <v>0</v>
      </c>
      <c r="T619" s="3">
        <f t="shared" si="11"/>
        <v>7</v>
      </c>
    </row>
    <row r="620" spans="1:20" x14ac:dyDescent="0.25">
      <c r="A620" s="3">
        <f>Rifles!C620</f>
        <v>15607773</v>
      </c>
      <c r="B620" s="3" t="str">
        <f>_xlfn.XLOOKUP($A620, Rifles!$C$2:$C$419,Rifles!$D$2:$D$419,"N/A",0)</f>
        <v>N/A</v>
      </c>
      <c r="C620" s="3" t="str">
        <f>_xlfn.XLOOKUP($A620, Rifles!$C$2:$C$419,Rifles!F$2:F$419,"N/A",0)</f>
        <v>N/A</v>
      </c>
      <c r="D620" s="3" t="str">
        <f>_xlfn.XLOOKUP($A620, Rifles!$C$2:$C$419,Rifles!G$2:G$419,"N/A",0)</f>
        <v>N/A</v>
      </c>
      <c r="E620" s="2">
        <f>_xlfn.XLOOKUP($A620,Pistols!$C:$C,Pistols!H:H,0,0)</f>
        <v>0</v>
      </c>
      <c r="F620" s="2">
        <f>_xlfn.XLOOKUP($A620,Pistols!$C:$C,Pistols!I:I,0,0)</f>
        <v>0</v>
      </c>
      <c r="G620" s="2">
        <f>_xlfn.XLOOKUP($A620,Pistols!$C:$C,Pistols!J:J,0,0)</f>
        <v>0</v>
      </c>
      <c r="H620" s="2">
        <f>_xlfn.XLOOKUP($A620,Pistols!$C:$C,Pistols!K:K,0,0)</f>
        <v>0</v>
      </c>
      <c r="I620" s="2">
        <f>_xlfn.XLOOKUP($A620,Pistols!$C:$C,Pistols!L:L,0,0)</f>
        <v>0</v>
      </c>
      <c r="J620" s="2">
        <f>_xlfn.XLOOKUP($A620,Pistols!$C:$C,Pistols!M:M,0,0)</f>
        <v>0</v>
      </c>
      <c r="K620" s="2">
        <f>_xlfn.XLOOKUP($A620,Pistols!$C:$C,Pistols!N:N,0,0)</f>
        <v>0</v>
      </c>
      <c r="L620" s="3">
        <f>_xlfn.XLOOKUP($A620,Revolvers!$C:$C,Revolvers!O:O,0,0)</f>
        <v>0</v>
      </c>
      <c r="M620" s="3">
        <f>_xlfn.XLOOKUP($A620,Revolvers!$C:$C,Revolvers!P:P,0,0)</f>
        <v>0</v>
      </c>
      <c r="N620" s="3">
        <f>_xlfn.XLOOKUP($A620,Revolvers!$C:$C,Revolvers!Q:Q,0,0)</f>
        <v>0</v>
      </c>
      <c r="O620" s="3">
        <f>_xlfn.XLOOKUP($A620,Revolvers!$C:$C,Revolvers!R:R,0,0)</f>
        <v>0</v>
      </c>
      <c r="P620" s="3">
        <f>_xlfn.XLOOKUP($A620,Revolvers!$C:$C,Revolvers!S:S,0,0)</f>
        <v>0</v>
      </c>
      <c r="Q620" s="3">
        <f>_xlfn.XLOOKUP($A620,Revolvers!$C:$C,Revolvers!T:T,0,0)</f>
        <v>0</v>
      </c>
      <c r="R620" s="3">
        <f>_xlfn.XLOOKUP($A620,Rifles!C:C,Rifles!H:H,0,0)</f>
        <v>21</v>
      </c>
      <c r="S620" s="2">
        <f>_xlfn.XLOOKUP($A620,Shotguns!C:C,Shotguns!H:H,0,0)</f>
        <v>0</v>
      </c>
      <c r="T620" s="3">
        <f t="shared" si="11"/>
        <v>21</v>
      </c>
    </row>
    <row r="621" spans="1:20" x14ac:dyDescent="0.25">
      <c r="A621" s="3">
        <f>Rifles!C621</f>
        <v>15605461</v>
      </c>
      <c r="B621" s="3" t="str">
        <f>_xlfn.XLOOKUP($A621, Rifles!$C$2:$C$419,Rifles!$D$2:$D$419,"N/A",0)</f>
        <v>N/A</v>
      </c>
      <c r="C621" s="3" t="str">
        <f>_xlfn.XLOOKUP($A621, Rifles!$C$2:$C$419,Rifles!F$2:F$419,"N/A",0)</f>
        <v>N/A</v>
      </c>
      <c r="D621" s="3" t="str">
        <f>_xlfn.XLOOKUP($A621, Rifles!$C$2:$C$419,Rifles!G$2:G$419,"N/A",0)</f>
        <v>N/A</v>
      </c>
      <c r="E621" s="2">
        <f>_xlfn.XLOOKUP($A621,Pistols!$C:$C,Pistols!H:H,0,0)</f>
        <v>0</v>
      </c>
      <c r="F621" s="2">
        <f>_xlfn.XLOOKUP($A621,Pistols!$C:$C,Pistols!I:I,0,0)</f>
        <v>0</v>
      </c>
      <c r="G621" s="2">
        <f>_xlfn.XLOOKUP($A621,Pistols!$C:$C,Pistols!J:J,0,0)</f>
        <v>0</v>
      </c>
      <c r="H621" s="2">
        <f>_xlfn.XLOOKUP($A621,Pistols!$C:$C,Pistols!K:K,0,0)</f>
        <v>0</v>
      </c>
      <c r="I621" s="2">
        <f>_xlfn.XLOOKUP($A621,Pistols!$C:$C,Pistols!L:L,0,0)</f>
        <v>0</v>
      </c>
      <c r="J621" s="2">
        <f>_xlfn.XLOOKUP($A621,Pistols!$C:$C,Pistols!M:M,0,0)</f>
        <v>0</v>
      </c>
      <c r="K621" s="2">
        <f>_xlfn.XLOOKUP($A621,Pistols!$C:$C,Pistols!N:N,0,0)</f>
        <v>0</v>
      </c>
      <c r="L621" s="3">
        <f>_xlfn.XLOOKUP($A621,Revolvers!$C:$C,Revolvers!O:O,0,0)</f>
        <v>0</v>
      </c>
      <c r="M621" s="3">
        <f>_xlfn.XLOOKUP($A621,Revolvers!$C:$C,Revolvers!P:P,0,0)</f>
        <v>0</v>
      </c>
      <c r="N621" s="3">
        <f>_xlfn.XLOOKUP($A621,Revolvers!$C:$C,Revolvers!Q:Q,0,0)</f>
        <v>0</v>
      </c>
      <c r="O621" s="3">
        <f>_xlfn.XLOOKUP($A621,Revolvers!$C:$C,Revolvers!R:R,0,0)</f>
        <v>0</v>
      </c>
      <c r="P621" s="3">
        <f>_xlfn.XLOOKUP($A621,Revolvers!$C:$C,Revolvers!S:S,0,0)</f>
        <v>0</v>
      </c>
      <c r="Q621" s="3">
        <f>_xlfn.XLOOKUP($A621,Revolvers!$C:$C,Revolvers!T:T,0,0)</f>
        <v>0</v>
      </c>
      <c r="R621" s="3">
        <f>_xlfn.XLOOKUP($A621,Rifles!C:C,Rifles!H:H,0,0)</f>
        <v>2</v>
      </c>
      <c r="S621" s="2">
        <f>_xlfn.XLOOKUP($A621,Shotguns!C:C,Shotguns!H:H,0,0)</f>
        <v>0</v>
      </c>
      <c r="T621" s="3">
        <f t="shared" si="11"/>
        <v>2</v>
      </c>
    </row>
    <row r="622" spans="1:20" x14ac:dyDescent="0.25">
      <c r="A622" s="3">
        <f>Rifles!C622</f>
        <v>15606961</v>
      </c>
      <c r="B622" s="3" t="str">
        <f>_xlfn.XLOOKUP($A622, Rifles!$C$2:$C$419,Rifles!$D$2:$D$419,"N/A",0)</f>
        <v>N/A</v>
      </c>
      <c r="C622" s="3" t="str">
        <f>_xlfn.XLOOKUP($A622, Rifles!$C$2:$C$419,Rifles!F$2:F$419,"N/A",0)</f>
        <v>N/A</v>
      </c>
      <c r="D622" s="3" t="str">
        <f>_xlfn.XLOOKUP($A622, Rifles!$C$2:$C$419,Rifles!G$2:G$419,"N/A",0)</f>
        <v>N/A</v>
      </c>
      <c r="E622" s="2">
        <f>_xlfn.XLOOKUP($A622,Pistols!$C:$C,Pistols!H:H,0,0)</f>
        <v>0</v>
      </c>
      <c r="F622" s="2">
        <f>_xlfn.XLOOKUP($A622,Pistols!$C:$C,Pistols!I:I,0,0)</f>
        <v>0</v>
      </c>
      <c r="G622" s="2">
        <f>_xlfn.XLOOKUP($A622,Pistols!$C:$C,Pistols!J:J,0,0)</f>
        <v>0</v>
      </c>
      <c r="H622" s="2">
        <f>_xlfn.XLOOKUP($A622,Pistols!$C:$C,Pistols!K:K,0,0)</f>
        <v>0</v>
      </c>
      <c r="I622" s="2">
        <f>_xlfn.XLOOKUP($A622,Pistols!$C:$C,Pistols!L:L,0,0)</f>
        <v>0</v>
      </c>
      <c r="J622" s="2">
        <f>_xlfn.XLOOKUP($A622,Pistols!$C:$C,Pistols!M:M,0,0)</f>
        <v>0</v>
      </c>
      <c r="K622" s="2">
        <f>_xlfn.XLOOKUP($A622,Pistols!$C:$C,Pistols!N:N,0,0)</f>
        <v>0</v>
      </c>
      <c r="L622" s="3">
        <f>_xlfn.XLOOKUP($A622,Revolvers!$C:$C,Revolvers!O:O,0,0)</f>
        <v>0</v>
      </c>
      <c r="M622" s="3">
        <f>_xlfn.XLOOKUP($A622,Revolvers!$C:$C,Revolvers!P:P,0,0)</f>
        <v>0</v>
      </c>
      <c r="N622" s="3">
        <f>_xlfn.XLOOKUP($A622,Revolvers!$C:$C,Revolvers!Q:Q,0,0)</f>
        <v>0</v>
      </c>
      <c r="O622" s="3">
        <f>_xlfn.XLOOKUP($A622,Revolvers!$C:$C,Revolvers!R:R,0,0)</f>
        <v>0</v>
      </c>
      <c r="P622" s="3">
        <f>_xlfn.XLOOKUP($A622,Revolvers!$C:$C,Revolvers!S:S,0,0)</f>
        <v>0</v>
      </c>
      <c r="Q622" s="3">
        <f>_xlfn.XLOOKUP($A622,Revolvers!$C:$C,Revolvers!T:T,0,0)</f>
        <v>0</v>
      </c>
      <c r="R622" s="3">
        <f>_xlfn.XLOOKUP($A622,Rifles!C:C,Rifles!H:H,0,0)</f>
        <v>1</v>
      </c>
      <c r="S622" s="2">
        <f>_xlfn.XLOOKUP($A622,Shotguns!C:C,Shotguns!H:H,0,0)</f>
        <v>0</v>
      </c>
      <c r="T622" s="3">
        <f t="shared" si="11"/>
        <v>1</v>
      </c>
    </row>
    <row r="623" spans="1:20" x14ac:dyDescent="0.25">
      <c r="A623" s="3">
        <f>Rifles!C623</f>
        <v>15605034</v>
      </c>
      <c r="B623" s="3" t="str">
        <f>_xlfn.XLOOKUP($A623, Rifles!$C$2:$C$419,Rifles!$D$2:$D$419,"N/A",0)</f>
        <v>N/A</v>
      </c>
      <c r="C623" s="3" t="str">
        <f>_xlfn.XLOOKUP($A623, Rifles!$C$2:$C$419,Rifles!F$2:F$419,"N/A",0)</f>
        <v>N/A</v>
      </c>
      <c r="D623" s="3" t="str">
        <f>_xlfn.XLOOKUP($A623, Rifles!$C$2:$C$419,Rifles!G$2:G$419,"N/A",0)</f>
        <v>N/A</v>
      </c>
      <c r="E623" s="2">
        <f>_xlfn.XLOOKUP($A623,Pistols!$C:$C,Pistols!H:H,0,0)</f>
        <v>0</v>
      </c>
      <c r="F623" s="2">
        <f>_xlfn.XLOOKUP($A623,Pistols!$C:$C,Pistols!I:I,0,0)</f>
        <v>0</v>
      </c>
      <c r="G623" s="2">
        <f>_xlfn.XLOOKUP($A623,Pistols!$C:$C,Pistols!J:J,0,0)</f>
        <v>0</v>
      </c>
      <c r="H623" s="2">
        <f>_xlfn.XLOOKUP($A623,Pistols!$C:$C,Pistols!K:K,0,0)</f>
        <v>0</v>
      </c>
      <c r="I623" s="2">
        <f>_xlfn.XLOOKUP($A623,Pistols!$C:$C,Pistols!L:L,0,0)</f>
        <v>0</v>
      </c>
      <c r="J623" s="2">
        <f>_xlfn.XLOOKUP($A623,Pistols!$C:$C,Pistols!M:M,0,0)</f>
        <v>0</v>
      </c>
      <c r="K623" s="2">
        <f>_xlfn.XLOOKUP($A623,Pistols!$C:$C,Pistols!N:N,0,0)</f>
        <v>0</v>
      </c>
      <c r="L623" s="3">
        <f>_xlfn.XLOOKUP($A623,Revolvers!$C:$C,Revolvers!O:O,0,0)</f>
        <v>0</v>
      </c>
      <c r="M623" s="3">
        <f>_xlfn.XLOOKUP($A623,Revolvers!$C:$C,Revolvers!P:P,0,0)</f>
        <v>0</v>
      </c>
      <c r="N623" s="3">
        <f>_xlfn.XLOOKUP($A623,Revolvers!$C:$C,Revolvers!Q:Q,0,0)</f>
        <v>0</v>
      </c>
      <c r="O623" s="3">
        <f>_xlfn.XLOOKUP($A623,Revolvers!$C:$C,Revolvers!R:R,0,0)</f>
        <v>0</v>
      </c>
      <c r="P623" s="3">
        <f>_xlfn.XLOOKUP($A623,Revolvers!$C:$C,Revolvers!S:S,0,0)</f>
        <v>0</v>
      </c>
      <c r="Q623" s="3">
        <f>_xlfn.XLOOKUP($A623,Revolvers!$C:$C,Revolvers!T:T,0,0)</f>
        <v>0</v>
      </c>
      <c r="R623" s="3">
        <f>_xlfn.XLOOKUP($A623,Rifles!C:C,Rifles!H:H,0,0)</f>
        <v>494</v>
      </c>
      <c r="S623" s="2">
        <f>_xlfn.XLOOKUP($A623,Shotguns!C:C,Shotguns!H:H,0,0)</f>
        <v>0</v>
      </c>
      <c r="T623" s="3">
        <f t="shared" si="11"/>
        <v>494</v>
      </c>
    </row>
    <row r="624" spans="1:20" x14ac:dyDescent="0.25">
      <c r="A624" s="3">
        <f>Rifles!C624</f>
        <v>15605911</v>
      </c>
      <c r="B624" s="3" t="str">
        <f>_xlfn.XLOOKUP($A624, Rifles!$C$2:$C$419,Rifles!$D$2:$D$419,"N/A",0)</f>
        <v>N/A</v>
      </c>
      <c r="C624" s="3" t="str">
        <f>_xlfn.XLOOKUP($A624, Rifles!$C$2:$C$419,Rifles!F$2:F$419,"N/A",0)</f>
        <v>N/A</v>
      </c>
      <c r="D624" s="3" t="str">
        <f>_xlfn.XLOOKUP($A624, Rifles!$C$2:$C$419,Rifles!G$2:G$419,"N/A",0)</f>
        <v>N/A</v>
      </c>
      <c r="E624" s="2">
        <f>_xlfn.XLOOKUP($A624,Pistols!$C:$C,Pistols!H:H,0,0)</f>
        <v>0</v>
      </c>
      <c r="F624" s="2">
        <f>_xlfn.XLOOKUP($A624,Pistols!$C:$C,Pistols!I:I,0,0)</f>
        <v>0</v>
      </c>
      <c r="G624" s="2">
        <f>_xlfn.XLOOKUP($A624,Pistols!$C:$C,Pistols!J:J,0,0)</f>
        <v>0</v>
      </c>
      <c r="H624" s="2">
        <f>_xlfn.XLOOKUP($A624,Pistols!$C:$C,Pistols!K:K,0,0)</f>
        <v>0</v>
      </c>
      <c r="I624" s="2">
        <f>_xlfn.XLOOKUP($A624,Pistols!$C:$C,Pistols!L:L,0,0)</f>
        <v>0</v>
      </c>
      <c r="J624" s="2">
        <f>_xlfn.XLOOKUP($A624,Pistols!$C:$C,Pistols!M:M,0,0)</f>
        <v>1</v>
      </c>
      <c r="K624" s="2">
        <f>_xlfn.XLOOKUP($A624,Pistols!$C:$C,Pistols!N:N,0,0)</f>
        <v>1</v>
      </c>
      <c r="L624" s="3">
        <f>_xlfn.XLOOKUP($A624,Revolvers!$C:$C,Revolvers!O:O,0,0)</f>
        <v>0</v>
      </c>
      <c r="M624" s="3">
        <f>_xlfn.XLOOKUP($A624,Revolvers!$C:$C,Revolvers!P:P,0,0)</f>
        <v>0</v>
      </c>
      <c r="N624" s="3">
        <f>_xlfn.XLOOKUP($A624,Revolvers!$C:$C,Revolvers!Q:Q,0,0)</f>
        <v>0</v>
      </c>
      <c r="O624" s="3">
        <f>_xlfn.XLOOKUP($A624,Revolvers!$C:$C,Revolvers!R:R,0,0)</f>
        <v>0</v>
      </c>
      <c r="P624" s="3">
        <f>_xlfn.XLOOKUP($A624,Revolvers!$C:$C,Revolvers!S:S,0,0)</f>
        <v>0</v>
      </c>
      <c r="Q624" s="3">
        <f>_xlfn.XLOOKUP($A624,Revolvers!$C:$C,Revolvers!T:T,0,0)</f>
        <v>0</v>
      </c>
      <c r="R624" s="3">
        <f>_xlfn.XLOOKUP($A624,Rifles!C:C,Rifles!H:H,0,0)</f>
        <v>1</v>
      </c>
      <c r="S624" s="2">
        <f>_xlfn.XLOOKUP($A624,Shotguns!C:C,Shotguns!H:H,0,0)</f>
        <v>0</v>
      </c>
      <c r="T624" s="3">
        <f t="shared" si="11"/>
        <v>2</v>
      </c>
    </row>
    <row r="625" spans="1:20" x14ac:dyDescent="0.25">
      <c r="A625" s="3">
        <f>Rifles!C625</f>
        <v>15604184</v>
      </c>
      <c r="B625" s="3" t="str">
        <f>_xlfn.XLOOKUP($A625, Rifles!$C$2:$C$419,Rifles!$D$2:$D$419,"N/A",0)</f>
        <v>N/A</v>
      </c>
      <c r="C625" s="3" t="str">
        <f>_xlfn.XLOOKUP($A625, Rifles!$C$2:$C$419,Rifles!F$2:F$419,"N/A",0)</f>
        <v>N/A</v>
      </c>
      <c r="D625" s="3" t="str">
        <f>_xlfn.XLOOKUP($A625, Rifles!$C$2:$C$419,Rifles!G$2:G$419,"N/A",0)</f>
        <v>N/A</v>
      </c>
      <c r="E625" s="2">
        <f>_xlfn.XLOOKUP($A625,Pistols!$C:$C,Pistols!H:H,0,0)</f>
        <v>0</v>
      </c>
      <c r="F625" s="2">
        <f>_xlfn.XLOOKUP($A625,Pistols!$C:$C,Pistols!I:I,0,0)</f>
        <v>0</v>
      </c>
      <c r="G625" s="2">
        <f>_xlfn.XLOOKUP($A625,Pistols!$C:$C,Pistols!J:J,0,0)</f>
        <v>0</v>
      </c>
      <c r="H625" s="2">
        <f>_xlfn.XLOOKUP($A625,Pistols!$C:$C,Pistols!K:K,0,0)</f>
        <v>0</v>
      </c>
      <c r="I625" s="2">
        <f>_xlfn.XLOOKUP($A625,Pistols!$C:$C,Pistols!L:L,0,0)</f>
        <v>0</v>
      </c>
      <c r="J625" s="2">
        <f>_xlfn.XLOOKUP($A625,Pistols!$C:$C,Pistols!M:M,0,0)</f>
        <v>0</v>
      </c>
      <c r="K625" s="2">
        <f>_xlfn.XLOOKUP($A625,Pistols!$C:$C,Pistols!N:N,0,0)</f>
        <v>0</v>
      </c>
      <c r="L625" s="3">
        <f>_xlfn.XLOOKUP($A625,Revolvers!$C:$C,Revolvers!O:O,0,0)</f>
        <v>0</v>
      </c>
      <c r="M625" s="3">
        <f>_xlfn.XLOOKUP($A625,Revolvers!$C:$C,Revolvers!P:P,0,0)</f>
        <v>0</v>
      </c>
      <c r="N625" s="3">
        <f>_xlfn.XLOOKUP($A625,Revolvers!$C:$C,Revolvers!Q:Q,0,0)</f>
        <v>0</v>
      </c>
      <c r="O625" s="3">
        <f>_xlfn.XLOOKUP($A625,Revolvers!$C:$C,Revolvers!R:R,0,0)</f>
        <v>0</v>
      </c>
      <c r="P625" s="3">
        <f>_xlfn.XLOOKUP($A625,Revolvers!$C:$C,Revolvers!S:S,0,0)</f>
        <v>0</v>
      </c>
      <c r="Q625" s="3">
        <f>_xlfn.XLOOKUP($A625,Revolvers!$C:$C,Revolvers!T:T,0,0)</f>
        <v>0</v>
      </c>
      <c r="R625" s="3">
        <f>_xlfn.XLOOKUP($A625,Rifles!C:C,Rifles!H:H,0,0)</f>
        <v>5</v>
      </c>
      <c r="S625" s="2">
        <f>_xlfn.XLOOKUP($A625,Shotguns!C:C,Shotguns!H:H,0,0)</f>
        <v>0</v>
      </c>
      <c r="T625" s="3">
        <f t="shared" si="11"/>
        <v>5</v>
      </c>
    </row>
    <row r="626" spans="1:20" x14ac:dyDescent="0.25">
      <c r="A626" s="3">
        <f>Rifles!C626</f>
        <v>15604501</v>
      </c>
      <c r="B626" s="3" t="str">
        <f>_xlfn.XLOOKUP($A626, Rifles!$C$2:$C$419,Rifles!$D$2:$D$419,"N/A",0)</f>
        <v>N/A</v>
      </c>
      <c r="C626" s="3" t="str">
        <f>_xlfn.XLOOKUP($A626, Rifles!$C$2:$C$419,Rifles!F$2:F$419,"N/A",0)</f>
        <v>N/A</v>
      </c>
      <c r="D626" s="3" t="str">
        <f>_xlfn.XLOOKUP($A626, Rifles!$C$2:$C$419,Rifles!G$2:G$419,"N/A",0)</f>
        <v>N/A</v>
      </c>
      <c r="E626" s="2">
        <f>_xlfn.XLOOKUP($A626,Pistols!$C:$C,Pistols!H:H,0,0)</f>
        <v>0</v>
      </c>
      <c r="F626" s="2">
        <f>_xlfn.XLOOKUP($A626,Pistols!$C:$C,Pistols!I:I,0,0)</f>
        <v>0</v>
      </c>
      <c r="G626" s="2">
        <f>_xlfn.XLOOKUP($A626,Pistols!$C:$C,Pistols!J:J,0,0)</f>
        <v>0</v>
      </c>
      <c r="H626" s="2">
        <f>_xlfn.XLOOKUP($A626,Pistols!$C:$C,Pistols!K:K,0,0)</f>
        <v>0</v>
      </c>
      <c r="I626" s="2">
        <f>_xlfn.XLOOKUP($A626,Pistols!$C:$C,Pistols!L:L,0,0)</f>
        <v>0</v>
      </c>
      <c r="J626" s="2">
        <f>_xlfn.XLOOKUP($A626,Pistols!$C:$C,Pistols!M:M,0,0)</f>
        <v>0</v>
      </c>
      <c r="K626" s="2">
        <f>_xlfn.XLOOKUP($A626,Pistols!$C:$C,Pistols!N:N,0,0)</f>
        <v>0</v>
      </c>
      <c r="L626" s="3">
        <f>_xlfn.XLOOKUP($A626,Revolvers!$C:$C,Revolvers!O:O,0,0)</f>
        <v>0</v>
      </c>
      <c r="M626" s="3">
        <f>_xlfn.XLOOKUP($A626,Revolvers!$C:$C,Revolvers!P:P,0,0)</f>
        <v>0</v>
      </c>
      <c r="N626" s="3">
        <f>_xlfn.XLOOKUP($A626,Revolvers!$C:$C,Revolvers!Q:Q,0,0)</f>
        <v>0</v>
      </c>
      <c r="O626" s="3">
        <f>_xlfn.XLOOKUP($A626,Revolvers!$C:$C,Revolvers!R:R,0,0)</f>
        <v>0</v>
      </c>
      <c r="P626" s="3">
        <f>_xlfn.XLOOKUP($A626,Revolvers!$C:$C,Revolvers!S:S,0,0)</f>
        <v>0</v>
      </c>
      <c r="Q626" s="3">
        <f>_xlfn.XLOOKUP($A626,Revolvers!$C:$C,Revolvers!T:T,0,0)</f>
        <v>0</v>
      </c>
      <c r="R626" s="3">
        <f>_xlfn.XLOOKUP($A626,Rifles!C:C,Rifles!H:H,0,0)</f>
        <v>1</v>
      </c>
      <c r="S626" s="2">
        <f>_xlfn.XLOOKUP($A626,Shotguns!C:C,Shotguns!H:H,0,0)</f>
        <v>0</v>
      </c>
      <c r="T626" s="3">
        <f t="shared" si="11"/>
        <v>1</v>
      </c>
    </row>
    <row r="627" spans="1:20" x14ac:dyDescent="0.25">
      <c r="A627" s="3">
        <f>Rifles!C627</f>
        <v>15607325</v>
      </c>
      <c r="B627" s="3" t="str">
        <f>_xlfn.XLOOKUP($A627, Rifles!$C$2:$C$419,Rifles!$D$2:$D$419,"N/A",0)</f>
        <v>N/A</v>
      </c>
      <c r="C627" s="3" t="str">
        <f>_xlfn.XLOOKUP($A627, Rifles!$C$2:$C$419,Rifles!F$2:F$419,"N/A",0)</f>
        <v>N/A</v>
      </c>
      <c r="D627" s="3" t="str">
        <f>_xlfn.XLOOKUP($A627, Rifles!$C$2:$C$419,Rifles!G$2:G$419,"N/A",0)</f>
        <v>N/A</v>
      </c>
      <c r="E627" s="2">
        <f>_xlfn.XLOOKUP($A627,Pistols!$C:$C,Pistols!H:H,0,0)</f>
        <v>0</v>
      </c>
      <c r="F627" s="2">
        <f>_xlfn.XLOOKUP($A627,Pistols!$C:$C,Pistols!I:I,0,0)</f>
        <v>0</v>
      </c>
      <c r="G627" s="2">
        <f>_xlfn.XLOOKUP($A627,Pistols!$C:$C,Pistols!J:J,0,0)</f>
        <v>0</v>
      </c>
      <c r="H627" s="2">
        <f>_xlfn.XLOOKUP($A627,Pistols!$C:$C,Pistols!K:K,0,0)</f>
        <v>0</v>
      </c>
      <c r="I627" s="2">
        <f>_xlfn.XLOOKUP($A627,Pistols!$C:$C,Pistols!L:L,0,0)</f>
        <v>0</v>
      </c>
      <c r="J627" s="2">
        <f>_xlfn.XLOOKUP($A627,Pistols!$C:$C,Pistols!M:M,0,0)</f>
        <v>0</v>
      </c>
      <c r="K627" s="2">
        <f>_xlfn.XLOOKUP($A627,Pistols!$C:$C,Pistols!N:N,0,0)</f>
        <v>0</v>
      </c>
      <c r="L627" s="3">
        <f>_xlfn.XLOOKUP($A627,Revolvers!$C:$C,Revolvers!O:O,0,0)</f>
        <v>0</v>
      </c>
      <c r="M627" s="3">
        <f>_xlfn.XLOOKUP($A627,Revolvers!$C:$C,Revolvers!P:P,0,0)</f>
        <v>0</v>
      </c>
      <c r="N627" s="3">
        <f>_xlfn.XLOOKUP($A627,Revolvers!$C:$C,Revolvers!Q:Q,0,0)</f>
        <v>0</v>
      </c>
      <c r="O627" s="3">
        <f>_xlfn.XLOOKUP($A627,Revolvers!$C:$C,Revolvers!R:R,0,0)</f>
        <v>0</v>
      </c>
      <c r="P627" s="3">
        <f>_xlfn.XLOOKUP($A627,Revolvers!$C:$C,Revolvers!S:S,0,0)</f>
        <v>0</v>
      </c>
      <c r="Q627" s="3">
        <f>_xlfn.XLOOKUP($A627,Revolvers!$C:$C,Revolvers!T:T,0,0)</f>
        <v>0</v>
      </c>
      <c r="R627" s="3">
        <f>_xlfn.XLOOKUP($A627,Rifles!C:C,Rifles!H:H,0,0)</f>
        <v>32</v>
      </c>
      <c r="S627" s="2">
        <f>_xlfn.XLOOKUP($A627,Shotguns!C:C,Shotguns!H:H,0,0)</f>
        <v>0</v>
      </c>
      <c r="T627" s="3">
        <f t="shared" si="11"/>
        <v>32</v>
      </c>
    </row>
    <row r="628" spans="1:20" x14ac:dyDescent="0.25">
      <c r="A628" s="3">
        <f>Rifles!C628</f>
        <v>15602437</v>
      </c>
      <c r="B628" s="3" t="str">
        <f>_xlfn.XLOOKUP($A628, Rifles!$C$2:$C$419,Rifles!$D$2:$D$419,"N/A",0)</f>
        <v>N/A</v>
      </c>
      <c r="C628" s="3" t="str">
        <f>_xlfn.XLOOKUP($A628, Rifles!$C$2:$C$419,Rifles!F$2:F$419,"N/A",0)</f>
        <v>N/A</v>
      </c>
      <c r="D628" s="3" t="str">
        <f>_xlfn.XLOOKUP($A628, Rifles!$C$2:$C$419,Rifles!G$2:G$419,"N/A",0)</f>
        <v>N/A</v>
      </c>
      <c r="E628" s="2">
        <f>_xlfn.XLOOKUP($A628,Pistols!$C:$C,Pistols!H:H,0,0)</f>
        <v>0</v>
      </c>
      <c r="F628" s="2">
        <f>_xlfn.XLOOKUP($A628,Pistols!$C:$C,Pistols!I:I,0,0)</f>
        <v>0</v>
      </c>
      <c r="G628" s="2">
        <f>_xlfn.XLOOKUP($A628,Pistols!$C:$C,Pistols!J:J,0,0)</f>
        <v>0</v>
      </c>
      <c r="H628" s="2">
        <f>_xlfn.XLOOKUP($A628,Pistols!$C:$C,Pistols!K:K,0,0)</f>
        <v>0</v>
      </c>
      <c r="I628" s="2">
        <f>_xlfn.XLOOKUP($A628,Pistols!$C:$C,Pistols!L:L,0,0)</f>
        <v>0</v>
      </c>
      <c r="J628" s="2">
        <f>_xlfn.XLOOKUP($A628,Pistols!$C:$C,Pistols!M:M,0,0)</f>
        <v>0</v>
      </c>
      <c r="K628" s="2">
        <f>_xlfn.XLOOKUP($A628,Pistols!$C:$C,Pistols!N:N,0,0)</f>
        <v>0</v>
      </c>
      <c r="L628" s="3">
        <f>_xlfn.XLOOKUP($A628,Revolvers!$C:$C,Revolvers!O:O,0,0)</f>
        <v>0</v>
      </c>
      <c r="M628" s="3">
        <f>_xlfn.XLOOKUP($A628,Revolvers!$C:$C,Revolvers!P:P,0,0)</f>
        <v>0</v>
      </c>
      <c r="N628" s="3">
        <f>_xlfn.XLOOKUP($A628,Revolvers!$C:$C,Revolvers!Q:Q,0,0)</f>
        <v>0</v>
      </c>
      <c r="O628" s="3">
        <f>_xlfn.XLOOKUP($A628,Revolvers!$C:$C,Revolvers!R:R,0,0)</f>
        <v>0</v>
      </c>
      <c r="P628" s="3">
        <f>_xlfn.XLOOKUP($A628,Revolvers!$C:$C,Revolvers!S:S,0,0)</f>
        <v>0</v>
      </c>
      <c r="Q628" s="3">
        <f>_xlfn.XLOOKUP($A628,Revolvers!$C:$C,Revolvers!T:T,0,0)</f>
        <v>0</v>
      </c>
      <c r="R628" s="3">
        <f>_xlfn.XLOOKUP($A628,Rifles!C:C,Rifles!H:H,0,0)</f>
        <v>2</v>
      </c>
      <c r="S628" s="2">
        <f>_xlfn.XLOOKUP($A628,Shotguns!C:C,Shotguns!H:H,0,0)</f>
        <v>0</v>
      </c>
      <c r="T628" s="3">
        <f t="shared" si="11"/>
        <v>2</v>
      </c>
    </row>
    <row r="629" spans="1:20" x14ac:dyDescent="0.25">
      <c r="A629" s="3">
        <f>Rifles!C629</f>
        <v>15606057</v>
      </c>
      <c r="B629" s="3" t="str">
        <f>_xlfn.XLOOKUP($A629, Rifles!$C$2:$C$419,Rifles!$D$2:$D$419,"N/A",0)</f>
        <v>N/A</v>
      </c>
      <c r="C629" s="3" t="str">
        <f>_xlfn.XLOOKUP($A629, Rifles!$C$2:$C$419,Rifles!F$2:F$419,"N/A",0)</f>
        <v>N/A</v>
      </c>
      <c r="D629" s="3" t="str">
        <f>_xlfn.XLOOKUP($A629, Rifles!$C$2:$C$419,Rifles!G$2:G$419,"N/A",0)</f>
        <v>N/A</v>
      </c>
      <c r="E629" s="2">
        <f>_xlfn.XLOOKUP($A629,Pistols!$C:$C,Pistols!H:H,0,0)</f>
        <v>0</v>
      </c>
      <c r="F629" s="2">
        <f>_xlfn.XLOOKUP($A629,Pistols!$C:$C,Pistols!I:I,0,0)</f>
        <v>0</v>
      </c>
      <c r="G629" s="2">
        <f>_xlfn.XLOOKUP($A629,Pistols!$C:$C,Pistols!J:J,0,0)</f>
        <v>0</v>
      </c>
      <c r="H629" s="2">
        <f>_xlfn.XLOOKUP($A629,Pistols!$C:$C,Pistols!K:K,0,0)</f>
        <v>0</v>
      </c>
      <c r="I629" s="2">
        <f>_xlfn.XLOOKUP($A629,Pistols!$C:$C,Pistols!L:L,0,0)</f>
        <v>0</v>
      </c>
      <c r="J629" s="2">
        <f>_xlfn.XLOOKUP($A629,Pistols!$C:$C,Pistols!M:M,0,0)</f>
        <v>0</v>
      </c>
      <c r="K629" s="2">
        <f>_xlfn.XLOOKUP($A629,Pistols!$C:$C,Pistols!N:N,0,0)</f>
        <v>0</v>
      </c>
      <c r="L629" s="3">
        <f>_xlfn.XLOOKUP($A629,Revolvers!$C:$C,Revolvers!O:O,0,0)</f>
        <v>0</v>
      </c>
      <c r="M629" s="3">
        <f>_xlfn.XLOOKUP($A629,Revolvers!$C:$C,Revolvers!P:P,0,0)</f>
        <v>0</v>
      </c>
      <c r="N629" s="3">
        <f>_xlfn.XLOOKUP($A629,Revolvers!$C:$C,Revolvers!Q:Q,0,0)</f>
        <v>0</v>
      </c>
      <c r="O629" s="3">
        <f>_xlfn.XLOOKUP($A629,Revolvers!$C:$C,Revolvers!R:R,0,0)</f>
        <v>0</v>
      </c>
      <c r="P629" s="3">
        <f>_xlfn.XLOOKUP($A629,Revolvers!$C:$C,Revolvers!S:S,0,0)</f>
        <v>0</v>
      </c>
      <c r="Q629" s="3">
        <f>_xlfn.XLOOKUP($A629,Revolvers!$C:$C,Revolvers!T:T,0,0)</f>
        <v>0</v>
      </c>
      <c r="R629" s="3">
        <f>_xlfn.XLOOKUP($A629,Rifles!C:C,Rifles!H:H,0,0)</f>
        <v>165</v>
      </c>
      <c r="S629" s="2">
        <f>_xlfn.XLOOKUP($A629,Shotguns!C:C,Shotguns!H:H,0,0)</f>
        <v>0</v>
      </c>
      <c r="T629" s="3">
        <f t="shared" si="11"/>
        <v>165</v>
      </c>
    </row>
    <row r="630" spans="1:20" x14ac:dyDescent="0.25">
      <c r="A630" s="3">
        <f>Rifles!C630</f>
        <v>15608090</v>
      </c>
      <c r="B630" s="3" t="str">
        <f>_xlfn.XLOOKUP($A630, Rifles!$C$2:$C$419,Rifles!$D$2:$D$419,"N/A",0)</f>
        <v>N/A</v>
      </c>
      <c r="C630" s="3" t="str">
        <f>_xlfn.XLOOKUP($A630, Rifles!$C$2:$C$419,Rifles!F$2:F$419,"N/A",0)</f>
        <v>N/A</v>
      </c>
      <c r="D630" s="3" t="str">
        <f>_xlfn.XLOOKUP($A630, Rifles!$C$2:$C$419,Rifles!G$2:G$419,"N/A",0)</f>
        <v>N/A</v>
      </c>
      <c r="E630" s="2">
        <f>_xlfn.XLOOKUP($A630,Pistols!$C:$C,Pistols!H:H,0,0)</f>
        <v>0</v>
      </c>
      <c r="F630" s="2">
        <f>_xlfn.XLOOKUP($A630,Pistols!$C:$C,Pistols!I:I,0,0)</f>
        <v>0</v>
      </c>
      <c r="G630" s="2">
        <f>_xlfn.XLOOKUP($A630,Pistols!$C:$C,Pistols!J:J,0,0)</f>
        <v>0</v>
      </c>
      <c r="H630" s="2">
        <f>_xlfn.XLOOKUP($A630,Pistols!$C:$C,Pistols!K:K,0,0)</f>
        <v>0</v>
      </c>
      <c r="I630" s="2">
        <f>_xlfn.XLOOKUP($A630,Pistols!$C:$C,Pistols!L:L,0,0)</f>
        <v>0</v>
      </c>
      <c r="J630" s="2">
        <f>_xlfn.XLOOKUP($A630,Pistols!$C:$C,Pistols!M:M,0,0)</f>
        <v>0</v>
      </c>
      <c r="K630" s="2">
        <f>_xlfn.XLOOKUP($A630,Pistols!$C:$C,Pistols!N:N,0,0)</f>
        <v>0</v>
      </c>
      <c r="L630" s="3">
        <f>_xlfn.XLOOKUP($A630,Revolvers!$C:$C,Revolvers!O:O,0,0)</f>
        <v>0</v>
      </c>
      <c r="M630" s="3">
        <f>_xlfn.XLOOKUP($A630,Revolvers!$C:$C,Revolvers!P:P,0,0)</f>
        <v>0</v>
      </c>
      <c r="N630" s="3">
        <f>_xlfn.XLOOKUP($A630,Revolvers!$C:$C,Revolvers!Q:Q,0,0)</f>
        <v>0</v>
      </c>
      <c r="O630" s="3">
        <f>_xlfn.XLOOKUP($A630,Revolvers!$C:$C,Revolvers!R:R,0,0)</f>
        <v>0</v>
      </c>
      <c r="P630" s="3">
        <f>_xlfn.XLOOKUP($A630,Revolvers!$C:$C,Revolvers!S:S,0,0)</f>
        <v>0</v>
      </c>
      <c r="Q630" s="3">
        <f>_xlfn.XLOOKUP($A630,Revolvers!$C:$C,Revolvers!T:T,0,0)</f>
        <v>0</v>
      </c>
      <c r="R630" s="3">
        <f>_xlfn.XLOOKUP($A630,Rifles!C:C,Rifles!H:H,0,0)</f>
        <v>52</v>
      </c>
      <c r="S630" s="2">
        <f>_xlfn.XLOOKUP($A630,Shotguns!C:C,Shotguns!H:H,0,0)</f>
        <v>0</v>
      </c>
      <c r="T630" s="3">
        <f t="shared" si="11"/>
        <v>52</v>
      </c>
    </row>
    <row r="631" spans="1:20" x14ac:dyDescent="0.25">
      <c r="A631" s="3">
        <f>Rifles!C631</f>
        <v>15605753</v>
      </c>
      <c r="B631" s="3" t="str">
        <f>_xlfn.XLOOKUP($A631, Rifles!$C$2:$C$419,Rifles!$D$2:$D$419,"N/A",0)</f>
        <v>N/A</v>
      </c>
      <c r="C631" s="3" t="str">
        <f>_xlfn.XLOOKUP($A631, Rifles!$C$2:$C$419,Rifles!F$2:F$419,"N/A",0)</f>
        <v>N/A</v>
      </c>
      <c r="D631" s="3" t="str">
        <f>_xlfn.XLOOKUP($A631, Rifles!$C$2:$C$419,Rifles!G$2:G$419,"N/A",0)</f>
        <v>N/A</v>
      </c>
      <c r="E631" s="2">
        <f>_xlfn.XLOOKUP($A631,Pistols!$C:$C,Pistols!H:H,0,0)</f>
        <v>0</v>
      </c>
      <c r="F631" s="2">
        <f>_xlfn.XLOOKUP($A631,Pistols!$C:$C,Pistols!I:I,0,0)</f>
        <v>0</v>
      </c>
      <c r="G631" s="2">
        <f>_xlfn.XLOOKUP($A631,Pistols!$C:$C,Pistols!J:J,0,0)</f>
        <v>0</v>
      </c>
      <c r="H631" s="2">
        <f>_xlfn.XLOOKUP($A631,Pistols!$C:$C,Pistols!K:K,0,0)</f>
        <v>0</v>
      </c>
      <c r="I631" s="2">
        <f>_xlfn.XLOOKUP($A631,Pistols!$C:$C,Pistols!L:L,0,0)</f>
        <v>0</v>
      </c>
      <c r="J631" s="2">
        <f>_xlfn.XLOOKUP($A631,Pistols!$C:$C,Pistols!M:M,0,0)</f>
        <v>0</v>
      </c>
      <c r="K631" s="2">
        <f>_xlfn.XLOOKUP($A631,Pistols!$C:$C,Pistols!N:N,0,0)</f>
        <v>0</v>
      </c>
      <c r="L631" s="3">
        <f>_xlfn.XLOOKUP($A631,Revolvers!$C:$C,Revolvers!O:O,0,0)</f>
        <v>0</v>
      </c>
      <c r="M631" s="3">
        <f>_xlfn.XLOOKUP($A631,Revolvers!$C:$C,Revolvers!P:P,0,0)</f>
        <v>0</v>
      </c>
      <c r="N631" s="3">
        <f>_xlfn.XLOOKUP($A631,Revolvers!$C:$C,Revolvers!Q:Q,0,0)</f>
        <v>0</v>
      </c>
      <c r="O631" s="3">
        <f>_xlfn.XLOOKUP($A631,Revolvers!$C:$C,Revolvers!R:R,0,0)</f>
        <v>0</v>
      </c>
      <c r="P631" s="3">
        <f>_xlfn.XLOOKUP($A631,Revolvers!$C:$C,Revolvers!S:S,0,0)</f>
        <v>0</v>
      </c>
      <c r="Q631" s="3">
        <f>_xlfn.XLOOKUP($A631,Revolvers!$C:$C,Revolvers!T:T,0,0)</f>
        <v>0</v>
      </c>
      <c r="R631" s="3">
        <f>_xlfn.XLOOKUP($A631,Rifles!C:C,Rifles!H:H,0,0)</f>
        <v>25</v>
      </c>
      <c r="S631" s="2">
        <f>_xlfn.XLOOKUP($A631,Shotguns!C:C,Shotguns!H:H,0,0)</f>
        <v>0</v>
      </c>
      <c r="T631" s="3">
        <f t="shared" si="11"/>
        <v>25</v>
      </c>
    </row>
    <row r="632" spans="1:20" x14ac:dyDescent="0.25">
      <c r="A632" s="3">
        <f>Rifles!C632</f>
        <v>15604121</v>
      </c>
      <c r="B632" s="3" t="str">
        <f>_xlfn.XLOOKUP($A632, Rifles!$C$2:$C$419,Rifles!$D$2:$D$419,"N/A",0)</f>
        <v>N/A</v>
      </c>
      <c r="C632" s="3" t="str">
        <f>_xlfn.XLOOKUP($A632, Rifles!$C$2:$C$419,Rifles!F$2:F$419,"N/A",0)</f>
        <v>N/A</v>
      </c>
      <c r="D632" s="3" t="str">
        <f>_xlfn.XLOOKUP($A632, Rifles!$C$2:$C$419,Rifles!G$2:G$419,"N/A",0)</f>
        <v>N/A</v>
      </c>
      <c r="E632" s="2">
        <f>_xlfn.XLOOKUP($A632,Pistols!$C:$C,Pistols!H:H,0,0)</f>
        <v>0</v>
      </c>
      <c r="F632" s="2">
        <f>_xlfn.XLOOKUP($A632,Pistols!$C:$C,Pistols!I:I,0,0)</f>
        <v>0</v>
      </c>
      <c r="G632" s="2">
        <f>_xlfn.XLOOKUP($A632,Pistols!$C:$C,Pistols!J:J,0,0)</f>
        <v>0</v>
      </c>
      <c r="H632" s="2">
        <f>_xlfn.XLOOKUP($A632,Pistols!$C:$C,Pistols!K:K,0,0)</f>
        <v>0</v>
      </c>
      <c r="I632" s="2">
        <f>_xlfn.XLOOKUP($A632,Pistols!$C:$C,Pistols!L:L,0,0)</f>
        <v>0</v>
      </c>
      <c r="J632" s="2">
        <f>_xlfn.XLOOKUP($A632,Pistols!$C:$C,Pistols!M:M,0,0)</f>
        <v>0</v>
      </c>
      <c r="K632" s="2">
        <f>_xlfn.XLOOKUP($A632,Pistols!$C:$C,Pistols!N:N,0,0)</f>
        <v>0</v>
      </c>
      <c r="L632" s="3">
        <f>_xlfn.XLOOKUP($A632,Revolvers!$C:$C,Revolvers!O:O,0,0)</f>
        <v>0</v>
      </c>
      <c r="M632" s="3">
        <f>_xlfn.XLOOKUP($A632,Revolvers!$C:$C,Revolvers!P:P,0,0)</f>
        <v>0</v>
      </c>
      <c r="N632" s="3">
        <f>_xlfn.XLOOKUP($A632,Revolvers!$C:$C,Revolvers!Q:Q,0,0)</f>
        <v>0</v>
      </c>
      <c r="O632" s="3">
        <f>_xlfn.XLOOKUP($A632,Revolvers!$C:$C,Revolvers!R:R,0,0)</f>
        <v>0</v>
      </c>
      <c r="P632" s="3">
        <f>_xlfn.XLOOKUP($A632,Revolvers!$C:$C,Revolvers!S:S,0,0)</f>
        <v>0</v>
      </c>
      <c r="Q632" s="3">
        <f>_xlfn.XLOOKUP($A632,Revolvers!$C:$C,Revolvers!T:T,0,0)</f>
        <v>0</v>
      </c>
      <c r="R632" s="3">
        <f>_xlfn.XLOOKUP($A632,Rifles!C:C,Rifles!H:H,0,0)</f>
        <v>2</v>
      </c>
      <c r="S632" s="2">
        <f>_xlfn.XLOOKUP($A632,Shotguns!C:C,Shotguns!H:H,0,0)</f>
        <v>0</v>
      </c>
      <c r="T632" s="3">
        <f t="shared" si="11"/>
        <v>2</v>
      </c>
    </row>
    <row r="633" spans="1:20" x14ac:dyDescent="0.25">
      <c r="A633" s="3">
        <f>Rifles!C633</f>
        <v>15604740</v>
      </c>
      <c r="B633" s="3" t="str">
        <f>_xlfn.XLOOKUP($A633, Rifles!$C$2:$C$419,Rifles!$D$2:$D$419,"N/A",0)</f>
        <v>N/A</v>
      </c>
      <c r="C633" s="3" t="str">
        <f>_xlfn.XLOOKUP($A633, Rifles!$C$2:$C$419,Rifles!F$2:F$419,"N/A",0)</f>
        <v>N/A</v>
      </c>
      <c r="D633" s="3" t="str">
        <f>_xlfn.XLOOKUP($A633, Rifles!$C$2:$C$419,Rifles!G$2:G$419,"N/A",0)</f>
        <v>N/A</v>
      </c>
      <c r="E633" s="2">
        <f>_xlfn.XLOOKUP($A633,Pistols!$C:$C,Pistols!H:H,0,0)</f>
        <v>0</v>
      </c>
      <c r="F633" s="2">
        <f>_xlfn.XLOOKUP($A633,Pistols!$C:$C,Pistols!I:I,0,0)</f>
        <v>0</v>
      </c>
      <c r="G633" s="2">
        <f>_xlfn.XLOOKUP($A633,Pistols!$C:$C,Pistols!J:J,0,0)</f>
        <v>0</v>
      </c>
      <c r="H633" s="2">
        <f>_xlfn.XLOOKUP($A633,Pistols!$C:$C,Pistols!K:K,0,0)</f>
        <v>0</v>
      </c>
      <c r="I633" s="2">
        <f>_xlfn.XLOOKUP($A633,Pistols!$C:$C,Pistols!L:L,0,0)</f>
        <v>0</v>
      </c>
      <c r="J633" s="2">
        <f>_xlfn.XLOOKUP($A633,Pistols!$C:$C,Pistols!M:M,0,0)</f>
        <v>0</v>
      </c>
      <c r="K633" s="2">
        <f>_xlfn.XLOOKUP($A633,Pistols!$C:$C,Pistols!N:N,0,0)</f>
        <v>0</v>
      </c>
      <c r="L633" s="3">
        <f>_xlfn.XLOOKUP($A633,Revolvers!$C:$C,Revolvers!O:O,0,0)</f>
        <v>0</v>
      </c>
      <c r="M633" s="3">
        <f>_xlfn.XLOOKUP($A633,Revolvers!$C:$C,Revolvers!P:P,0,0)</f>
        <v>0</v>
      </c>
      <c r="N633" s="3">
        <f>_xlfn.XLOOKUP($A633,Revolvers!$C:$C,Revolvers!Q:Q,0,0)</f>
        <v>0</v>
      </c>
      <c r="O633" s="3">
        <f>_xlfn.XLOOKUP($A633,Revolvers!$C:$C,Revolvers!R:R,0,0)</f>
        <v>0</v>
      </c>
      <c r="P633" s="3">
        <f>_xlfn.XLOOKUP($A633,Revolvers!$C:$C,Revolvers!S:S,0,0)</f>
        <v>0</v>
      </c>
      <c r="Q633" s="3">
        <f>_xlfn.XLOOKUP($A633,Revolvers!$C:$C,Revolvers!T:T,0,0)</f>
        <v>0</v>
      </c>
      <c r="R633" s="3">
        <f>_xlfn.XLOOKUP($A633,Rifles!C:C,Rifles!H:H,0,0)</f>
        <v>7</v>
      </c>
      <c r="S633" s="2">
        <f>_xlfn.XLOOKUP($A633,Shotguns!C:C,Shotguns!H:H,0,0)</f>
        <v>0</v>
      </c>
      <c r="T633" s="3">
        <f t="shared" si="11"/>
        <v>7</v>
      </c>
    </row>
    <row r="634" spans="1:20" x14ac:dyDescent="0.25">
      <c r="A634" s="3">
        <f>Rifles!C634</f>
        <v>15604887</v>
      </c>
      <c r="B634" s="3" t="str">
        <f>_xlfn.XLOOKUP($A634, Rifles!$C$2:$C$419,Rifles!$D$2:$D$419,"N/A",0)</f>
        <v>N/A</v>
      </c>
      <c r="C634" s="3" t="str">
        <f>_xlfn.XLOOKUP($A634, Rifles!$C$2:$C$419,Rifles!F$2:F$419,"N/A",0)</f>
        <v>N/A</v>
      </c>
      <c r="D634" s="3" t="str">
        <f>_xlfn.XLOOKUP($A634, Rifles!$C$2:$C$419,Rifles!G$2:G$419,"N/A",0)</f>
        <v>N/A</v>
      </c>
      <c r="E634" s="2">
        <f>_xlfn.XLOOKUP($A634,Pistols!$C:$C,Pistols!H:H,0,0)</f>
        <v>0</v>
      </c>
      <c r="F634" s="2">
        <f>_xlfn.XLOOKUP($A634,Pistols!$C:$C,Pistols!I:I,0,0)</f>
        <v>0</v>
      </c>
      <c r="G634" s="2">
        <f>_xlfn.XLOOKUP($A634,Pistols!$C:$C,Pistols!J:J,0,0)</f>
        <v>0</v>
      </c>
      <c r="H634" s="2">
        <f>_xlfn.XLOOKUP($A634,Pistols!$C:$C,Pistols!K:K,0,0)</f>
        <v>0</v>
      </c>
      <c r="I634" s="2">
        <f>_xlfn.XLOOKUP($A634,Pistols!$C:$C,Pistols!L:L,0,0)</f>
        <v>0</v>
      </c>
      <c r="J634" s="2">
        <f>_xlfn.XLOOKUP($A634,Pistols!$C:$C,Pistols!M:M,0,0)</f>
        <v>0</v>
      </c>
      <c r="K634" s="2">
        <f>_xlfn.XLOOKUP($A634,Pistols!$C:$C,Pistols!N:N,0,0)</f>
        <v>0</v>
      </c>
      <c r="L634" s="3">
        <f>_xlfn.XLOOKUP($A634,Revolvers!$C:$C,Revolvers!O:O,0,0)</f>
        <v>0</v>
      </c>
      <c r="M634" s="3">
        <f>_xlfn.XLOOKUP($A634,Revolvers!$C:$C,Revolvers!P:P,0,0)</f>
        <v>0</v>
      </c>
      <c r="N634" s="3">
        <f>_xlfn.XLOOKUP($A634,Revolvers!$C:$C,Revolvers!Q:Q,0,0)</f>
        <v>0</v>
      </c>
      <c r="O634" s="3">
        <f>_xlfn.XLOOKUP($A634,Revolvers!$C:$C,Revolvers!R:R,0,0)</f>
        <v>0</v>
      </c>
      <c r="P634" s="3">
        <f>_xlfn.XLOOKUP($A634,Revolvers!$C:$C,Revolvers!S:S,0,0)</f>
        <v>0</v>
      </c>
      <c r="Q634" s="3">
        <f>_xlfn.XLOOKUP($A634,Revolvers!$C:$C,Revolvers!T:T,0,0)</f>
        <v>0</v>
      </c>
      <c r="R634" s="3">
        <f>_xlfn.XLOOKUP($A634,Rifles!C:C,Rifles!H:H,0,0)</f>
        <v>277</v>
      </c>
      <c r="S634" s="2">
        <f>_xlfn.XLOOKUP($A634,Shotguns!C:C,Shotguns!H:H,0,0)</f>
        <v>0</v>
      </c>
      <c r="T634" s="3">
        <f t="shared" si="11"/>
        <v>277</v>
      </c>
    </row>
    <row r="635" spans="1:20" x14ac:dyDescent="0.25">
      <c r="A635" s="3">
        <f>Rifles!C635</f>
        <v>15607491</v>
      </c>
      <c r="B635" s="3" t="str">
        <f>_xlfn.XLOOKUP($A635, Rifles!$C$2:$C$419,Rifles!$D$2:$D$419,"N/A",0)</f>
        <v>N/A</v>
      </c>
      <c r="C635" s="3" t="str">
        <f>_xlfn.XLOOKUP($A635, Rifles!$C$2:$C$419,Rifles!F$2:F$419,"N/A",0)</f>
        <v>N/A</v>
      </c>
      <c r="D635" s="3" t="str">
        <f>_xlfn.XLOOKUP($A635, Rifles!$C$2:$C$419,Rifles!G$2:G$419,"N/A",0)</f>
        <v>N/A</v>
      </c>
      <c r="E635" s="2">
        <f>_xlfn.XLOOKUP($A635,Pistols!$C:$C,Pistols!H:H,0,0)</f>
        <v>0</v>
      </c>
      <c r="F635" s="2">
        <f>_xlfn.XLOOKUP($A635,Pistols!$C:$C,Pistols!I:I,0,0)</f>
        <v>0</v>
      </c>
      <c r="G635" s="2">
        <f>_xlfn.XLOOKUP($A635,Pistols!$C:$C,Pistols!J:J,0,0)</f>
        <v>0</v>
      </c>
      <c r="H635" s="2">
        <f>_xlfn.XLOOKUP($A635,Pistols!$C:$C,Pistols!K:K,0,0)</f>
        <v>0</v>
      </c>
      <c r="I635" s="2">
        <f>_xlfn.XLOOKUP($A635,Pistols!$C:$C,Pistols!L:L,0,0)</f>
        <v>0</v>
      </c>
      <c r="J635" s="2">
        <f>_xlfn.XLOOKUP($A635,Pistols!$C:$C,Pistols!M:M,0,0)</f>
        <v>0</v>
      </c>
      <c r="K635" s="2">
        <f>_xlfn.XLOOKUP($A635,Pistols!$C:$C,Pistols!N:N,0,0)</f>
        <v>0</v>
      </c>
      <c r="L635" s="3">
        <f>_xlfn.XLOOKUP($A635,Revolvers!$C:$C,Revolvers!O:O,0,0)</f>
        <v>0</v>
      </c>
      <c r="M635" s="3">
        <f>_xlfn.XLOOKUP($A635,Revolvers!$C:$C,Revolvers!P:P,0,0)</f>
        <v>0</v>
      </c>
      <c r="N635" s="3">
        <f>_xlfn.XLOOKUP($A635,Revolvers!$C:$C,Revolvers!Q:Q,0,0)</f>
        <v>0</v>
      </c>
      <c r="O635" s="3">
        <f>_xlfn.XLOOKUP($A635,Revolvers!$C:$C,Revolvers!R:R,0,0)</f>
        <v>0</v>
      </c>
      <c r="P635" s="3">
        <f>_xlfn.XLOOKUP($A635,Revolvers!$C:$C,Revolvers!S:S,0,0)</f>
        <v>0</v>
      </c>
      <c r="Q635" s="3">
        <f>_xlfn.XLOOKUP($A635,Revolvers!$C:$C,Revolvers!T:T,0,0)</f>
        <v>0</v>
      </c>
      <c r="R635" s="3">
        <f>_xlfn.XLOOKUP($A635,Rifles!C:C,Rifles!H:H,0,0)</f>
        <v>18</v>
      </c>
      <c r="S635" s="2">
        <f>_xlfn.XLOOKUP($A635,Shotguns!C:C,Shotguns!H:H,0,0)</f>
        <v>0</v>
      </c>
      <c r="T635" s="3">
        <f t="shared" si="11"/>
        <v>18</v>
      </c>
    </row>
    <row r="636" spans="1:20" x14ac:dyDescent="0.25">
      <c r="A636" s="3">
        <f>Rifles!C636</f>
        <v>15605860</v>
      </c>
      <c r="B636" s="3" t="str">
        <f>_xlfn.XLOOKUP($A636, Rifles!$C$2:$C$419,Rifles!$D$2:$D$419,"N/A",0)</f>
        <v>N/A</v>
      </c>
      <c r="C636" s="3" t="str">
        <f>_xlfn.XLOOKUP($A636, Rifles!$C$2:$C$419,Rifles!F$2:F$419,"N/A",0)</f>
        <v>N/A</v>
      </c>
      <c r="D636" s="3" t="str">
        <f>_xlfn.XLOOKUP($A636, Rifles!$C$2:$C$419,Rifles!G$2:G$419,"N/A",0)</f>
        <v>N/A</v>
      </c>
      <c r="E636" s="2">
        <f>_xlfn.XLOOKUP($A636,Pistols!$C:$C,Pistols!H:H,0,0)</f>
        <v>0</v>
      </c>
      <c r="F636" s="2">
        <f>_xlfn.XLOOKUP($A636,Pistols!$C:$C,Pistols!I:I,0,0)</f>
        <v>0</v>
      </c>
      <c r="G636" s="2">
        <f>_xlfn.XLOOKUP($A636,Pistols!$C:$C,Pistols!J:J,0,0)</f>
        <v>0</v>
      </c>
      <c r="H636" s="2">
        <f>_xlfn.XLOOKUP($A636,Pistols!$C:$C,Pistols!K:K,0,0)</f>
        <v>0</v>
      </c>
      <c r="I636" s="2">
        <f>_xlfn.XLOOKUP($A636,Pistols!$C:$C,Pistols!L:L,0,0)</f>
        <v>0</v>
      </c>
      <c r="J636" s="2">
        <f>_xlfn.XLOOKUP($A636,Pistols!$C:$C,Pistols!M:M,0,0)</f>
        <v>0</v>
      </c>
      <c r="K636" s="2">
        <f>_xlfn.XLOOKUP($A636,Pistols!$C:$C,Pistols!N:N,0,0)</f>
        <v>0</v>
      </c>
      <c r="L636" s="3">
        <f>_xlfn.XLOOKUP($A636,Revolvers!$C:$C,Revolvers!O:O,0,0)</f>
        <v>0</v>
      </c>
      <c r="M636" s="3">
        <f>_xlfn.XLOOKUP($A636,Revolvers!$C:$C,Revolvers!P:P,0,0)</f>
        <v>0</v>
      </c>
      <c r="N636" s="3">
        <f>_xlfn.XLOOKUP($A636,Revolvers!$C:$C,Revolvers!Q:Q,0,0)</f>
        <v>0</v>
      </c>
      <c r="O636" s="3">
        <f>_xlfn.XLOOKUP($A636,Revolvers!$C:$C,Revolvers!R:R,0,0)</f>
        <v>0</v>
      </c>
      <c r="P636" s="3">
        <f>_xlfn.XLOOKUP($A636,Revolvers!$C:$C,Revolvers!S:S,0,0)</f>
        <v>0</v>
      </c>
      <c r="Q636" s="3">
        <f>_xlfn.XLOOKUP($A636,Revolvers!$C:$C,Revolvers!T:T,0,0)</f>
        <v>0</v>
      </c>
      <c r="R636" s="3">
        <f>_xlfn.XLOOKUP($A636,Rifles!C:C,Rifles!H:H,0,0)</f>
        <v>4</v>
      </c>
      <c r="S636" s="2">
        <f>_xlfn.XLOOKUP($A636,Shotguns!C:C,Shotguns!H:H,0,0)</f>
        <v>0</v>
      </c>
      <c r="T636" s="3">
        <f t="shared" si="11"/>
        <v>4</v>
      </c>
    </row>
    <row r="637" spans="1:20" x14ac:dyDescent="0.25">
      <c r="A637" s="3">
        <f>Rifles!C637</f>
        <v>15605539</v>
      </c>
      <c r="B637" s="3" t="str">
        <f>_xlfn.XLOOKUP($A637, Rifles!$C$2:$C$419,Rifles!$D$2:$D$419,"N/A",0)</f>
        <v>N/A</v>
      </c>
      <c r="C637" s="3" t="str">
        <f>_xlfn.XLOOKUP($A637, Rifles!$C$2:$C$419,Rifles!F$2:F$419,"N/A",0)</f>
        <v>N/A</v>
      </c>
      <c r="D637" s="3" t="str">
        <f>_xlfn.XLOOKUP($A637, Rifles!$C$2:$C$419,Rifles!G$2:G$419,"N/A",0)</f>
        <v>N/A</v>
      </c>
      <c r="E637" s="2">
        <f>_xlfn.XLOOKUP($A637,Pistols!$C:$C,Pistols!H:H,0,0)</f>
        <v>0</v>
      </c>
      <c r="F637" s="2">
        <f>_xlfn.XLOOKUP($A637,Pistols!$C:$C,Pistols!I:I,0,0)</f>
        <v>0</v>
      </c>
      <c r="G637" s="2">
        <f>_xlfn.XLOOKUP($A637,Pistols!$C:$C,Pistols!J:J,0,0)</f>
        <v>0</v>
      </c>
      <c r="H637" s="2">
        <f>_xlfn.XLOOKUP($A637,Pistols!$C:$C,Pistols!K:K,0,0)</f>
        <v>0</v>
      </c>
      <c r="I637" s="2">
        <f>_xlfn.XLOOKUP($A637,Pistols!$C:$C,Pistols!L:L,0,0)</f>
        <v>0</v>
      </c>
      <c r="J637" s="2">
        <f>_xlfn.XLOOKUP($A637,Pistols!$C:$C,Pistols!M:M,0,0)</f>
        <v>0</v>
      </c>
      <c r="K637" s="2">
        <f>_xlfn.XLOOKUP($A637,Pistols!$C:$C,Pistols!N:N,0,0)</f>
        <v>0</v>
      </c>
      <c r="L637" s="3">
        <f>_xlfn.XLOOKUP($A637,Revolvers!$C:$C,Revolvers!O:O,0,0)</f>
        <v>0</v>
      </c>
      <c r="M637" s="3">
        <f>_xlfn.XLOOKUP($A637,Revolvers!$C:$C,Revolvers!P:P,0,0)</f>
        <v>0</v>
      </c>
      <c r="N637" s="3">
        <f>_xlfn.XLOOKUP($A637,Revolvers!$C:$C,Revolvers!Q:Q,0,0)</f>
        <v>0</v>
      </c>
      <c r="O637" s="3">
        <f>_xlfn.XLOOKUP($A637,Revolvers!$C:$C,Revolvers!R:R,0,0)</f>
        <v>0</v>
      </c>
      <c r="P637" s="3">
        <f>_xlfn.XLOOKUP($A637,Revolvers!$C:$C,Revolvers!S:S,0,0)</f>
        <v>0</v>
      </c>
      <c r="Q637" s="3">
        <f>_xlfn.XLOOKUP($A637,Revolvers!$C:$C,Revolvers!T:T,0,0)</f>
        <v>0</v>
      </c>
      <c r="R637" s="3">
        <f>_xlfn.XLOOKUP($A637,Rifles!C:C,Rifles!H:H,0,0)</f>
        <v>7</v>
      </c>
      <c r="S637" s="2">
        <f>_xlfn.XLOOKUP($A637,Shotguns!C:C,Shotguns!H:H,0,0)</f>
        <v>0</v>
      </c>
      <c r="T637" s="3">
        <f t="shared" si="11"/>
        <v>7</v>
      </c>
    </row>
    <row r="638" spans="1:20" x14ac:dyDescent="0.25">
      <c r="A638" s="3">
        <f>Rifles!C638</f>
        <v>15604367</v>
      </c>
      <c r="B638" s="3" t="str">
        <f>_xlfn.XLOOKUP($A638, Rifles!$C$2:$C$419,Rifles!$D$2:$D$419,"N/A",0)</f>
        <v>N/A</v>
      </c>
      <c r="C638" s="3" t="str">
        <f>_xlfn.XLOOKUP($A638, Rifles!$C$2:$C$419,Rifles!F$2:F$419,"N/A",0)</f>
        <v>N/A</v>
      </c>
      <c r="D638" s="3" t="str">
        <f>_xlfn.XLOOKUP($A638, Rifles!$C$2:$C$419,Rifles!G$2:G$419,"N/A",0)</f>
        <v>N/A</v>
      </c>
      <c r="E638" s="2">
        <f>_xlfn.XLOOKUP($A638,Pistols!$C:$C,Pistols!H:H,0,0)</f>
        <v>0</v>
      </c>
      <c r="F638" s="2">
        <f>_xlfn.XLOOKUP($A638,Pistols!$C:$C,Pistols!I:I,0,0)</f>
        <v>0</v>
      </c>
      <c r="G638" s="2">
        <f>_xlfn.XLOOKUP($A638,Pistols!$C:$C,Pistols!J:J,0,0)</f>
        <v>0</v>
      </c>
      <c r="H638" s="2">
        <f>_xlfn.XLOOKUP($A638,Pistols!$C:$C,Pistols!K:K,0,0)</f>
        <v>0</v>
      </c>
      <c r="I638" s="2">
        <f>_xlfn.XLOOKUP($A638,Pistols!$C:$C,Pistols!L:L,0,0)</f>
        <v>0</v>
      </c>
      <c r="J638" s="2">
        <f>_xlfn.XLOOKUP($A638,Pistols!$C:$C,Pistols!M:M,0,0)</f>
        <v>0</v>
      </c>
      <c r="K638" s="2">
        <f>_xlfn.XLOOKUP($A638,Pistols!$C:$C,Pistols!N:N,0,0)</f>
        <v>0</v>
      </c>
      <c r="L638" s="3">
        <f>_xlfn.XLOOKUP($A638,Revolvers!$C:$C,Revolvers!O:O,0,0)</f>
        <v>0</v>
      </c>
      <c r="M638" s="3">
        <f>_xlfn.XLOOKUP($A638,Revolvers!$C:$C,Revolvers!P:P,0,0)</f>
        <v>0</v>
      </c>
      <c r="N638" s="3">
        <f>_xlfn.XLOOKUP($A638,Revolvers!$C:$C,Revolvers!Q:Q,0,0)</f>
        <v>0</v>
      </c>
      <c r="O638" s="3">
        <f>_xlfn.XLOOKUP($A638,Revolvers!$C:$C,Revolvers!R:R,0,0)</f>
        <v>0</v>
      </c>
      <c r="P638" s="3">
        <f>_xlfn.XLOOKUP($A638,Revolvers!$C:$C,Revolvers!S:S,0,0)</f>
        <v>0</v>
      </c>
      <c r="Q638" s="3">
        <f>_xlfn.XLOOKUP($A638,Revolvers!$C:$C,Revolvers!T:T,0,0)</f>
        <v>0</v>
      </c>
      <c r="R638" s="3">
        <f>_xlfn.XLOOKUP($A638,Rifles!C:C,Rifles!H:H,0,0)</f>
        <v>1</v>
      </c>
      <c r="S638" s="2">
        <f>_xlfn.XLOOKUP($A638,Shotguns!C:C,Shotguns!H:H,0,0)</f>
        <v>0</v>
      </c>
      <c r="T638" s="3">
        <f t="shared" si="11"/>
        <v>1</v>
      </c>
    </row>
    <row r="639" spans="1:20" x14ac:dyDescent="0.25">
      <c r="A639" s="3">
        <f>Rifles!C639</f>
        <v>15604098</v>
      </c>
      <c r="B639" s="3" t="str">
        <f>_xlfn.XLOOKUP($A639, Rifles!$C$2:$C$419,Rifles!$D$2:$D$419,"N/A",0)</f>
        <v>N/A</v>
      </c>
      <c r="C639" s="3" t="str">
        <f>_xlfn.XLOOKUP($A639, Rifles!$C$2:$C$419,Rifles!F$2:F$419,"N/A",0)</f>
        <v>N/A</v>
      </c>
      <c r="D639" s="3" t="str">
        <f>_xlfn.XLOOKUP($A639, Rifles!$C$2:$C$419,Rifles!G$2:G$419,"N/A",0)</f>
        <v>N/A</v>
      </c>
      <c r="E639" s="2">
        <f>_xlfn.XLOOKUP($A639,Pistols!$C:$C,Pistols!H:H,0,0)</f>
        <v>0</v>
      </c>
      <c r="F639" s="2">
        <f>_xlfn.XLOOKUP($A639,Pistols!$C:$C,Pistols!I:I,0,0)</f>
        <v>0</v>
      </c>
      <c r="G639" s="2">
        <f>_xlfn.XLOOKUP($A639,Pistols!$C:$C,Pistols!J:J,0,0)</f>
        <v>0</v>
      </c>
      <c r="H639" s="2">
        <f>_xlfn.XLOOKUP($A639,Pistols!$C:$C,Pistols!K:K,0,0)</f>
        <v>0</v>
      </c>
      <c r="I639" s="2">
        <f>_xlfn.XLOOKUP($A639,Pistols!$C:$C,Pistols!L:L,0,0)</f>
        <v>0</v>
      </c>
      <c r="J639" s="2">
        <f>_xlfn.XLOOKUP($A639,Pistols!$C:$C,Pistols!M:M,0,0)</f>
        <v>0</v>
      </c>
      <c r="K639" s="2">
        <f>_xlfn.XLOOKUP($A639,Pistols!$C:$C,Pistols!N:N,0,0)</f>
        <v>0</v>
      </c>
      <c r="L639" s="3">
        <f>_xlfn.XLOOKUP($A639,Revolvers!$C:$C,Revolvers!O:O,0,0)</f>
        <v>0</v>
      </c>
      <c r="M639" s="3">
        <f>_xlfn.XLOOKUP($A639,Revolvers!$C:$C,Revolvers!P:P,0,0)</f>
        <v>0</v>
      </c>
      <c r="N639" s="3">
        <f>_xlfn.XLOOKUP($A639,Revolvers!$C:$C,Revolvers!Q:Q,0,0)</f>
        <v>0</v>
      </c>
      <c r="O639" s="3">
        <f>_xlfn.XLOOKUP($A639,Revolvers!$C:$C,Revolvers!R:R,0,0)</f>
        <v>0</v>
      </c>
      <c r="P639" s="3">
        <f>_xlfn.XLOOKUP($A639,Revolvers!$C:$C,Revolvers!S:S,0,0)</f>
        <v>0</v>
      </c>
      <c r="Q639" s="3">
        <f>_xlfn.XLOOKUP($A639,Revolvers!$C:$C,Revolvers!T:T,0,0)</f>
        <v>0</v>
      </c>
      <c r="R639" s="3">
        <f>_xlfn.XLOOKUP($A639,Rifles!C:C,Rifles!H:H,0,0)</f>
        <v>31</v>
      </c>
      <c r="S639" s="2">
        <f>_xlfn.XLOOKUP($A639,Shotguns!C:C,Shotguns!H:H,0,0)</f>
        <v>0</v>
      </c>
      <c r="T639" s="3">
        <f t="shared" si="11"/>
        <v>31</v>
      </c>
    </row>
    <row r="640" spans="1:20" x14ac:dyDescent="0.25">
      <c r="A640" s="3">
        <f>Rifles!C640</f>
        <v>34500555</v>
      </c>
      <c r="B640" s="3" t="str">
        <f>_xlfn.XLOOKUP($A640, Rifles!$C$2:$C$419,Rifles!$D$2:$D$419,"N/A",0)</f>
        <v>N/A</v>
      </c>
      <c r="C640" s="3" t="str">
        <f>_xlfn.XLOOKUP($A640, Rifles!$C$2:$C$419,Rifles!F$2:F$419,"N/A",0)</f>
        <v>N/A</v>
      </c>
      <c r="D640" s="3" t="str">
        <f>_xlfn.XLOOKUP($A640, Rifles!$C$2:$C$419,Rifles!G$2:G$419,"N/A",0)</f>
        <v>N/A</v>
      </c>
      <c r="E640" s="2">
        <f>_xlfn.XLOOKUP($A640,Pistols!$C:$C,Pistols!H:H,0,0)</f>
        <v>4</v>
      </c>
      <c r="F640" s="2">
        <f>_xlfn.XLOOKUP($A640,Pistols!$C:$C,Pistols!I:I,0,0)</f>
        <v>0</v>
      </c>
      <c r="G640" s="2">
        <f>_xlfn.XLOOKUP($A640,Pistols!$C:$C,Pistols!J:J,0,0)</f>
        <v>0</v>
      </c>
      <c r="H640" s="2">
        <f>_xlfn.XLOOKUP($A640,Pistols!$C:$C,Pistols!K:K,0,0)</f>
        <v>0</v>
      </c>
      <c r="I640" s="2">
        <f>_xlfn.XLOOKUP($A640,Pistols!$C:$C,Pistols!L:L,0,0)</f>
        <v>0</v>
      </c>
      <c r="J640" s="2">
        <f>_xlfn.XLOOKUP($A640,Pistols!$C:$C,Pistols!M:M,0,0)</f>
        <v>0</v>
      </c>
      <c r="K640" s="2">
        <f>_xlfn.XLOOKUP($A640,Pistols!$C:$C,Pistols!N:N,0,0)</f>
        <v>4</v>
      </c>
      <c r="L640" s="3">
        <f>_xlfn.XLOOKUP($A640,Revolvers!$C:$C,Revolvers!O:O,0,0)</f>
        <v>0</v>
      </c>
      <c r="M640" s="3">
        <f>_xlfn.XLOOKUP($A640,Revolvers!$C:$C,Revolvers!P:P,0,0)</f>
        <v>0</v>
      </c>
      <c r="N640" s="3">
        <f>_xlfn.XLOOKUP($A640,Revolvers!$C:$C,Revolvers!Q:Q,0,0)</f>
        <v>0</v>
      </c>
      <c r="O640" s="3">
        <f>_xlfn.XLOOKUP($A640,Revolvers!$C:$C,Revolvers!R:R,0,0)</f>
        <v>0</v>
      </c>
      <c r="P640" s="3">
        <f>_xlfn.XLOOKUP($A640,Revolvers!$C:$C,Revolvers!S:S,0,0)</f>
        <v>0</v>
      </c>
      <c r="Q640" s="3">
        <f>_xlfn.XLOOKUP($A640,Revolvers!$C:$C,Revolvers!T:T,0,0)</f>
        <v>0</v>
      </c>
      <c r="R640" s="3">
        <f>_xlfn.XLOOKUP($A640,Rifles!C:C,Rifles!H:H,0,0)</f>
        <v>204</v>
      </c>
      <c r="S640" s="2">
        <f>_xlfn.XLOOKUP($A640,Shotguns!C:C,Shotguns!H:H,0,0)</f>
        <v>0</v>
      </c>
      <c r="T640" s="3">
        <f t="shared" si="11"/>
        <v>208</v>
      </c>
    </row>
    <row r="641" spans="1:20" x14ac:dyDescent="0.25">
      <c r="A641" s="3">
        <f>Rifles!C641</f>
        <v>34500672</v>
      </c>
      <c r="B641" s="3" t="str">
        <f>_xlfn.XLOOKUP($A641, Rifles!$C$2:$C$419,Rifles!$D$2:$D$419,"N/A",0)</f>
        <v>N/A</v>
      </c>
      <c r="C641" s="3" t="str">
        <f>_xlfn.XLOOKUP($A641, Rifles!$C$2:$C$419,Rifles!F$2:F$419,"N/A",0)</f>
        <v>N/A</v>
      </c>
      <c r="D641" s="3" t="str">
        <f>_xlfn.XLOOKUP($A641, Rifles!$C$2:$C$419,Rifles!G$2:G$419,"N/A",0)</f>
        <v>N/A</v>
      </c>
      <c r="E641" s="2">
        <f>_xlfn.XLOOKUP($A641,Pistols!$C:$C,Pistols!H:H,0,0)</f>
        <v>0</v>
      </c>
      <c r="F641" s="2">
        <f>_xlfn.XLOOKUP($A641,Pistols!$C:$C,Pistols!I:I,0,0)</f>
        <v>0</v>
      </c>
      <c r="G641" s="2">
        <f>_xlfn.XLOOKUP($A641,Pistols!$C:$C,Pistols!J:J,0,0)</f>
        <v>0</v>
      </c>
      <c r="H641" s="2">
        <f>_xlfn.XLOOKUP($A641,Pistols!$C:$C,Pistols!K:K,0,0)</f>
        <v>0</v>
      </c>
      <c r="I641" s="2">
        <f>_xlfn.XLOOKUP($A641,Pistols!$C:$C,Pistols!L:L,0,0)</f>
        <v>0</v>
      </c>
      <c r="J641" s="2">
        <f>_xlfn.XLOOKUP($A641,Pistols!$C:$C,Pistols!M:M,0,0)</f>
        <v>0</v>
      </c>
      <c r="K641" s="2">
        <f>_xlfn.XLOOKUP($A641,Pistols!$C:$C,Pistols!N:N,0,0)</f>
        <v>0</v>
      </c>
      <c r="L641" s="3">
        <f>_xlfn.XLOOKUP($A641,Revolvers!$C:$C,Revolvers!O:O,0,0)</f>
        <v>0</v>
      </c>
      <c r="M641" s="3">
        <f>_xlfn.XLOOKUP($A641,Revolvers!$C:$C,Revolvers!P:P,0,0)</f>
        <v>0</v>
      </c>
      <c r="N641" s="3">
        <f>_xlfn.XLOOKUP($A641,Revolvers!$C:$C,Revolvers!Q:Q,0,0)</f>
        <v>0</v>
      </c>
      <c r="O641" s="3">
        <f>_xlfn.XLOOKUP($A641,Revolvers!$C:$C,Revolvers!R:R,0,0)</f>
        <v>0</v>
      </c>
      <c r="P641" s="3">
        <f>_xlfn.XLOOKUP($A641,Revolvers!$C:$C,Revolvers!S:S,0,0)</f>
        <v>0</v>
      </c>
      <c r="Q641" s="3">
        <f>_xlfn.XLOOKUP($A641,Revolvers!$C:$C,Revolvers!T:T,0,0)</f>
        <v>0</v>
      </c>
      <c r="R641" s="3">
        <f>_xlfn.XLOOKUP($A641,Rifles!C:C,Rifles!H:H,0,0)</f>
        <v>3</v>
      </c>
      <c r="S641" s="2">
        <f>_xlfn.XLOOKUP($A641,Shotguns!C:C,Shotguns!H:H,0,0)</f>
        <v>0</v>
      </c>
      <c r="T641" s="3">
        <f t="shared" ref="T641:T671" si="12">K641+P641+R641+S641</f>
        <v>3</v>
      </c>
    </row>
    <row r="642" spans="1:20" x14ac:dyDescent="0.25">
      <c r="A642" s="3">
        <f>Rifles!C642</f>
        <v>54701050</v>
      </c>
      <c r="B642" s="3" t="str">
        <f>_xlfn.XLOOKUP($A642, Rifles!$C$2:$C$419,Rifles!$D$2:$D$419,"N/A",0)</f>
        <v>N/A</v>
      </c>
      <c r="C642" s="3" t="str">
        <f>_xlfn.XLOOKUP($A642, Rifles!$C$2:$C$419,Rifles!F$2:F$419,"N/A",0)</f>
        <v>N/A</v>
      </c>
      <c r="D642" s="3" t="str">
        <f>_xlfn.XLOOKUP($A642, Rifles!$C$2:$C$419,Rifles!G$2:G$419,"N/A",0)</f>
        <v>N/A</v>
      </c>
      <c r="E642" s="2">
        <f>_xlfn.XLOOKUP($A642,Pistols!$C:$C,Pistols!H:H,0,0)</f>
        <v>0</v>
      </c>
      <c r="F642" s="2">
        <f>_xlfn.XLOOKUP($A642,Pistols!$C:$C,Pistols!I:I,0,0)</f>
        <v>0</v>
      </c>
      <c r="G642" s="2">
        <f>_xlfn.XLOOKUP($A642,Pistols!$C:$C,Pistols!J:J,0,0)</f>
        <v>0</v>
      </c>
      <c r="H642" s="2">
        <f>_xlfn.XLOOKUP($A642,Pistols!$C:$C,Pistols!K:K,0,0)</f>
        <v>0</v>
      </c>
      <c r="I642" s="2">
        <f>_xlfn.XLOOKUP($A642,Pistols!$C:$C,Pistols!L:L,0,0)</f>
        <v>0</v>
      </c>
      <c r="J642" s="2">
        <f>_xlfn.XLOOKUP($A642,Pistols!$C:$C,Pistols!M:M,0,0)</f>
        <v>0</v>
      </c>
      <c r="K642" s="2">
        <f>_xlfn.XLOOKUP($A642,Pistols!$C:$C,Pistols!N:N,0,0)</f>
        <v>0</v>
      </c>
      <c r="L642" s="3">
        <f>_xlfn.XLOOKUP($A642,Revolvers!$C:$C,Revolvers!O:O,0,0)</f>
        <v>0</v>
      </c>
      <c r="M642" s="3">
        <f>_xlfn.XLOOKUP($A642,Revolvers!$C:$C,Revolvers!P:P,0,0)</f>
        <v>0</v>
      </c>
      <c r="N642" s="3">
        <f>_xlfn.XLOOKUP($A642,Revolvers!$C:$C,Revolvers!Q:Q,0,0)</f>
        <v>0</v>
      </c>
      <c r="O642" s="3">
        <f>_xlfn.XLOOKUP($A642,Revolvers!$C:$C,Revolvers!R:R,0,0)</f>
        <v>0</v>
      </c>
      <c r="P642" s="3">
        <f>_xlfn.XLOOKUP($A642,Revolvers!$C:$C,Revolvers!S:S,0,0)</f>
        <v>0</v>
      </c>
      <c r="Q642" s="3">
        <f>_xlfn.XLOOKUP($A642,Revolvers!$C:$C,Revolvers!T:T,0,0)</f>
        <v>0</v>
      </c>
      <c r="R642" s="3">
        <f>_xlfn.XLOOKUP($A642,Rifles!C:C,Rifles!H:H,0,0)</f>
        <v>4</v>
      </c>
      <c r="S642" s="2">
        <f>_xlfn.XLOOKUP($A642,Shotguns!C:C,Shotguns!H:H,0,0)</f>
        <v>0</v>
      </c>
      <c r="T642" s="3">
        <f t="shared" si="12"/>
        <v>4</v>
      </c>
    </row>
    <row r="643" spans="1:20" x14ac:dyDescent="0.25">
      <c r="A643" s="3">
        <f>Rifles!C643</f>
        <v>54701183</v>
      </c>
      <c r="B643" s="3" t="str">
        <f>_xlfn.XLOOKUP($A643, Rifles!$C$2:$C$419,Rifles!$D$2:$D$419,"N/A",0)</f>
        <v>N/A</v>
      </c>
      <c r="C643" s="3" t="str">
        <f>_xlfn.XLOOKUP($A643, Rifles!$C$2:$C$419,Rifles!F$2:F$419,"N/A",0)</f>
        <v>N/A</v>
      </c>
      <c r="D643" s="3" t="str">
        <f>_xlfn.XLOOKUP($A643, Rifles!$C$2:$C$419,Rifles!G$2:G$419,"N/A",0)</f>
        <v>N/A</v>
      </c>
      <c r="E643" s="2">
        <f>_xlfn.XLOOKUP($A643,Pistols!$C:$C,Pistols!H:H,0,0)</f>
        <v>0</v>
      </c>
      <c r="F643" s="2">
        <f>_xlfn.XLOOKUP($A643,Pistols!$C:$C,Pistols!I:I,0,0)</f>
        <v>0</v>
      </c>
      <c r="G643" s="2">
        <f>_xlfn.XLOOKUP($A643,Pistols!$C:$C,Pistols!J:J,0,0)</f>
        <v>0</v>
      </c>
      <c r="H643" s="2">
        <f>_xlfn.XLOOKUP($A643,Pistols!$C:$C,Pistols!K:K,0,0)</f>
        <v>0</v>
      </c>
      <c r="I643" s="2">
        <f>_xlfn.XLOOKUP($A643,Pistols!$C:$C,Pistols!L:L,0,0)</f>
        <v>1</v>
      </c>
      <c r="J643" s="2">
        <f>_xlfn.XLOOKUP($A643,Pistols!$C:$C,Pistols!M:M,0,0)</f>
        <v>25</v>
      </c>
      <c r="K643" s="2">
        <f>_xlfn.XLOOKUP($A643,Pistols!$C:$C,Pistols!N:N,0,0)</f>
        <v>26</v>
      </c>
      <c r="L643" s="3">
        <f>_xlfn.XLOOKUP($A643,Revolvers!$C:$C,Revolvers!O:O,0,0)</f>
        <v>0</v>
      </c>
      <c r="M643" s="3">
        <f>_xlfn.XLOOKUP($A643,Revolvers!$C:$C,Revolvers!P:P,0,0)</f>
        <v>0</v>
      </c>
      <c r="N643" s="3">
        <f>_xlfn.XLOOKUP($A643,Revolvers!$C:$C,Revolvers!Q:Q,0,0)</f>
        <v>0</v>
      </c>
      <c r="O643" s="3">
        <f>_xlfn.XLOOKUP($A643,Revolvers!$C:$C,Revolvers!R:R,0,0)</f>
        <v>0</v>
      </c>
      <c r="P643" s="3">
        <f>_xlfn.XLOOKUP($A643,Revolvers!$C:$C,Revolvers!S:S,0,0)</f>
        <v>0</v>
      </c>
      <c r="Q643" s="3">
        <f>_xlfn.XLOOKUP($A643,Revolvers!$C:$C,Revolvers!T:T,0,0)</f>
        <v>0</v>
      </c>
      <c r="R643" s="3">
        <f>_xlfn.XLOOKUP($A643,Rifles!C:C,Rifles!H:H,0,0)</f>
        <v>23</v>
      </c>
      <c r="S643" s="2">
        <f>_xlfn.XLOOKUP($A643,Shotguns!C:C,Shotguns!H:H,0,0)</f>
        <v>0</v>
      </c>
      <c r="T643" s="3">
        <f t="shared" si="12"/>
        <v>49</v>
      </c>
    </row>
    <row r="644" spans="1:20" x14ac:dyDescent="0.25">
      <c r="A644" s="3">
        <f>Rifles!C644</f>
        <v>54701388</v>
      </c>
      <c r="B644" s="3" t="str">
        <f>_xlfn.XLOOKUP($A644, Rifles!$C$2:$C$419,Rifles!$D$2:$D$419,"N/A",0)</f>
        <v>N/A</v>
      </c>
      <c r="C644" s="3" t="str">
        <f>_xlfn.XLOOKUP($A644, Rifles!$C$2:$C$419,Rifles!F$2:F$419,"N/A",0)</f>
        <v>N/A</v>
      </c>
      <c r="D644" s="3" t="str">
        <f>_xlfn.XLOOKUP($A644, Rifles!$C$2:$C$419,Rifles!G$2:G$419,"N/A",0)</f>
        <v>N/A</v>
      </c>
      <c r="E644" s="2">
        <f>_xlfn.XLOOKUP($A644,Pistols!$C:$C,Pistols!H:H,0,0)</f>
        <v>0</v>
      </c>
      <c r="F644" s="2">
        <f>_xlfn.XLOOKUP($A644,Pistols!$C:$C,Pistols!I:I,0,0)</f>
        <v>0</v>
      </c>
      <c r="G644" s="2">
        <f>_xlfn.XLOOKUP($A644,Pistols!$C:$C,Pistols!J:J,0,0)</f>
        <v>0</v>
      </c>
      <c r="H644" s="2">
        <f>_xlfn.XLOOKUP($A644,Pistols!$C:$C,Pistols!K:K,0,0)</f>
        <v>0</v>
      </c>
      <c r="I644" s="2">
        <f>_xlfn.XLOOKUP($A644,Pistols!$C:$C,Pistols!L:L,0,0)</f>
        <v>0</v>
      </c>
      <c r="J644" s="2">
        <f>_xlfn.XLOOKUP($A644,Pistols!$C:$C,Pistols!M:M,0,0)</f>
        <v>0</v>
      </c>
      <c r="K644" s="2">
        <f>_xlfn.XLOOKUP($A644,Pistols!$C:$C,Pistols!N:N,0,0)</f>
        <v>0</v>
      </c>
      <c r="L644" s="3">
        <f>_xlfn.XLOOKUP($A644,Revolvers!$C:$C,Revolvers!O:O,0,0)</f>
        <v>0</v>
      </c>
      <c r="M644" s="3">
        <f>_xlfn.XLOOKUP($A644,Revolvers!$C:$C,Revolvers!P:P,0,0)</f>
        <v>0</v>
      </c>
      <c r="N644" s="3">
        <f>_xlfn.XLOOKUP($A644,Revolvers!$C:$C,Revolvers!Q:Q,0,0)</f>
        <v>0</v>
      </c>
      <c r="O644" s="3">
        <f>_xlfn.XLOOKUP($A644,Revolvers!$C:$C,Revolvers!R:R,0,0)</f>
        <v>0</v>
      </c>
      <c r="P644" s="3">
        <f>_xlfn.XLOOKUP($A644,Revolvers!$C:$C,Revolvers!S:S,0,0)</f>
        <v>0</v>
      </c>
      <c r="Q644" s="3">
        <f>_xlfn.XLOOKUP($A644,Revolvers!$C:$C,Revolvers!T:T,0,0)</f>
        <v>0</v>
      </c>
      <c r="R644" s="3">
        <f>_xlfn.XLOOKUP($A644,Rifles!C:C,Rifles!H:H,0,0)</f>
        <v>1</v>
      </c>
      <c r="S644" s="2">
        <f>_xlfn.XLOOKUP($A644,Shotguns!C:C,Shotguns!H:H,0,0)</f>
        <v>0</v>
      </c>
      <c r="T644" s="3">
        <f t="shared" si="12"/>
        <v>1</v>
      </c>
    </row>
    <row r="645" spans="1:20" x14ac:dyDescent="0.25">
      <c r="A645" s="3">
        <f>Rifles!C645</f>
        <v>54700906</v>
      </c>
      <c r="B645" s="3" t="str">
        <f>_xlfn.XLOOKUP($A645, Rifles!$C$2:$C$419,Rifles!$D$2:$D$419,"N/A",0)</f>
        <v>N/A</v>
      </c>
      <c r="C645" s="3" t="str">
        <f>_xlfn.XLOOKUP($A645, Rifles!$C$2:$C$419,Rifles!F$2:F$419,"N/A",0)</f>
        <v>N/A</v>
      </c>
      <c r="D645" s="3" t="str">
        <f>_xlfn.XLOOKUP($A645, Rifles!$C$2:$C$419,Rifles!G$2:G$419,"N/A",0)</f>
        <v>N/A</v>
      </c>
      <c r="E645" s="2">
        <f>_xlfn.XLOOKUP($A645,Pistols!$C:$C,Pistols!H:H,0,0)</f>
        <v>0</v>
      </c>
      <c r="F645" s="2">
        <f>_xlfn.XLOOKUP($A645,Pistols!$C:$C,Pistols!I:I,0,0)</f>
        <v>0</v>
      </c>
      <c r="G645" s="2">
        <f>_xlfn.XLOOKUP($A645,Pistols!$C:$C,Pistols!J:J,0,0)</f>
        <v>0</v>
      </c>
      <c r="H645" s="2">
        <f>_xlfn.XLOOKUP($A645,Pistols!$C:$C,Pistols!K:K,0,0)</f>
        <v>0</v>
      </c>
      <c r="I645" s="2">
        <f>_xlfn.XLOOKUP($A645,Pistols!$C:$C,Pistols!L:L,0,0)</f>
        <v>0</v>
      </c>
      <c r="J645" s="2">
        <f>_xlfn.XLOOKUP($A645,Pistols!$C:$C,Pistols!M:M,0,0)</f>
        <v>0</v>
      </c>
      <c r="K645" s="2">
        <f>_xlfn.XLOOKUP($A645,Pistols!$C:$C,Pistols!N:N,0,0)</f>
        <v>0</v>
      </c>
      <c r="L645" s="3">
        <f>_xlfn.XLOOKUP($A645,Revolvers!$C:$C,Revolvers!O:O,0,0)</f>
        <v>0</v>
      </c>
      <c r="M645" s="3">
        <f>_xlfn.XLOOKUP($A645,Revolvers!$C:$C,Revolvers!P:P,0,0)</f>
        <v>0</v>
      </c>
      <c r="N645" s="3">
        <f>_xlfn.XLOOKUP($A645,Revolvers!$C:$C,Revolvers!Q:Q,0,0)</f>
        <v>0</v>
      </c>
      <c r="O645" s="3">
        <f>_xlfn.XLOOKUP($A645,Revolvers!$C:$C,Revolvers!R:R,0,0)</f>
        <v>0</v>
      </c>
      <c r="P645" s="3">
        <f>_xlfn.XLOOKUP($A645,Revolvers!$C:$C,Revolvers!S:S,0,0)</f>
        <v>0</v>
      </c>
      <c r="Q645" s="3">
        <f>_xlfn.XLOOKUP($A645,Revolvers!$C:$C,Revolvers!T:T,0,0)</f>
        <v>0</v>
      </c>
      <c r="R645" s="3">
        <f>_xlfn.XLOOKUP($A645,Rifles!C:C,Rifles!H:H,0,0)</f>
        <v>1</v>
      </c>
      <c r="S645" s="2">
        <f>_xlfn.XLOOKUP($A645,Shotguns!C:C,Shotguns!H:H,0,0)</f>
        <v>0</v>
      </c>
      <c r="T645" s="3">
        <f t="shared" si="12"/>
        <v>1</v>
      </c>
    </row>
    <row r="646" spans="1:20" x14ac:dyDescent="0.25">
      <c r="A646" s="3">
        <f>Rifles!C646</f>
        <v>54733630</v>
      </c>
      <c r="B646" s="3" t="str">
        <f>_xlfn.XLOOKUP($A646, Rifles!$C$2:$C$419,Rifles!$D$2:$D$419,"N/A",0)</f>
        <v>N/A</v>
      </c>
      <c r="C646" s="3" t="str">
        <f>_xlfn.XLOOKUP($A646, Rifles!$C$2:$C$419,Rifles!F$2:F$419,"N/A",0)</f>
        <v>N/A</v>
      </c>
      <c r="D646" s="3" t="str">
        <f>_xlfn.XLOOKUP($A646, Rifles!$C$2:$C$419,Rifles!G$2:G$419,"N/A",0)</f>
        <v>N/A</v>
      </c>
      <c r="E646" s="2">
        <f>_xlfn.XLOOKUP($A646,Pistols!$C:$C,Pistols!H:H,0,0)</f>
        <v>0</v>
      </c>
      <c r="F646" s="2">
        <f>_xlfn.XLOOKUP($A646,Pistols!$C:$C,Pistols!I:I,0,0)</f>
        <v>0</v>
      </c>
      <c r="G646" s="2">
        <f>_xlfn.XLOOKUP($A646,Pistols!$C:$C,Pistols!J:J,0,0)</f>
        <v>0</v>
      </c>
      <c r="H646" s="2">
        <f>_xlfn.XLOOKUP($A646,Pistols!$C:$C,Pistols!K:K,0,0)</f>
        <v>0</v>
      </c>
      <c r="I646" s="2">
        <f>_xlfn.XLOOKUP($A646,Pistols!$C:$C,Pistols!L:L,0,0)</f>
        <v>0</v>
      </c>
      <c r="J646" s="2">
        <f>_xlfn.XLOOKUP($A646,Pistols!$C:$C,Pistols!M:M,0,0)</f>
        <v>0</v>
      </c>
      <c r="K646" s="2">
        <f>_xlfn.XLOOKUP($A646,Pistols!$C:$C,Pistols!N:N,0,0)</f>
        <v>0</v>
      </c>
      <c r="L646" s="3">
        <f>_xlfn.XLOOKUP($A646,Revolvers!$C:$C,Revolvers!O:O,0,0)</f>
        <v>0</v>
      </c>
      <c r="M646" s="3">
        <f>_xlfn.XLOOKUP($A646,Revolvers!$C:$C,Revolvers!P:P,0,0)</f>
        <v>0</v>
      </c>
      <c r="N646" s="3">
        <f>_xlfn.XLOOKUP($A646,Revolvers!$C:$C,Revolvers!Q:Q,0,0)</f>
        <v>0</v>
      </c>
      <c r="O646" s="3">
        <f>_xlfn.XLOOKUP($A646,Revolvers!$C:$C,Revolvers!R:R,0,0)</f>
        <v>0</v>
      </c>
      <c r="P646" s="3">
        <f>_xlfn.XLOOKUP($A646,Revolvers!$C:$C,Revolvers!S:S,0,0)</f>
        <v>0</v>
      </c>
      <c r="Q646" s="3">
        <f>_xlfn.XLOOKUP($A646,Revolvers!$C:$C,Revolvers!T:T,0,0)</f>
        <v>0</v>
      </c>
      <c r="R646" s="3">
        <f>_xlfn.XLOOKUP($A646,Rifles!C:C,Rifles!H:H,0,0)</f>
        <v>30</v>
      </c>
      <c r="S646" s="2">
        <f>_xlfn.XLOOKUP($A646,Shotguns!C:C,Shotguns!H:H,0,0)</f>
        <v>0</v>
      </c>
      <c r="T646" s="3">
        <f t="shared" si="12"/>
        <v>30</v>
      </c>
    </row>
    <row r="647" spans="1:20" x14ac:dyDescent="0.25">
      <c r="A647" s="3">
        <f>Rifles!C647</f>
        <v>54701615</v>
      </c>
      <c r="B647" s="3" t="str">
        <f>_xlfn.XLOOKUP($A647, Rifles!$C$2:$C$419,Rifles!$D$2:$D$419,"N/A",0)</f>
        <v>N/A</v>
      </c>
      <c r="C647" s="3" t="str">
        <f>_xlfn.XLOOKUP($A647, Rifles!$C$2:$C$419,Rifles!F$2:F$419,"N/A",0)</f>
        <v>N/A</v>
      </c>
      <c r="D647" s="3" t="str">
        <f>_xlfn.XLOOKUP($A647, Rifles!$C$2:$C$419,Rifles!G$2:G$419,"N/A",0)</f>
        <v>N/A</v>
      </c>
      <c r="E647" s="2">
        <f>_xlfn.XLOOKUP($A647,Pistols!$C:$C,Pistols!H:H,0,0)</f>
        <v>0</v>
      </c>
      <c r="F647" s="2">
        <f>_xlfn.XLOOKUP($A647,Pistols!$C:$C,Pistols!I:I,0,0)</f>
        <v>0</v>
      </c>
      <c r="G647" s="2">
        <f>_xlfn.XLOOKUP($A647,Pistols!$C:$C,Pistols!J:J,0,0)</f>
        <v>0</v>
      </c>
      <c r="H647" s="2">
        <f>_xlfn.XLOOKUP($A647,Pistols!$C:$C,Pistols!K:K,0,0)</f>
        <v>0</v>
      </c>
      <c r="I647" s="2">
        <f>_xlfn.XLOOKUP($A647,Pistols!$C:$C,Pistols!L:L,0,0)</f>
        <v>0</v>
      </c>
      <c r="J647" s="2">
        <f>_xlfn.XLOOKUP($A647,Pistols!$C:$C,Pistols!M:M,0,0)</f>
        <v>0</v>
      </c>
      <c r="K647" s="2">
        <f>_xlfn.XLOOKUP($A647,Pistols!$C:$C,Pistols!N:N,0,0)</f>
        <v>0</v>
      </c>
      <c r="L647" s="3">
        <f>_xlfn.XLOOKUP($A647,Revolvers!$C:$C,Revolvers!O:O,0,0)</f>
        <v>0</v>
      </c>
      <c r="M647" s="3">
        <f>_xlfn.XLOOKUP($A647,Revolvers!$C:$C,Revolvers!P:P,0,0)</f>
        <v>0</v>
      </c>
      <c r="N647" s="3">
        <f>_xlfn.XLOOKUP($A647,Revolvers!$C:$C,Revolvers!Q:Q,0,0)</f>
        <v>0</v>
      </c>
      <c r="O647" s="3">
        <f>_xlfn.XLOOKUP($A647,Revolvers!$C:$C,Revolvers!R:R,0,0)</f>
        <v>0</v>
      </c>
      <c r="P647" s="3">
        <f>_xlfn.XLOOKUP($A647,Revolvers!$C:$C,Revolvers!S:S,0,0)</f>
        <v>0</v>
      </c>
      <c r="Q647" s="3">
        <f>_xlfn.XLOOKUP($A647,Revolvers!$C:$C,Revolvers!T:T,0,0)</f>
        <v>0</v>
      </c>
      <c r="R647" s="3">
        <f>_xlfn.XLOOKUP($A647,Rifles!C:C,Rifles!H:H,0,0)</f>
        <v>12</v>
      </c>
      <c r="S647" s="2">
        <f>_xlfn.XLOOKUP($A647,Shotguns!C:C,Shotguns!H:H,0,0)</f>
        <v>0</v>
      </c>
      <c r="T647" s="3">
        <f t="shared" si="12"/>
        <v>12</v>
      </c>
    </row>
    <row r="648" spans="1:20" x14ac:dyDescent="0.25">
      <c r="A648" s="3">
        <f>Rifles!C648</f>
        <v>54701421</v>
      </c>
      <c r="B648" s="3" t="str">
        <f>_xlfn.XLOOKUP($A648, Rifles!$C$2:$C$419,Rifles!$D$2:$D$419,"N/A",0)</f>
        <v>N/A</v>
      </c>
      <c r="C648" s="3" t="str">
        <f>_xlfn.XLOOKUP($A648, Rifles!$C$2:$C$419,Rifles!F$2:F$419,"N/A",0)</f>
        <v>N/A</v>
      </c>
      <c r="D648" s="3" t="str">
        <f>_xlfn.XLOOKUP($A648, Rifles!$C$2:$C$419,Rifles!G$2:G$419,"N/A",0)</f>
        <v>N/A</v>
      </c>
      <c r="E648" s="2">
        <f>_xlfn.XLOOKUP($A648,Pistols!$C:$C,Pistols!H:H,0,0)</f>
        <v>0</v>
      </c>
      <c r="F648" s="2">
        <f>_xlfn.XLOOKUP($A648,Pistols!$C:$C,Pistols!I:I,0,0)</f>
        <v>0</v>
      </c>
      <c r="G648" s="2">
        <f>_xlfn.XLOOKUP($A648,Pistols!$C:$C,Pistols!J:J,0,0)</f>
        <v>0</v>
      </c>
      <c r="H648" s="2">
        <f>_xlfn.XLOOKUP($A648,Pistols!$C:$C,Pistols!K:K,0,0)</f>
        <v>0</v>
      </c>
      <c r="I648" s="2">
        <f>_xlfn.XLOOKUP($A648,Pistols!$C:$C,Pistols!L:L,0,0)</f>
        <v>0</v>
      </c>
      <c r="J648" s="2">
        <f>_xlfn.XLOOKUP($A648,Pistols!$C:$C,Pistols!M:M,0,0)</f>
        <v>0</v>
      </c>
      <c r="K648" s="2">
        <f>_xlfn.XLOOKUP($A648,Pistols!$C:$C,Pistols!N:N,0,0)</f>
        <v>0</v>
      </c>
      <c r="L648" s="3">
        <f>_xlfn.XLOOKUP($A648,Revolvers!$C:$C,Revolvers!O:O,0,0)</f>
        <v>0</v>
      </c>
      <c r="M648" s="3">
        <f>_xlfn.XLOOKUP($A648,Revolvers!$C:$C,Revolvers!P:P,0,0)</f>
        <v>0</v>
      </c>
      <c r="N648" s="3">
        <f>_xlfn.XLOOKUP($A648,Revolvers!$C:$C,Revolvers!Q:Q,0,0)</f>
        <v>0</v>
      </c>
      <c r="O648" s="3">
        <f>_xlfn.XLOOKUP($A648,Revolvers!$C:$C,Revolvers!R:R,0,0)</f>
        <v>0</v>
      </c>
      <c r="P648" s="3">
        <f>_xlfn.XLOOKUP($A648,Revolvers!$C:$C,Revolvers!S:S,0,0)</f>
        <v>0</v>
      </c>
      <c r="Q648" s="3">
        <f>_xlfn.XLOOKUP($A648,Revolvers!$C:$C,Revolvers!T:T,0,0)</f>
        <v>0</v>
      </c>
      <c r="R648" s="3">
        <f>_xlfn.XLOOKUP($A648,Rifles!C:C,Rifles!H:H,0,0)</f>
        <v>5</v>
      </c>
      <c r="S648" s="2">
        <f>_xlfn.XLOOKUP($A648,Shotguns!C:C,Shotguns!H:H,0,0)</f>
        <v>0</v>
      </c>
      <c r="T648" s="3">
        <f t="shared" si="12"/>
        <v>5</v>
      </c>
    </row>
    <row r="649" spans="1:20" x14ac:dyDescent="0.25">
      <c r="A649" s="3">
        <f>Rifles!C649</f>
        <v>54701557</v>
      </c>
      <c r="B649" s="3" t="str">
        <f>_xlfn.XLOOKUP($A649, Rifles!$C$2:$C$419,Rifles!$D$2:$D$419,"N/A",0)</f>
        <v>N/A</v>
      </c>
      <c r="C649" s="3" t="str">
        <f>_xlfn.XLOOKUP($A649, Rifles!$C$2:$C$419,Rifles!F$2:F$419,"N/A",0)</f>
        <v>N/A</v>
      </c>
      <c r="D649" s="3" t="str">
        <f>_xlfn.XLOOKUP($A649, Rifles!$C$2:$C$419,Rifles!G$2:G$419,"N/A",0)</f>
        <v>N/A</v>
      </c>
      <c r="E649" s="2">
        <f>_xlfn.XLOOKUP($A649,Pistols!$C:$C,Pistols!H:H,0,0)</f>
        <v>0</v>
      </c>
      <c r="F649" s="2">
        <f>_xlfn.XLOOKUP($A649,Pistols!$C:$C,Pistols!I:I,0,0)</f>
        <v>0</v>
      </c>
      <c r="G649" s="2">
        <f>_xlfn.XLOOKUP($A649,Pistols!$C:$C,Pistols!J:J,0,0)</f>
        <v>0</v>
      </c>
      <c r="H649" s="2">
        <f>_xlfn.XLOOKUP($A649,Pistols!$C:$C,Pistols!K:K,0,0)</f>
        <v>0</v>
      </c>
      <c r="I649" s="2">
        <f>_xlfn.XLOOKUP($A649,Pistols!$C:$C,Pistols!L:L,0,0)</f>
        <v>0</v>
      </c>
      <c r="J649" s="2">
        <f>_xlfn.XLOOKUP($A649,Pistols!$C:$C,Pistols!M:M,0,0)</f>
        <v>0</v>
      </c>
      <c r="K649" s="2">
        <f>_xlfn.XLOOKUP($A649,Pistols!$C:$C,Pistols!N:N,0,0)</f>
        <v>0</v>
      </c>
      <c r="L649" s="3">
        <f>_xlfn.XLOOKUP($A649,Revolvers!$C:$C,Revolvers!O:O,0,0)</f>
        <v>0</v>
      </c>
      <c r="M649" s="3">
        <f>_xlfn.XLOOKUP($A649,Revolvers!$C:$C,Revolvers!P:P,0,0)</f>
        <v>0</v>
      </c>
      <c r="N649" s="3">
        <f>_xlfn.XLOOKUP($A649,Revolvers!$C:$C,Revolvers!Q:Q,0,0)</f>
        <v>0</v>
      </c>
      <c r="O649" s="3">
        <f>_xlfn.XLOOKUP($A649,Revolvers!$C:$C,Revolvers!R:R,0,0)</f>
        <v>0</v>
      </c>
      <c r="P649" s="3">
        <f>_xlfn.XLOOKUP($A649,Revolvers!$C:$C,Revolvers!S:S,0,0)</f>
        <v>0</v>
      </c>
      <c r="Q649" s="3">
        <f>_xlfn.XLOOKUP($A649,Revolvers!$C:$C,Revolvers!T:T,0,0)</f>
        <v>0</v>
      </c>
      <c r="R649" s="3">
        <f>_xlfn.XLOOKUP($A649,Rifles!C:C,Rifles!H:H,0,0)</f>
        <v>12</v>
      </c>
      <c r="S649" s="2">
        <f>_xlfn.XLOOKUP($A649,Shotguns!C:C,Shotguns!H:H,0,0)</f>
        <v>0</v>
      </c>
      <c r="T649" s="3">
        <f t="shared" si="12"/>
        <v>12</v>
      </c>
    </row>
    <row r="650" spans="1:20" x14ac:dyDescent="0.25">
      <c r="A650" s="3">
        <f>Rifles!C650</f>
        <v>54701418</v>
      </c>
      <c r="B650" s="3" t="str">
        <f>_xlfn.XLOOKUP($A650, Rifles!$C$2:$C$419,Rifles!$D$2:$D$419,"N/A",0)</f>
        <v>N/A</v>
      </c>
      <c r="C650" s="3" t="str">
        <f>_xlfn.XLOOKUP($A650, Rifles!$C$2:$C$419,Rifles!F$2:F$419,"N/A",0)</f>
        <v>N/A</v>
      </c>
      <c r="D650" s="3" t="str">
        <f>_xlfn.XLOOKUP($A650, Rifles!$C$2:$C$419,Rifles!G$2:G$419,"N/A",0)</f>
        <v>N/A</v>
      </c>
      <c r="E650" s="2">
        <f>_xlfn.XLOOKUP($A650,Pistols!$C:$C,Pistols!H:H,0,0)</f>
        <v>0</v>
      </c>
      <c r="F650" s="2">
        <f>_xlfn.XLOOKUP($A650,Pistols!$C:$C,Pistols!I:I,0,0)</f>
        <v>0</v>
      </c>
      <c r="G650" s="2">
        <f>_xlfn.XLOOKUP($A650,Pistols!$C:$C,Pistols!J:J,0,0)</f>
        <v>0</v>
      </c>
      <c r="H650" s="2">
        <f>_xlfn.XLOOKUP($A650,Pistols!$C:$C,Pistols!K:K,0,0)</f>
        <v>0</v>
      </c>
      <c r="I650" s="2">
        <f>_xlfn.XLOOKUP($A650,Pistols!$C:$C,Pistols!L:L,0,0)</f>
        <v>0</v>
      </c>
      <c r="J650" s="2">
        <f>_xlfn.XLOOKUP($A650,Pistols!$C:$C,Pistols!M:M,0,0)</f>
        <v>0</v>
      </c>
      <c r="K650" s="2">
        <f>_xlfn.XLOOKUP($A650,Pistols!$C:$C,Pistols!N:N,0,0)</f>
        <v>0</v>
      </c>
      <c r="L650" s="3">
        <f>_xlfn.XLOOKUP($A650,Revolvers!$C:$C,Revolvers!O:O,0,0)</f>
        <v>0</v>
      </c>
      <c r="M650" s="3">
        <f>_xlfn.XLOOKUP($A650,Revolvers!$C:$C,Revolvers!P:P,0,0)</f>
        <v>0</v>
      </c>
      <c r="N650" s="3">
        <f>_xlfn.XLOOKUP($A650,Revolvers!$C:$C,Revolvers!Q:Q,0,0)</f>
        <v>0</v>
      </c>
      <c r="O650" s="3">
        <f>_xlfn.XLOOKUP($A650,Revolvers!$C:$C,Revolvers!R:R,0,0)</f>
        <v>0</v>
      </c>
      <c r="P650" s="3">
        <f>_xlfn.XLOOKUP($A650,Revolvers!$C:$C,Revolvers!S:S,0,0)</f>
        <v>0</v>
      </c>
      <c r="Q650" s="3">
        <f>_xlfn.XLOOKUP($A650,Revolvers!$C:$C,Revolvers!T:T,0,0)</f>
        <v>0</v>
      </c>
      <c r="R650" s="3">
        <f>_xlfn.XLOOKUP($A650,Rifles!C:C,Rifles!H:H,0,0)</f>
        <v>2</v>
      </c>
      <c r="S650" s="2">
        <f>_xlfn.XLOOKUP($A650,Shotguns!C:C,Shotguns!H:H,0,0)</f>
        <v>0</v>
      </c>
      <c r="T650" s="3">
        <f t="shared" si="12"/>
        <v>2</v>
      </c>
    </row>
    <row r="651" spans="1:20" x14ac:dyDescent="0.25">
      <c r="A651" s="3">
        <f>Rifles!C651</f>
        <v>60234248</v>
      </c>
      <c r="B651" s="3" t="str">
        <f>_xlfn.XLOOKUP($A651, Rifles!$C$2:$C$419,Rifles!$D$2:$D$419,"N/A",0)</f>
        <v>N/A</v>
      </c>
      <c r="C651" s="3" t="str">
        <f>_xlfn.XLOOKUP($A651, Rifles!$C$2:$C$419,Rifles!F$2:F$419,"N/A",0)</f>
        <v>N/A</v>
      </c>
      <c r="D651" s="3" t="str">
        <f>_xlfn.XLOOKUP($A651, Rifles!$C$2:$C$419,Rifles!G$2:G$419,"N/A",0)</f>
        <v>N/A</v>
      </c>
      <c r="E651" s="2">
        <f>_xlfn.XLOOKUP($A651,Pistols!$C:$C,Pistols!H:H,0,0)</f>
        <v>3</v>
      </c>
      <c r="F651" s="2">
        <f>_xlfn.XLOOKUP($A651,Pistols!$C:$C,Pistols!I:I,0,0)</f>
        <v>1</v>
      </c>
      <c r="G651" s="2">
        <f>_xlfn.XLOOKUP($A651,Pistols!$C:$C,Pistols!J:J,0,0)</f>
        <v>7</v>
      </c>
      <c r="H651" s="2">
        <f>_xlfn.XLOOKUP($A651,Pistols!$C:$C,Pistols!K:K,0,0)</f>
        <v>0</v>
      </c>
      <c r="I651" s="2">
        <f>_xlfn.XLOOKUP($A651,Pistols!$C:$C,Pistols!L:L,0,0)</f>
        <v>0</v>
      </c>
      <c r="J651" s="2">
        <f>_xlfn.XLOOKUP($A651,Pistols!$C:$C,Pistols!M:M,0,0)</f>
        <v>3</v>
      </c>
      <c r="K651" s="2">
        <f>_xlfn.XLOOKUP($A651,Pistols!$C:$C,Pistols!N:N,0,0)</f>
        <v>14</v>
      </c>
      <c r="L651" s="3">
        <f>_xlfn.XLOOKUP($A651,Revolvers!$C:$C,Revolvers!O:O,0,0)</f>
        <v>0</v>
      </c>
      <c r="M651" s="3">
        <f>_xlfn.XLOOKUP($A651,Revolvers!$C:$C,Revolvers!P:P,0,0)</f>
        <v>0</v>
      </c>
      <c r="N651" s="3">
        <f>_xlfn.XLOOKUP($A651,Revolvers!$C:$C,Revolvers!Q:Q,0,0)</f>
        <v>0</v>
      </c>
      <c r="O651" s="3">
        <f>_xlfn.XLOOKUP($A651,Revolvers!$C:$C,Revolvers!R:R,0,0)</f>
        <v>0</v>
      </c>
      <c r="P651" s="3">
        <f>_xlfn.XLOOKUP($A651,Revolvers!$C:$C,Revolvers!S:S,0,0)</f>
        <v>0</v>
      </c>
      <c r="Q651" s="3">
        <f>_xlfn.XLOOKUP($A651,Revolvers!$C:$C,Revolvers!T:T,0,0)</f>
        <v>0</v>
      </c>
      <c r="R651" s="3">
        <f>_xlfn.XLOOKUP($A651,Rifles!C:C,Rifles!H:H,0,0)</f>
        <v>1</v>
      </c>
      <c r="S651" s="2">
        <f>_xlfn.XLOOKUP($A651,Shotguns!C:C,Shotguns!H:H,0,0)</f>
        <v>0</v>
      </c>
      <c r="T651" s="3">
        <f t="shared" si="12"/>
        <v>15</v>
      </c>
    </row>
    <row r="652" spans="1:20" x14ac:dyDescent="0.25">
      <c r="A652" s="3">
        <f>Rifles!C652</f>
        <v>60201009</v>
      </c>
      <c r="B652" s="3" t="str">
        <f>_xlfn.XLOOKUP($A652, Rifles!$C$2:$C$419,Rifles!$D$2:$D$419,"N/A",0)</f>
        <v>N/A</v>
      </c>
      <c r="C652" s="3" t="str">
        <f>_xlfn.XLOOKUP($A652, Rifles!$C$2:$C$419,Rifles!F$2:F$419,"N/A",0)</f>
        <v>N/A</v>
      </c>
      <c r="D652" s="3" t="str">
        <f>_xlfn.XLOOKUP($A652, Rifles!$C$2:$C$419,Rifles!G$2:G$419,"N/A",0)</f>
        <v>N/A</v>
      </c>
      <c r="E652" s="2">
        <f>_xlfn.XLOOKUP($A652,Pistols!$C:$C,Pistols!H:H,0,0)</f>
        <v>0</v>
      </c>
      <c r="F652" s="2">
        <f>_xlfn.XLOOKUP($A652,Pistols!$C:$C,Pistols!I:I,0,0)</f>
        <v>0</v>
      </c>
      <c r="G652" s="2">
        <f>_xlfn.XLOOKUP($A652,Pistols!$C:$C,Pistols!J:J,0,0)</f>
        <v>0</v>
      </c>
      <c r="H652" s="2">
        <f>_xlfn.XLOOKUP($A652,Pistols!$C:$C,Pistols!K:K,0,0)</f>
        <v>0</v>
      </c>
      <c r="I652" s="2">
        <f>_xlfn.XLOOKUP($A652,Pistols!$C:$C,Pistols!L:L,0,0)</f>
        <v>0</v>
      </c>
      <c r="J652" s="2">
        <f>_xlfn.XLOOKUP($A652,Pistols!$C:$C,Pistols!M:M,0,0)</f>
        <v>4573</v>
      </c>
      <c r="K652" s="2">
        <f>_xlfn.XLOOKUP($A652,Pistols!$C:$C,Pistols!N:N,0,0)</f>
        <v>4573</v>
      </c>
      <c r="L652" s="3">
        <f>_xlfn.XLOOKUP($A652,Revolvers!$C:$C,Revolvers!O:O,0,0)</f>
        <v>0</v>
      </c>
      <c r="M652" s="3">
        <f>_xlfn.XLOOKUP($A652,Revolvers!$C:$C,Revolvers!P:P,0,0)</f>
        <v>0</v>
      </c>
      <c r="N652" s="3">
        <f>_xlfn.XLOOKUP($A652,Revolvers!$C:$C,Revolvers!Q:Q,0,0)</f>
        <v>0</v>
      </c>
      <c r="O652" s="3">
        <f>_xlfn.XLOOKUP($A652,Revolvers!$C:$C,Revolvers!R:R,0,0)</f>
        <v>0</v>
      </c>
      <c r="P652" s="3">
        <f>_xlfn.XLOOKUP($A652,Revolvers!$C:$C,Revolvers!S:S,0,0)</f>
        <v>0</v>
      </c>
      <c r="Q652" s="3">
        <f>_xlfn.XLOOKUP($A652,Revolvers!$C:$C,Revolvers!T:T,0,0)</f>
        <v>0</v>
      </c>
      <c r="R652" s="3">
        <f>_xlfn.XLOOKUP($A652,Rifles!C:C,Rifles!H:H,0,0)</f>
        <v>1138</v>
      </c>
      <c r="S652" s="2">
        <f>_xlfn.XLOOKUP($A652,Shotguns!C:C,Shotguns!H:H,0,0)</f>
        <v>0</v>
      </c>
      <c r="T652" s="3">
        <f t="shared" si="12"/>
        <v>5711</v>
      </c>
    </row>
    <row r="653" spans="1:20" x14ac:dyDescent="0.25">
      <c r="A653" s="3">
        <f>Rifles!C653</f>
        <v>60200939</v>
      </c>
      <c r="B653" s="3" t="str">
        <f>_xlfn.XLOOKUP($A653, Rifles!$C$2:$C$419,Rifles!$D$2:$D$419,"N/A",0)</f>
        <v>N/A</v>
      </c>
      <c r="C653" s="3" t="str">
        <f>_xlfn.XLOOKUP($A653, Rifles!$C$2:$C$419,Rifles!F$2:F$419,"N/A",0)</f>
        <v>N/A</v>
      </c>
      <c r="D653" s="3" t="str">
        <f>_xlfn.XLOOKUP($A653, Rifles!$C$2:$C$419,Rifles!G$2:G$419,"N/A",0)</f>
        <v>N/A</v>
      </c>
      <c r="E653" s="2">
        <f>_xlfn.XLOOKUP($A653,Pistols!$C:$C,Pistols!H:H,0,0)</f>
        <v>0</v>
      </c>
      <c r="F653" s="2">
        <f>_xlfn.XLOOKUP($A653,Pistols!$C:$C,Pistols!I:I,0,0)</f>
        <v>0</v>
      </c>
      <c r="G653" s="2">
        <f>_xlfn.XLOOKUP($A653,Pistols!$C:$C,Pistols!J:J,0,0)</f>
        <v>0</v>
      </c>
      <c r="H653" s="2">
        <f>_xlfn.XLOOKUP($A653,Pistols!$C:$C,Pistols!K:K,0,0)</f>
        <v>0</v>
      </c>
      <c r="I653" s="2">
        <f>_xlfn.XLOOKUP($A653,Pistols!$C:$C,Pistols!L:L,0,0)</f>
        <v>0</v>
      </c>
      <c r="J653" s="2">
        <f>_xlfn.XLOOKUP($A653,Pistols!$C:$C,Pistols!M:M,0,0)</f>
        <v>0</v>
      </c>
      <c r="K653" s="2">
        <f>_xlfn.XLOOKUP($A653,Pistols!$C:$C,Pistols!N:N,0,0)</f>
        <v>0</v>
      </c>
      <c r="L653" s="3">
        <f>_xlfn.XLOOKUP($A653,Revolvers!$C:$C,Revolvers!O:O,0,0)</f>
        <v>0</v>
      </c>
      <c r="M653" s="3">
        <f>_xlfn.XLOOKUP($A653,Revolvers!$C:$C,Revolvers!P:P,0,0)</f>
        <v>0</v>
      </c>
      <c r="N653" s="3">
        <f>_xlfn.XLOOKUP($A653,Revolvers!$C:$C,Revolvers!Q:Q,0,0)</f>
        <v>0</v>
      </c>
      <c r="O653" s="3">
        <f>_xlfn.XLOOKUP($A653,Revolvers!$C:$C,Revolvers!R:R,0,0)</f>
        <v>0</v>
      </c>
      <c r="P653" s="3">
        <f>_xlfn.XLOOKUP($A653,Revolvers!$C:$C,Revolvers!S:S,0,0)</f>
        <v>0</v>
      </c>
      <c r="Q653" s="3">
        <f>_xlfn.XLOOKUP($A653,Revolvers!$C:$C,Revolvers!T:T,0,0)</f>
        <v>0</v>
      </c>
      <c r="R653" s="3">
        <f>_xlfn.XLOOKUP($A653,Rifles!C:C,Rifles!H:H,0,0)</f>
        <v>21</v>
      </c>
      <c r="S653" s="2">
        <f>_xlfn.XLOOKUP($A653,Shotguns!C:C,Shotguns!H:H,0,0)</f>
        <v>0</v>
      </c>
      <c r="T653" s="3">
        <f t="shared" si="12"/>
        <v>21</v>
      </c>
    </row>
    <row r="654" spans="1:20" x14ac:dyDescent="0.25">
      <c r="A654" s="3">
        <f>Rifles!C654</f>
        <v>60200798</v>
      </c>
      <c r="B654" s="3" t="str">
        <f>_xlfn.XLOOKUP($A654, Rifles!$C$2:$C$419,Rifles!$D$2:$D$419,"N/A",0)</f>
        <v>N/A</v>
      </c>
      <c r="C654" s="3" t="str">
        <f>_xlfn.XLOOKUP($A654, Rifles!$C$2:$C$419,Rifles!F$2:F$419,"N/A",0)</f>
        <v>N/A</v>
      </c>
      <c r="D654" s="3" t="str">
        <f>_xlfn.XLOOKUP($A654, Rifles!$C$2:$C$419,Rifles!G$2:G$419,"N/A",0)</f>
        <v>N/A</v>
      </c>
      <c r="E654" s="2">
        <f>_xlfn.XLOOKUP($A654,Pistols!$C:$C,Pistols!H:H,0,0)</f>
        <v>0</v>
      </c>
      <c r="F654" s="2">
        <f>_xlfn.XLOOKUP($A654,Pistols!$C:$C,Pistols!I:I,0,0)</f>
        <v>0</v>
      </c>
      <c r="G654" s="2">
        <f>_xlfn.XLOOKUP($A654,Pistols!$C:$C,Pistols!J:J,0,0)</f>
        <v>0</v>
      </c>
      <c r="H654" s="2">
        <f>_xlfn.XLOOKUP($A654,Pistols!$C:$C,Pistols!K:K,0,0)</f>
        <v>0</v>
      </c>
      <c r="I654" s="2">
        <f>_xlfn.XLOOKUP($A654,Pistols!$C:$C,Pistols!L:L,0,0)</f>
        <v>0</v>
      </c>
      <c r="J654" s="2">
        <f>_xlfn.XLOOKUP($A654,Pistols!$C:$C,Pistols!M:M,0,0)</f>
        <v>0</v>
      </c>
      <c r="K654" s="2">
        <f>_xlfn.XLOOKUP($A654,Pistols!$C:$C,Pistols!N:N,0,0)</f>
        <v>0</v>
      </c>
      <c r="L654" s="3">
        <f>_xlfn.XLOOKUP($A654,Revolvers!$C:$C,Revolvers!O:O,0,0)</f>
        <v>0</v>
      </c>
      <c r="M654" s="3">
        <f>_xlfn.XLOOKUP($A654,Revolvers!$C:$C,Revolvers!P:P,0,0)</f>
        <v>0</v>
      </c>
      <c r="N654" s="3">
        <f>_xlfn.XLOOKUP($A654,Revolvers!$C:$C,Revolvers!Q:Q,0,0)</f>
        <v>0</v>
      </c>
      <c r="O654" s="3">
        <f>_xlfn.XLOOKUP($A654,Revolvers!$C:$C,Revolvers!R:R,0,0)</f>
        <v>0</v>
      </c>
      <c r="P654" s="3">
        <f>_xlfn.XLOOKUP($A654,Revolvers!$C:$C,Revolvers!S:S,0,0)</f>
        <v>0</v>
      </c>
      <c r="Q654" s="3">
        <f>_xlfn.XLOOKUP($A654,Revolvers!$C:$C,Revolvers!T:T,0,0)</f>
        <v>0</v>
      </c>
      <c r="R654" s="3">
        <f>_xlfn.XLOOKUP($A654,Rifles!C:C,Rifles!H:H,0,0)</f>
        <v>2</v>
      </c>
      <c r="S654" s="2">
        <f>_xlfn.XLOOKUP($A654,Shotguns!C:C,Shotguns!H:H,0,0)</f>
        <v>0</v>
      </c>
      <c r="T654" s="3">
        <f t="shared" si="12"/>
        <v>2</v>
      </c>
    </row>
    <row r="655" spans="1:20" x14ac:dyDescent="0.25">
      <c r="A655" s="3">
        <f>Rifles!C655</f>
        <v>60201128</v>
      </c>
      <c r="B655" s="3" t="str">
        <f>_xlfn.XLOOKUP($A655, Rifles!$C$2:$C$419,Rifles!$D$2:$D$419,"N/A",0)</f>
        <v>N/A</v>
      </c>
      <c r="C655" s="3" t="str">
        <f>_xlfn.XLOOKUP($A655, Rifles!$C$2:$C$419,Rifles!F$2:F$419,"N/A",0)</f>
        <v>N/A</v>
      </c>
      <c r="D655" s="3" t="str">
        <f>_xlfn.XLOOKUP($A655, Rifles!$C$2:$C$419,Rifles!G$2:G$419,"N/A",0)</f>
        <v>N/A</v>
      </c>
      <c r="E655" s="2">
        <f>_xlfn.XLOOKUP($A655,Pistols!$C:$C,Pistols!H:H,0,0)</f>
        <v>110480</v>
      </c>
      <c r="F655" s="2">
        <f>_xlfn.XLOOKUP($A655,Pistols!$C:$C,Pistols!I:I,0,0)</f>
        <v>0</v>
      </c>
      <c r="G655" s="2">
        <f>_xlfn.XLOOKUP($A655,Pistols!$C:$C,Pistols!J:J,0,0)</f>
        <v>0</v>
      </c>
      <c r="H655" s="2">
        <f>_xlfn.XLOOKUP($A655,Pistols!$C:$C,Pistols!K:K,0,0)</f>
        <v>85018</v>
      </c>
      <c r="I655" s="2">
        <f>_xlfn.XLOOKUP($A655,Pistols!$C:$C,Pistols!L:L,0,0)</f>
        <v>171984</v>
      </c>
      <c r="J655" s="2">
        <f>_xlfn.XLOOKUP($A655,Pistols!$C:$C,Pistols!M:M,0,0)</f>
        <v>165093</v>
      </c>
      <c r="K655" s="2">
        <f>_xlfn.XLOOKUP($A655,Pistols!$C:$C,Pistols!N:N,0,0)</f>
        <v>532575</v>
      </c>
      <c r="L655" s="3">
        <f>_xlfn.XLOOKUP($A655,Revolvers!$C:$C,Revolvers!O:O,0,0)</f>
        <v>0</v>
      </c>
      <c r="M655" s="3">
        <f>_xlfn.XLOOKUP($A655,Revolvers!$C:$C,Revolvers!P:P,0,0)</f>
        <v>0</v>
      </c>
      <c r="N655" s="3">
        <f>_xlfn.XLOOKUP($A655,Revolvers!$C:$C,Revolvers!Q:Q,0,0)</f>
        <v>0</v>
      </c>
      <c r="O655" s="3">
        <f>_xlfn.XLOOKUP($A655,Revolvers!$C:$C,Revolvers!R:R,0,0)</f>
        <v>0</v>
      </c>
      <c r="P655" s="3">
        <f>_xlfn.XLOOKUP($A655,Revolvers!$C:$C,Revolvers!S:S,0,0)</f>
        <v>0</v>
      </c>
      <c r="Q655" s="3">
        <f>_xlfn.XLOOKUP($A655,Revolvers!$C:$C,Revolvers!T:T,0,0)</f>
        <v>0</v>
      </c>
      <c r="R655" s="3">
        <f>_xlfn.XLOOKUP($A655,Rifles!C:C,Rifles!H:H,0,0)</f>
        <v>99001</v>
      </c>
      <c r="S655" s="2">
        <f>_xlfn.XLOOKUP($A655,Shotguns!C:C,Shotguns!H:H,0,0)</f>
        <v>0</v>
      </c>
      <c r="T655" s="3">
        <f t="shared" si="12"/>
        <v>631576</v>
      </c>
    </row>
    <row r="656" spans="1:20" x14ac:dyDescent="0.25">
      <c r="A656" s="3">
        <f>Rifles!C656</f>
        <v>60201484</v>
      </c>
      <c r="B656" s="3" t="str">
        <f>_xlfn.XLOOKUP($A656, Rifles!$C$2:$C$419,Rifles!$D$2:$D$419,"N/A",0)</f>
        <v>N/A</v>
      </c>
      <c r="C656" s="3" t="str">
        <f>_xlfn.XLOOKUP($A656, Rifles!$C$2:$C$419,Rifles!F$2:F$419,"N/A",0)</f>
        <v>N/A</v>
      </c>
      <c r="D656" s="3" t="str">
        <f>_xlfn.XLOOKUP($A656, Rifles!$C$2:$C$419,Rifles!G$2:G$419,"N/A",0)</f>
        <v>N/A</v>
      </c>
      <c r="E656" s="2">
        <f>_xlfn.XLOOKUP($A656,Pistols!$C:$C,Pistols!H:H,0,0)</f>
        <v>2</v>
      </c>
      <c r="F656" s="2">
        <f>_xlfn.XLOOKUP($A656,Pistols!$C:$C,Pistols!I:I,0,0)</f>
        <v>0</v>
      </c>
      <c r="G656" s="2">
        <f>_xlfn.XLOOKUP($A656,Pistols!$C:$C,Pistols!J:J,0,0)</f>
        <v>0</v>
      </c>
      <c r="H656" s="2">
        <f>_xlfn.XLOOKUP($A656,Pistols!$C:$C,Pistols!K:K,0,0)</f>
        <v>0</v>
      </c>
      <c r="I656" s="2">
        <f>_xlfn.XLOOKUP($A656,Pistols!$C:$C,Pistols!L:L,0,0)</f>
        <v>0</v>
      </c>
      <c r="J656" s="2">
        <f>_xlfn.XLOOKUP($A656,Pistols!$C:$C,Pistols!M:M,0,0)</f>
        <v>0</v>
      </c>
      <c r="K656" s="2">
        <f>_xlfn.XLOOKUP($A656,Pistols!$C:$C,Pistols!N:N,0,0)</f>
        <v>2</v>
      </c>
      <c r="L656" s="3">
        <f>_xlfn.XLOOKUP($A656,Revolvers!$C:$C,Revolvers!O:O,0,0)</f>
        <v>0</v>
      </c>
      <c r="M656" s="3">
        <f>_xlfn.XLOOKUP($A656,Revolvers!$C:$C,Revolvers!P:P,0,0)</f>
        <v>0</v>
      </c>
      <c r="N656" s="3">
        <f>_xlfn.XLOOKUP($A656,Revolvers!$C:$C,Revolvers!Q:Q,0,0)</f>
        <v>0</v>
      </c>
      <c r="O656" s="3">
        <f>_xlfn.XLOOKUP($A656,Revolvers!$C:$C,Revolvers!R:R,0,0)</f>
        <v>0</v>
      </c>
      <c r="P656" s="3">
        <f>_xlfn.XLOOKUP($A656,Revolvers!$C:$C,Revolvers!S:S,0,0)</f>
        <v>0</v>
      </c>
      <c r="Q656" s="3">
        <f>_xlfn.XLOOKUP($A656,Revolvers!$C:$C,Revolvers!T:T,0,0)</f>
        <v>0</v>
      </c>
      <c r="R656" s="3">
        <f>_xlfn.XLOOKUP($A656,Rifles!C:C,Rifles!H:H,0,0)</f>
        <v>409</v>
      </c>
      <c r="S656" s="2">
        <f>_xlfn.XLOOKUP($A656,Shotguns!C:C,Shotguns!H:H,0,0)</f>
        <v>0</v>
      </c>
      <c r="T656" s="3">
        <f t="shared" si="12"/>
        <v>411</v>
      </c>
    </row>
    <row r="657" spans="1:20" x14ac:dyDescent="0.25">
      <c r="A657" s="3">
        <f>Rifles!C657</f>
        <v>60200735</v>
      </c>
      <c r="B657" s="3" t="str">
        <f>_xlfn.XLOOKUP($A657, Rifles!$C$2:$C$419,Rifles!$D$2:$D$419,"N/A",0)</f>
        <v>N/A</v>
      </c>
      <c r="C657" s="3" t="str">
        <f>_xlfn.XLOOKUP($A657, Rifles!$C$2:$C$419,Rifles!F$2:F$419,"N/A",0)</f>
        <v>N/A</v>
      </c>
      <c r="D657" s="3" t="str">
        <f>_xlfn.XLOOKUP($A657, Rifles!$C$2:$C$419,Rifles!G$2:G$419,"N/A",0)</f>
        <v>N/A</v>
      </c>
      <c r="E657" s="2">
        <f>_xlfn.XLOOKUP($A657,Pistols!$C:$C,Pistols!H:H,0,0)</f>
        <v>4312</v>
      </c>
      <c r="F657" s="2">
        <f>_xlfn.XLOOKUP($A657,Pistols!$C:$C,Pistols!I:I,0,0)</f>
        <v>0</v>
      </c>
      <c r="G657" s="2">
        <f>_xlfn.XLOOKUP($A657,Pistols!$C:$C,Pistols!J:J,0,0)</f>
        <v>0</v>
      </c>
      <c r="H657" s="2">
        <f>_xlfn.XLOOKUP($A657,Pistols!$C:$C,Pistols!K:K,0,0)</f>
        <v>0</v>
      </c>
      <c r="I657" s="2">
        <f>_xlfn.XLOOKUP($A657,Pistols!$C:$C,Pistols!L:L,0,0)</f>
        <v>0</v>
      </c>
      <c r="J657" s="2">
        <f>_xlfn.XLOOKUP($A657,Pistols!$C:$C,Pistols!M:M,0,0)</f>
        <v>0</v>
      </c>
      <c r="K657" s="2">
        <f>_xlfn.XLOOKUP($A657,Pistols!$C:$C,Pistols!N:N,0,0)</f>
        <v>4312</v>
      </c>
      <c r="L657" s="3">
        <f>_xlfn.XLOOKUP($A657,Revolvers!$C:$C,Revolvers!O:O,0,0)</f>
        <v>0</v>
      </c>
      <c r="M657" s="3">
        <f>_xlfn.XLOOKUP($A657,Revolvers!$C:$C,Revolvers!P:P,0,0)</f>
        <v>0</v>
      </c>
      <c r="N657" s="3">
        <f>_xlfn.XLOOKUP($A657,Revolvers!$C:$C,Revolvers!Q:Q,0,0)</f>
        <v>0</v>
      </c>
      <c r="O657" s="3">
        <f>_xlfn.XLOOKUP($A657,Revolvers!$C:$C,Revolvers!R:R,0,0)</f>
        <v>0</v>
      </c>
      <c r="P657" s="3">
        <f>_xlfn.XLOOKUP($A657,Revolvers!$C:$C,Revolvers!S:S,0,0)</f>
        <v>0</v>
      </c>
      <c r="Q657" s="3">
        <f>_xlfn.XLOOKUP($A657,Revolvers!$C:$C,Revolvers!T:T,0,0)</f>
        <v>0</v>
      </c>
      <c r="R657" s="3">
        <f>_xlfn.XLOOKUP($A657,Rifles!C:C,Rifles!H:H,0,0)</f>
        <v>533918</v>
      </c>
      <c r="S657" s="2">
        <f>_xlfn.XLOOKUP($A657,Shotguns!C:C,Shotguns!H:H,0,0)</f>
        <v>31</v>
      </c>
      <c r="T657" s="3">
        <f t="shared" si="12"/>
        <v>538261</v>
      </c>
    </row>
    <row r="658" spans="1:20" x14ac:dyDescent="0.25">
      <c r="A658" s="3">
        <f>Rifles!C658</f>
        <v>60201284</v>
      </c>
      <c r="B658" s="3" t="str">
        <f>_xlfn.XLOOKUP($A658, Rifles!$C$2:$C$419,Rifles!$D$2:$D$419,"N/A",0)</f>
        <v>N/A</v>
      </c>
      <c r="C658" s="3" t="str">
        <f>_xlfn.XLOOKUP($A658, Rifles!$C$2:$C$419,Rifles!F$2:F$419,"N/A",0)</f>
        <v>N/A</v>
      </c>
      <c r="D658" s="3" t="str">
        <f>_xlfn.XLOOKUP($A658, Rifles!$C$2:$C$419,Rifles!G$2:G$419,"N/A",0)</f>
        <v>N/A</v>
      </c>
      <c r="E658" s="2">
        <f>_xlfn.XLOOKUP($A658,Pistols!$C:$C,Pistols!H:H,0,0)</f>
        <v>0</v>
      </c>
      <c r="F658" s="2">
        <f>_xlfn.XLOOKUP($A658,Pistols!$C:$C,Pistols!I:I,0,0)</f>
        <v>0</v>
      </c>
      <c r="G658" s="2">
        <f>_xlfn.XLOOKUP($A658,Pistols!$C:$C,Pistols!J:J,0,0)</f>
        <v>0</v>
      </c>
      <c r="H658" s="2">
        <f>_xlfn.XLOOKUP($A658,Pistols!$C:$C,Pistols!K:K,0,0)</f>
        <v>0</v>
      </c>
      <c r="I658" s="2">
        <f>_xlfn.XLOOKUP($A658,Pistols!$C:$C,Pistols!L:L,0,0)</f>
        <v>0</v>
      </c>
      <c r="J658" s="2">
        <f>_xlfn.XLOOKUP($A658,Pistols!$C:$C,Pistols!M:M,0,0)</f>
        <v>0</v>
      </c>
      <c r="K658" s="2">
        <f>_xlfn.XLOOKUP($A658,Pistols!$C:$C,Pistols!N:N,0,0)</f>
        <v>0</v>
      </c>
      <c r="L658" s="3">
        <f>_xlfn.XLOOKUP($A658,Revolvers!$C:$C,Revolvers!O:O,0,0)</f>
        <v>0</v>
      </c>
      <c r="M658" s="3">
        <f>_xlfn.XLOOKUP($A658,Revolvers!$C:$C,Revolvers!P:P,0,0)</f>
        <v>0</v>
      </c>
      <c r="N658" s="3">
        <f>_xlfn.XLOOKUP($A658,Revolvers!$C:$C,Revolvers!Q:Q,0,0)</f>
        <v>0</v>
      </c>
      <c r="O658" s="3">
        <f>_xlfn.XLOOKUP($A658,Revolvers!$C:$C,Revolvers!R:R,0,0)</f>
        <v>0</v>
      </c>
      <c r="P658" s="3">
        <f>_xlfn.XLOOKUP($A658,Revolvers!$C:$C,Revolvers!S:S,0,0)</f>
        <v>0</v>
      </c>
      <c r="Q658" s="3">
        <f>_xlfn.XLOOKUP($A658,Revolvers!$C:$C,Revolvers!T:T,0,0)</f>
        <v>0</v>
      </c>
      <c r="R658" s="3">
        <f>_xlfn.XLOOKUP($A658,Rifles!C:C,Rifles!H:H,0,0)</f>
        <v>3</v>
      </c>
      <c r="S658" s="2">
        <f>_xlfn.XLOOKUP($A658,Shotguns!C:C,Shotguns!H:H,0,0)</f>
        <v>0</v>
      </c>
      <c r="T658" s="3">
        <f t="shared" si="12"/>
        <v>3</v>
      </c>
    </row>
    <row r="659" spans="1:20" x14ac:dyDescent="0.25">
      <c r="A659" s="3">
        <f>Rifles!C659</f>
        <v>60201259</v>
      </c>
      <c r="B659" s="3" t="str">
        <f>_xlfn.XLOOKUP($A659, Rifles!$C$2:$C$419,Rifles!$D$2:$D$419,"N/A",0)</f>
        <v>N/A</v>
      </c>
      <c r="C659" s="3" t="str">
        <f>_xlfn.XLOOKUP($A659, Rifles!$C$2:$C$419,Rifles!F$2:F$419,"N/A",0)</f>
        <v>N/A</v>
      </c>
      <c r="D659" s="3" t="str">
        <f>_xlfn.XLOOKUP($A659, Rifles!$C$2:$C$419,Rifles!G$2:G$419,"N/A",0)</f>
        <v>N/A</v>
      </c>
      <c r="E659" s="2">
        <f>_xlfn.XLOOKUP($A659,Pistols!$C:$C,Pistols!H:H,0,0)</f>
        <v>0</v>
      </c>
      <c r="F659" s="2">
        <f>_xlfn.XLOOKUP($A659,Pistols!$C:$C,Pistols!I:I,0,0)</f>
        <v>0</v>
      </c>
      <c r="G659" s="2">
        <f>_xlfn.XLOOKUP($A659,Pistols!$C:$C,Pistols!J:J,0,0)</f>
        <v>0</v>
      </c>
      <c r="H659" s="2">
        <f>_xlfn.XLOOKUP($A659,Pistols!$C:$C,Pistols!K:K,0,0)</f>
        <v>0</v>
      </c>
      <c r="I659" s="2">
        <f>_xlfn.XLOOKUP($A659,Pistols!$C:$C,Pistols!L:L,0,0)</f>
        <v>0</v>
      </c>
      <c r="J659" s="2">
        <f>_xlfn.XLOOKUP($A659,Pistols!$C:$C,Pistols!M:M,0,0)</f>
        <v>0</v>
      </c>
      <c r="K659" s="2">
        <f>_xlfn.XLOOKUP($A659,Pistols!$C:$C,Pistols!N:N,0,0)</f>
        <v>0</v>
      </c>
      <c r="L659" s="3">
        <f>_xlfn.XLOOKUP($A659,Revolvers!$C:$C,Revolvers!O:O,0,0)</f>
        <v>0</v>
      </c>
      <c r="M659" s="3">
        <f>_xlfn.XLOOKUP($A659,Revolvers!$C:$C,Revolvers!P:P,0,0)</f>
        <v>0</v>
      </c>
      <c r="N659" s="3">
        <f>_xlfn.XLOOKUP($A659,Revolvers!$C:$C,Revolvers!Q:Q,0,0)</f>
        <v>0</v>
      </c>
      <c r="O659" s="3">
        <f>_xlfn.XLOOKUP($A659,Revolvers!$C:$C,Revolvers!R:R,0,0)</f>
        <v>0</v>
      </c>
      <c r="P659" s="3">
        <f>_xlfn.XLOOKUP($A659,Revolvers!$C:$C,Revolvers!S:S,0,0)</f>
        <v>0</v>
      </c>
      <c r="Q659" s="3">
        <f>_xlfn.XLOOKUP($A659,Revolvers!$C:$C,Revolvers!T:T,0,0)</f>
        <v>0</v>
      </c>
      <c r="R659" s="3">
        <f>_xlfn.XLOOKUP($A659,Rifles!C:C,Rifles!H:H,0,0)</f>
        <v>9</v>
      </c>
      <c r="S659" s="2">
        <f>_xlfn.XLOOKUP($A659,Shotguns!C:C,Shotguns!H:H,0,0)</f>
        <v>0</v>
      </c>
      <c r="T659" s="3">
        <f t="shared" si="12"/>
        <v>9</v>
      </c>
    </row>
    <row r="660" spans="1:20" x14ac:dyDescent="0.25">
      <c r="A660" s="3">
        <f>Rifles!C660</f>
        <v>60201355</v>
      </c>
      <c r="B660" s="3" t="str">
        <f>_xlfn.XLOOKUP($A660, Rifles!$C$2:$C$419,Rifles!$D$2:$D$419,"N/A",0)</f>
        <v>N/A</v>
      </c>
      <c r="C660" s="3" t="str">
        <f>_xlfn.XLOOKUP($A660, Rifles!$C$2:$C$419,Rifles!F$2:F$419,"N/A",0)</f>
        <v>N/A</v>
      </c>
      <c r="D660" s="3" t="str">
        <f>_xlfn.XLOOKUP($A660, Rifles!$C$2:$C$419,Rifles!G$2:G$419,"N/A",0)</f>
        <v>N/A</v>
      </c>
      <c r="E660" s="2">
        <f>_xlfn.XLOOKUP($A660,Pistols!$C:$C,Pistols!H:H,0,0)</f>
        <v>0</v>
      </c>
      <c r="F660" s="2">
        <f>_xlfn.XLOOKUP($A660,Pistols!$C:$C,Pistols!I:I,0,0)</f>
        <v>0</v>
      </c>
      <c r="G660" s="2">
        <f>_xlfn.XLOOKUP($A660,Pistols!$C:$C,Pistols!J:J,0,0)</f>
        <v>0</v>
      </c>
      <c r="H660" s="2">
        <f>_xlfn.XLOOKUP($A660,Pistols!$C:$C,Pistols!K:K,0,0)</f>
        <v>0</v>
      </c>
      <c r="I660" s="2">
        <f>_xlfn.XLOOKUP($A660,Pistols!$C:$C,Pistols!L:L,0,0)</f>
        <v>0</v>
      </c>
      <c r="J660" s="2">
        <f>_xlfn.XLOOKUP($A660,Pistols!$C:$C,Pistols!M:M,0,0)</f>
        <v>0</v>
      </c>
      <c r="K660" s="2">
        <f>_xlfn.XLOOKUP($A660,Pistols!$C:$C,Pistols!N:N,0,0)</f>
        <v>0</v>
      </c>
      <c r="L660" s="3">
        <f>_xlfn.XLOOKUP($A660,Revolvers!$C:$C,Revolvers!O:O,0,0)</f>
        <v>0</v>
      </c>
      <c r="M660" s="3">
        <f>_xlfn.XLOOKUP($A660,Revolvers!$C:$C,Revolvers!P:P,0,0)</f>
        <v>0</v>
      </c>
      <c r="N660" s="3">
        <f>_xlfn.XLOOKUP($A660,Revolvers!$C:$C,Revolvers!Q:Q,0,0)</f>
        <v>0</v>
      </c>
      <c r="O660" s="3">
        <f>_xlfn.XLOOKUP($A660,Revolvers!$C:$C,Revolvers!R:R,0,0)</f>
        <v>0</v>
      </c>
      <c r="P660" s="3">
        <f>_xlfn.XLOOKUP($A660,Revolvers!$C:$C,Revolvers!S:S,0,0)</f>
        <v>0</v>
      </c>
      <c r="Q660" s="3">
        <f>_xlfn.XLOOKUP($A660,Revolvers!$C:$C,Revolvers!T:T,0,0)</f>
        <v>0</v>
      </c>
      <c r="R660" s="3">
        <f>_xlfn.XLOOKUP($A660,Rifles!C:C,Rifles!H:H,0,0)</f>
        <v>43</v>
      </c>
      <c r="S660" s="2">
        <f>_xlfn.XLOOKUP($A660,Shotguns!C:C,Shotguns!H:H,0,0)</f>
        <v>0</v>
      </c>
      <c r="T660" s="3">
        <f t="shared" si="12"/>
        <v>43</v>
      </c>
    </row>
    <row r="661" spans="1:20" x14ac:dyDescent="0.25">
      <c r="A661" s="3">
        <f>Rifles!C661</f>
        <v>60201645</v>
      </c>
      <c r="B661" s="3" t="str">
        <f>_xlfn.XLOOKUP($A661, Rifles!$C$2:$C$419,Rifles!$D$2:$D$419,"N/A",0)</f>
        <v>N/A</v>
      </c>
      <c r="C661" s="3" t="str">
        <f>_xlfn.XLOOKUP($A661, Rifles!$C$2:$C$419,Rifles!F$2:F$419,"N/A",0)</f>
        <v>N/A</v>
      </c>
      <c r="D661" s="3" t="str">
        <f>_xlfn.XLOOKUP($A661, Rifles!$C$2:$C$419,Rifles!G$2:G$419,"N/A",0)</f>
        <v>N/A</v>
      </c>
      <c r="E661" s="2">
        <f>_xlfn.XLOOKUP($A661,Pistols!$C:$C,Pistols!H:H,0,0)</f>
        <v>0</v>
      </c>
      <c r="F661" s="2">
        <f>_xlfn.XLOOKUP($A661,Pistols!$C:$C,Pistols!I:I,0,0)</f>
        <v>0</v>
      </c>
      <c r="G661" s="2">
        <f>_xlfn.XLOOKUP($A661,Pistols!$C:$C,Pistols!J:J,0,0)</f>
        <v>0</v>
      </c>
      <c r="H661" s="2">
        <f>_xlfn.XLOOKUP($A661,Pistols!$C:$C,Pistols!K:K,0,0)</f>
        <v>0</v>
      </c>
      <c r="I661" s="2">
        <f>_xlfn.XLOOKUP($A661,Pistols!$C:$C,Pistols!L:L,0,0)</f>
        <v>0</v>
      </c>
      <c r="J661" s="2">
        <f>_xlfn.XLOOKUP($A661,Pistols!$C:$C,Pistols!M:M,0,0)</f>
        <v>0</v>
      </c>
      <c r="K661" s="2">
        <f>_xlfn.XLOOKUP($A661,Pistols!$C:$C,Pistols!N:N,0,0)</f>
        <v>0</v>
      </c>
      <c r="L661" s="3">
        <f>_xlfn.XLOOKUP($A661,Revolvers!$C:$C,Revolvers!O:O,0,0)</f>
        <v>0</v>
      </c>
      <c r="M661" s="3">
        <f>_xlfn.XLOOKUP($A661,Revolvers!$C:$C,Revolvers!P:P,0,0)</f>
        <v>0</v>
      </c>
      <c r="N661" s="3">
        <f>_xlfn.XLOOKUP($A661,Revolvers!$C:$C,Revolvers!Q:Q,0,0)</f>
        <v>0</v>
      </c>
      <c r="O661" s="3">
        <f>_xlfn.XLOOKUP($A661,Revolvers!$C:$C,Revolvers!R:R,0,0)</f>
        <v>0</v>
      </c>
      <c r="P661" s="3">
        <f>_xlfn.XLOOKUP($A661,Revolvers!$C:$C,Revolvers!S:S,0,0)</f>
        <v>0</v>
      </c>
      <c r="Q661" s="3">
        <f>_xlfn.XLOOKUP($A661,Revolvers!$C:$C,Revolvers!T:T,0,0)</f>
        <v>0</v>
      </c>
      <c r="R661" s="3">
        <f>_xlfn.XLOOKUP($A661,Rifles!C:C,Rifles!H:H,0,0)</f>
        <v>1</v>
      </c>
      <c r="S661" s="2">
        <f>_xlfn.XLOOKUP($A661,Shotguns!C:C,Shotguns!H:H,0,0)</f>
        <v>1</v>
      </c>
      <c r="T661" s="3">
        <f t="shared" si="12"/>
        <v>2</v>
      </c>
    </row>
    <row r="662" spans="1:20" x14ac:dyDescent="0.25">
      <c r="A662" s="3">
        <f>Rifles!C662</f>
        <v>82200698</v>
      </c>
      <c r="B662" s="3" t="str">
        <f>_xlfn.XLOOKUP($A662, Rifles!$C$2:$C$419,Rifles!$D$2:$D$419,"N/A",0)</f>
        <v>N/A</v>
      </c>
      <c r="C662" s="3" t="str">
        <f>_xlfn.XLOOKUP($A662, Rifles!$C$2:$C$419,Rifles!F$2:F$419,"N/A",0)</f>
        <v>N/A</v>
      </c>
      <c r="D662" s="3" t="str">
        <f>_xlfn.XLOOKUP($A662, Rifles!$C$2:$C$419,Rifles!G$2:G$419,"N/A",0)</f>
        <v>N/A</v>
      </c>
      <c r="E662" s="2">
        <f>_xlfn.XLOOKUP($A662,Pistols!$C:$C,Pistols!H:H,0,0)</f>
        <v>0</v>
      </c>
      <c r="F662" s="2">
        <f>_xlfn.XLOOKUP($A662,Pistols!$C:$C,Pistols!I:I,0,0)</f>
        <v>0</v>
      </c>
      <c r="G662" s="2">
        <f>_xlfn.XLOOKUP($A662,Pistols!$C:$C,Pistols!J:J,0,0)</f>
        <v>0</v>
      </c>
      <c r="H662" s="2">
        <f>_xlfn.XLOOKUP($A662,Pistols!$C:$C,Pistols!K:K,0,0)</f>
        <v>0</v>
      </c>
      <c r="I662" s="2">
        <f>_xlfn.XLOOKUP($A662,Pistols!$C:$C,Pistols!L:L,0,0)</f>
        <v>0</v>
      </c>
      <c r="J662" s="2">
        <f>_xlfn.XLOOKUP($A662,Pistols!$C:$C,Pistols!M:M,0,0)</f>
        <v>0</v>
      </c>
      <c r="K662" s="2">
        <f>_xlfn.XLOOKUP($A662,Pistols!$C:$C,Pistols!N:N,0,0)</f>
        <v>0</v>
      </c>
      <c r="L662" s="3">
        <f>_xlfn.XLOOKUP($A662,Revolvers!$C:$C,Revolvers!O:O,0,0)</f>
        <v>0</v>
      </c>
      <c r="M662" s="3">
        <f>_xlfn.XLOOKUP($A662,Revolvers!$C:$C,Revolvers!P:P,0,0)</f>
        <v>0</v>
      </c>
      <c r="N662" s="3">
        <f>_xlfn.XLOOKUP($A662,Revolvers!$C:$C,Revolvers!Q:Q,0,0)</f>
        <v>0</v>
      </c>
      <c r="O662" s="3">
        <f>_xlfn.XLOOKUP($A662,Revolvers!$C:$C,Revolvers!R:R,0,0)</f>
        <v>0</v>
      </c>
      <c r="P662" s="3">
        <f>_xlfn.XLOOKUP($A662,Revolvers!$C:$C,Revolvers!S:S,0,0)</f>
        <v>0</v>
      </c>
      <c r="Q662" s="3">
        <f>_xlfn.XLOOKUP($A662,Revolvers!$C:$C,Revolvers!T:T,0,0)</f>
        <v>0</v>
      </c>
      <c r="R662" s="3">
        <f>_xlfn.XLOOKUP($A662,Rifles!C:C,Rifles!H:H,0,0)</f>
        <v>212603</v>
      </c>
      <c r="S662" s="2">
        <f>_xlfn.XLOOKUP($A662,Shotguns!C:C,Shotguns!H:H,0,0)</f>
        <v>0</v>
      </c>
      <c r="T662" s="3">
        <f t="shared" si="12"/>
        <v>212603</v>
      </c>
    </row>
    <row r="663" spans="1:20" x14ac:dyDescent="0.25">
      <c r="A663" s="3">
        <f>Rifles!C663</f>
        <v>82201309</v>
      </c>
      <c r="B663" s="3" t="str">
        <f>_xlfn.XLOOKUP($A663, Rifles!$C$2:$C$419,Rifles!$D$2:$D$419,"N/A",0)</f>
        <v>N/A</v>
      </c>
      <c r="C663" s="3" t="str">
        <f>_xlfn.XLOOKUP($A663, Rifles!$C$2:$C$419,Rifles!F$2:F$419,"N/A",0)</f>
        <v>N/A</v>
      </c>
      <c r="D663" s="3" t="str">
        <f>_xlfn.XLOOKUP($A663, Rifles!$C$2:$C$419,Rifles!G$2:G$419,"N/A",0)</f>
        <v>N/A</v>
      </c>
      <c r="E663" s="2">
        <f>_xlfn.XLOOKUP($A663,Pistols!$C:$C,Pistols!H:H,0,0)</f>
        <v>0</v>
      </c>
      <c r="F663" s="2">
        <f>_xlfn.XLOOKUP($A663,Pistols!$C:$C,Pistols!I:I,0,0)</f>
        <v>0</v>
      </c>
      <c r="G663" s="2">
        <f>_xlfn.XLOOKUP($A663,Pistols!$C:$C,Pistols!J:J,0,0)</f>
        <v>0</v>
      </c>
      <c r="H663" s="2">
        <f>_xlfn.XLOOKUP($A663,Pistols!$C:$C,Pistols!K:K,0,0)</f>
        <v>0</v>
      </c>
      <c r="I663" s="2">
        <f>_xlfn.XLOOKUP($A663,Pistols!$C:$C,Pistols!L:L,0,0)</f>
        <v>0</v>
      </c>
      <c r="J663" s="2">
        <f>_xlfn.XLOOKUP($A663,Pistols!$C:$C,Pistols!M:M,0,0)</f>
        <v>3</v>
      </c>
      <c r="K663" s="2">
        <f>_xlfn.XLOOKUP($A663,Pistols!$C:$C,Pistols!N:N,0,0)</f>
        <v>3</v>
      </c>
      <c r="L663" s="3">
        <f>_xlfn.XLOOKUP($A663,Revolvers!$C:$C,Revolvers!O:O,0,0)</f>
        <v>0</v>
      </c>
      <c r="M663" s="3">
        <f>_xlfn.XLOOKUP($A663,Revolvers!$C:$C,Revolvers!P:P,0,0)</f>
        <v>0</v>
      </c>
      <c r="N663" s="3">
        <f>_xlfn.XLOOKUP($A663,Revolvers!$C:$C,Revolvers!Q:Q,0,0)</f>
        <v>0</v>
      </c>
      <c r="O663" s="3">
        <f>_xlfn.XLOOKUP($A663,Revolvers!$C:$C,Revolvers!R:R,0,0)</f>
        <v>0</v>
      </c>
      <c r="P663" s="3">
        <f>_xlfn.XLOOKUP($A663,Revolvers!$C:$C,Revolvers!S:S,0,0)</f>
        <v>0</v>
      </c>
      <c r="Q663" s="3">
        <f>_xlfn.XLOOKUP($A663,Revolvers!$C:$C,Revolvers!T:T,0,0)</f>
        <v>0</v>
      </c>
      <c r="R663" s="3">
        <f>_xlfn.XLOOKUP($A663,Rifles!C:C,Rifles!H:H,0,0)</f>
        <v>2</v>
      </c>
      <c r="S663" s="2">
        <f>_xlfn.XLOOKUP($A663,Shotguns!C:C,Shotguns!H:H,0,0)</f>
        <v>0</v>
      </c>
      <c r="T663" s="3">
        <f t="shared" si="12"/>
        <v>5</v>
      </c>
    </row>
    <row r="664" spans="1:20" x14ac:dyDescent="0.25">
      <c r="A664" s="3">
        <f>Rifles!C664</f>
        <v>82201139</v>
      </c>
      <c r="B664" s="3" t="str">
        <f>_xlfn.XLOOKUP($A664, Rifles!$C$2:$C$419,Rifles!$D$2:$D$419,"N/A",0)</f>
        <v>N/A</v>
      </c>
      <c r="C664" s="3" t="str">
        <f>_xlfn.XLOOKUP($A664, Rifles!$C$2:$C$419,Rifles!F$2:F$419,"N/A",0)</f>
        <v>N/A</v>
      </c>
      <c r="D664" s="3" t="str">
        <f>_xlfn.XLOOKUP($A664, Rifles!$C$2:$C$419,Rifles!G$2:G$419,"N/A",0)</f>
        <v>N/A</v>
      </c>
      <c r="E664" s="2">
        <f>_xlfn.XLOOKUP($A664,Pistols!$C:$C,Pistols!H:H,0,0)</f>
        <v>0</v>
      </c>
      <c r="F664" s="2">
        <f>_xlfn.XLOOKUP($A664,Pistols!$C:$C,Pistols!I:I,0,0)</f>
        <v>0</v>
      </c>
      <c r="G664" s="2">
        <f>_xlfn.XLOOKUP($A664,Pistols!$C:$C,Pistols!J:J,0,0)</f>
        <v>0</v>
      </c>
      <c r="H664" s="2">
        <f>_xlfn.XLOOKUP($A664,Pistols!$C:$C,Pistols!K:K,0,0)</f>
        <v>0</v>
      </c>
      <c r="I664" s="2">
        <f>_xlfn.XLOOKUP($A664,Pistols!$C:$C,Pistols!L:L,0,0)</f>
        <v>0</v>
      </c>
      <c r="J664" s="2">
        <f>_xlfn.XLOOKUP($A664,Pistols!$C:$C,Pistols!M:M,0,0)</f>
        <v>0</v>
      </c>
      <c r="K664" s="2">
        <f>_xlfn.XLOOKUP($A664,Pistols!$C:$C,Pistols!N:N,0,0)</f>
        <v>0</v>
      </c>
      <c r="L664" s="3">
        <f>_xlfn.XLOOKUP($A664,Revolvers!$C:$C,Revolvers!O:O,0,0)</f>
        <v>0</v>
      </c>
      <c r="M664" s="3">
        <f>_xlfn.XLOOKUP($A664,Revolvers!$C:$C,Revolvers!P:P,0,0)</f>
        <v>0</v>
      </c>
      <c r="N664" s="3">
        <f>_xlfn.XLOOKUP($A664,Revolvers!$C:$C,Revolvers!Q:Q,0,0)</f>
        <v>0</v>
      </c>
      <c r="O664" s="3">
        <f>_xlfn.XLOOKUP($A664,Revolvers!$C:$C,Revolvers!R:R,0,0)</f>
        <v>0</v>
      </c>
      <c r="P664" s="3">
        <f>_xlfn.XLOOKUP($A664,Revolvers!$C:$C,Revolvers!S:S,0,0)</f>
        <v>0</v>
      </c>
      <c r="Q664" s="3">
        <f>_xlfn.XLOOKUP($A664,Revolvers!$C:$C,Revolvers!T:T,0,0)</f>
        <v>0</v>
      </c>
      <c r="R664" s="3">
        <f>_xlfn.XLOOKUP($A664,Rifles!C:C,Rifles!H:H,0,0)</f>
        <v>43</v>
      </c>
      <c r="S664" s="2">
        <f>_xlfn.XLOOKUP($A664,Shotguns!C:C,Shotguns!H:H,0,0)</f>
        <v>0</v>
      </c>
      <c r="T664" s="3">
        <f t="shared" si="12"/>
        <v>43</v>
      </c>
    </row>
    <row r="665" spans="1:20" x14ac:dyDescent="0.25">
      <c r="A665" s="3">
        <f>Rifles!C665</f>
        <v>58501827</v>
      </c>
      <c r="B665" s="3" t="str">
        <f>_xlfn.XLOOKUP($A665, Rifles!$C$2:$C$419,Rifles!$D$2:$D$419,"N/A",0)</f>
        <v>N/A</v>
      </c>
      <c r="C665" s="3" t="str">
        <f>_xlfn.XLOOKUP($A665, Rifles!$C$2:$C$419,Rifles!F$2:F$419,"N/A",0)</f>
        <v>N/A</v>
      </c>
      <c r="D665" s="3" t="str">
        <f>_xlfn.XLOOKUP($A665, Rifles!$C$2:$C$419,Rifles!G$2:G$419,"N/A",0)</f>
        <v>N/A</v>
      </c>
      <c r="E665" s="2">
        <f>_xlfn.XLOOKUP($A665,Pistols!$C:$C,Pistols!H:H,0,0)</f>
        <v>0</v>
      </c>
      <c r="F665" s="2">
        <f>_xlfn.XLOOKUP($A665,Pistols!$C:$C,Pistols!I:I,0,0)</f>
        <v>0</v>
      </c>
      <c r="G665" s="2">
        <f>_xlfn.XLOOKUP($A665,Pistols!$C:$C,Pistols!J:J,0,0)</f>
        <v>0</v>
      </c>
      <c r="H665" s="2">
        <f>_xlfn.XLOOKUP($A665,Pistols!$C:$C,Pistols!K:K,0,0)</f>
        <v>0</v>
      </c>
      <c r="I665" s="2">
        <f>_xlfn.XLOOKUP($A665,Pistols!$C:$C,Pistols!L:L,0,0)</f>
        <v>0</v>
      </c>
      <c r="J665" s="2">
        <f>_xlfn.XLOOKUP($A665,Pistols!$C:$C,Pistols!M:M,0,0)</f>
        <v>0</v>
      </c>
      <c r="K665" s="2">
        <f>_xlfn.XLOOKUP($A665,Pistols!$C:$C,Pistols!N:N,0,0)</f>
        <v>0</v>
      </c>
      <c r="L665" s="3">
        <f>_xlfn.XLOOKUP($A665,Revolvers!$C:$C,Revolvers!O:O,0,0)</f>
        <v>0</v>
      </c>
      <c r="M665" s="3">
        <f>_xlfn.XLOOKUP($A665,Revolvers!$C:$C,Revolvers!P:P,0,0)</f>
        <v>0</v>
      </c>
      <c r="N665" s="3">
        <f>_xlfn.XLOOKUP($A665,Revolvers!$C:$C,Revolvers!Q:Q,0,0)</f>
        <v>0</v>
      </c>
      <c r="O665" s="3">
        <f>_xlfn.XLOOKUP($A665,Revolvers!$C:$C,Revolvers!R:R,0,0)</f>
        <v>0</v>
      </c>
      <c r="P665" s="3">
        <f>_xlfn.XLOOKUP($A665,Revolvers!$C:$C,Revolvers!S:S,0,0)</f>
        <v>0</v>
      </c>
      <c r="Q665" s="3">
        <f>_xlfn.XLOOKUP($A665,Revolvers!$C:$C,Revolvers!T:T,0,0)</f>
        <v>0</v>
      </c>
      <c r="R665" s="3">
        <f>_xlfn.XLOOKUP($A665,Rifles!C:C,Rifles!H:H,0,0)</f>
        <v>6</v>
      </c>
      <c r="S665" s="2">
        <f>_xlfn.XLOOKUP($A665,Shotguns!C:C,Shotguns!H:H,0,0)</f>
        <v>0</v>
      </c>
      <c r="T665" s="3">
        <f t="shared" si="12"/>
        <v>6</v>
      </c>
    </row>
    <row r="666" spans="1:20" x14ac:dyDescent="0.25">
      <c r="A666" s="3">
        <f>Rifles!C666</f>
        <v>58534601</v>
      </c>
      <c r="B666" s="3" t="str">
        <f>_xlfn.XLOOKUP($A666, Rifles!$C$2:$C$419,Rifles!$D$2:$D$419,"N/A",0)</f>
        <v>N/A</v>
      </c>
      <c r="C666" s="3" t="str">
        <f>_xlfn.XLOOKUP($A666, Rifles!$C$2:$C$419,Rifles!F$2:F$419,"N/A",0)</f>
        <v>N/A</v>
      </c>
      <c r="D666" s="3" t="str">
        <f>_xlfn.XLOOKUP($A666, Rifles!$C$2:$C$419,Rifles!G$2:G$419,"N/A",0)</f>
        <v>N/A</v>
      </c>
      <c r="E666" s="2">
        <f>_xlfn.XLOOKUP($A666,Pistols!$C:$C,Pistols!H:H,0,0)</f>
        <v>0</v>
      </c>
      <c r="F666" s="2">
        <f>_xlfn.XLOOKUP($A666,Pistols!$C:$C,Pistols!I:I,0,0)</f>
        <v>0</v>
      </c>
      <c r="G666" s="2">
        <f>_xlfn.XLOOKUP($A666,Pistols!$C:$C,Pistols!J:J,0,0)</f>
        <v>0</v>
      </c>
      <c r="H666" s="2">
        <f>_xlfn.XLOOKUP($A666,Pistols!$C:$C,Pistols!K:K,0,0)</f>
        <v>0</v>
      </c>
      <c r="I666" s="2">
        <f>_xlfn.XLOOKUP($A666,Pistols!$C:$C,Pistols!L:L,0,0)</f>
        <v>0</v>
      </c>
      <c r="J666" s="2">
        <f>_xlfn.XLOOKUP($A666,Pistols!$C:$C,Pistols!M:M,0,0)</f>
        <v>0</v>
      </c>
      <c r="K666" s="2">
        <f>_xlfn.XLOOKUP($A666,Pistols!$C:$C,Pistols!N:N,0,0)</f>
        <v>0</v>
      </c>
      <c r="L666" s="3">
        <f>_xlfn.XLOOKUP($A666,Revolvers!$C:$C,Revolvers!O:O,0,0)</f>
        <v>0</v>
      </c>
      <c r="M666" s="3">
        <f>_xlfn.XLOOKUP($A666,Revolvers!$C:$C,Revolvers!P:P,0,0)</f>
        <v>0</v>
      </c>
      <c r="N666" s="3">
        <f>_xlfn.XLOOKUP($A666,Revolvers!$C:$C,Revolvers!Q:Q,0,0)</f>
        <v>0</v>
      </c>
      <c r="O666" s="3">
        <f>_xlfn.XLOOKUP($A666,Revolvers!$C:$C,Revolvers!R:R,0,0)</f>
        <v>0</v>
      </c>
      <c r="P666" s="3">
        <f>_xlfn.XLOOKUP($A666,Revolvers!$C:$C,Revolvers!S:S,0,0)</f>
        <v>0</v>
      </c>
      <c r="Q666" s="3">
        <f>_xlfn.XLOOKUP($A666,Revolvers!$C:$C,Revolvers!T:T,0,0)</f>
        <v>0</v>
      </c>
      <c r="R666" s="3">
        <f>_xlfn.XLOOKUP($A666,Rifles!C:C,Rifles!H:H,0,0)</f>
        <v>3</v>
      </c>
      <c r="S666" s="2">
        <f>_xlfn.XLOOKUP($A666,Shotguns!C:C,Shotguns!H:H,0,0)</f>
        <v>0</v>
      </c>
      <c r="T666" s="3">
        <f t="shared" si="12"/>
        <v>3</v>
      </c>
    </row>
    <row r="667" spans="1:20" x14ac:dyDescent="0.25">
      <c r="A667" s="3">
        <f>Rifles!C667</f>
        <v>58501756</v>
      </c>
      <c r="B667" s="3" t="str">
        <f>_xlfn.XLOOKUP($A667, Rifles!$C$2:$C$419,Rifles!$D$2:$D$419,"N/A",0)</f>
        <v>N/A</v>
      </c>
      <c r="C667" s="3" t="str">
        <f>_xlfn.XLOOKUP($A667, Rifles!$C$2:$C$419,Rifles!F$2:F$419,"N/A",0)</f>
        <v>N/A</v>
      </c>
      <c r="D667" s="3" t="str">
        <f>_xlfn.XLOOKUP($A667, Rifles!$C$2:$C$419,Rifles!G$2:G$419,"N/A",0)</f>
        <v>N/A</v>
      </c>
      <c r="E667" s="2">
        <f>_xlfn.XLOOKUP($A667,Pistols!$C:$C,Pistols!H:H,0,0)</f>
        <v>0</v>
      </c>
      <c r="F667" s="2">
        <f>_xlfn.XLOOKUP($A667,Pistols!$C:$C,Pistols!I:I,0,0)</f>
        <v>0</v>
      </c>
      <c r="G667" s="2">
        <f>_xlfn.XLOOKUP($A667,Pistols!$C:$C,Pistols!J:J,0,0)</f>
        <v>0</v>
      </c>
      <c r="H667" s="2">
        <f>_xlfn.XLOOKUP($A667,Pistols!$C:$C,Pistols!K:K,0,0)</f>
        <v>0</v>
      </c>
      <c r="I667" s="2">
        <f>_xlfn.XLOOKUP($A667,Pistols!$C:$C,Pistols!L:L,0,0)</f>
        <v>0</v>
      </c>
      <c r="J667" s="2">
        <f>_xlfn.XLOOKUP($A667,Pistols!$C:$C,Pistols!M:M,0,0)</f>
        <v>0</v>
      </c>
      <c r="K667" s="2">
        <f>_xlfn.XLOOKUP($A667,Pistols!$C:$C,Pistols!N:N,0,0)</f>
        <v>0</v>
      </c>
      <c r="L667" s="3">
        <f>_xlfn.XLOOKUP($A667,Revolvers!$C:$C,Revolvers!O:O,0,0)</f>
        <v>0</v>
      </c>
      <c r="M667" s="3">
        <f>_xlfn.XLOOKUP($A667,Revolvers!$C:$C,Revolvers!P:P,0,0)</f>
        <v>0</v>
      </c>
      <c r="N667" s="3">
        <f>_xlfn.XLOOKUP($A667,Revolvers!$C:$C,Revolvers!Q:Q,0,0)</f>
        <v>0</v>
      </c>
      <c r="O667" s="3">
        <f>_xlfn.XLOOKUP($A667,Revolvers!$C:$C,Revolvers!R:R,0,0)</f>
        <v>0</v>
      </c>
      <c r="P667" s="3">
        <f>_xlfn.XLOOKUP($A667,Revolvers!$C:$C,Revolvers!S:S,0,0)</f>
        <v>0</v>
      </c>
      <c r="Q667" s="3">
        <f>_xlfn.XLOOKUP($A667,Revolvers!$C:$C,Revolvers!T:T,0,0)</f>
        <v>0</v>
      </c>
      <c r="R667" s="3">
        <f>_xlfn.XLOOKUP($A667,Rifles!C:C,Rifles!H:H,0,0)</f>
        <v>7</v>
      </c>
      <c r="S667" s="2">
        <f>_xlfn.XLOOKUP($A667,Shotguns!C:C,Shotguns!H:H,0,0)</f>
        <v>0</v>
      </c>
      <c r="T667" s="3">
        <f t="shared" si="12"/>
        <v>7</v>
      </c>
    </row>
    <row r="668" spans="1:20" x14ac:dyDescent="0.25">
      <c r="A668" s="3">
        <f>Rifles!C668</f>
        <v>58501824</v>
      </c>
      <c r="B668" s="3" t="str">
        <f>_xlfn.XLOOKUP($A668, Rifles!$C$2:$C$419,Rifles!$D$2:$D$419,"N/A",0)</f>
        <v>N/A</v>
      </c>
      <c r="C668" s="3" t="str">
        <f>_xlfn.XLOOKUP($A668, Rifles!$C$2:$C$419,Rifles!F$2:F$419,"N/A",0)</f>
        <v>N/A</v>
      </c>
      <c r="D668" s="3" t="str">
        <f>_xlfn.XLOOKUP($A668, Rifles!$C$2:$C$419,Rifles!G$2:G$419,"N/A",0)</f>
        <v>N/A</v>
      </c>
      <c r="E668" s="2">
        <f>_xlfn.XLOOKUP($A668,Pistols!$C:$C,Pistols!H:H,0,0)</f>
        <v>0</v>
      </c>
      <c r="F668" s="2">
        <f>_xlfn.XLOOKUP($A668,Pistols!$C:$C,Pistols!I:I,0,0)</f>
        <v>0</v>
      </c>
      <c r="G668" s="2">
        <f>_xlfn.XLOOKUP($A668,Pistols!$C:$C,Pistols!J:J,0,0)</f>
        <v>0</v>
      </c>
      <c r="H668" s="2">
        <f>_xlfn.XLOOKUP($A668,Pistols!$C:$C,Pistols!K:K,0,0)</f>
        <v>0</v>
      </c>
      <c r="I668" s="2">
        <f>_xlfn.XLOOKUP($A668,Pistols!$C:$C,Pistols!L:L,0,0)</f>
        <v>0</v>
      </c>
      <c r="J668" s="2">
        <f>_xlfn.XLOOKUP($A668,Pistols!$C:$C,Pistols!M:M,0,0)</f>
        <v>0</v>
      </c>
      <c r="K668" s="2">
        <f>_xlfn.XLOOKUP($A668,Pistols!$C:$C,Pistols!N:N,0,0)</f>
        <v>0</v>
      </c>
      <c r="L668" s="3">
        <f>_xlfn.XLOOKUP($A668,Revolvers!$C:$C,Revolvers!O:O,0,0)</f>
        <v>0</v>
      </c>
      <c r="M668" s="3">
        <f>_xlfn.XLOOKUP($A668,Revolvers!$C:$C,Revolvers!P:P,0,0)</f>
        <v>0</v>
      </c>
      <c r="N668" s="3">
        <f>_xlfn.XLOOKUP($A668,Revolvers!$C:$C,Revolvers!Q:Q,0,0)</f>
        <v>0</v>
      </c>
      <c r="O668" s="3">
        <f>_xlfn.XLOOKUP($A668,Revolvers!$C:$C,Revolvers!R:R,0,0)</f>
        <v>0</v>
      </c>
      <c r="P668" s="3">
        <f>_xlfn.XLOOKUP($A668,Revolvers!$C:$C,Revolvers!S:S,0,0)</f>
        <v>0</v>
      </c>
      <c r="Q668" s="3">
        <f>_xlfn.XLOOKUP($A668,Revolvers!$C:$C,Revolvers!T:T,0,0)</f>
        <v>0</v>
      </c>
      <c r="R668" s="3">
        <f>_xlfn.XLOOKUP($A668,Rifles!C:C,Rifles!H:H,0,0)</f>
        <v>1</v>
      </c>
      <c r="S668" s="2">
        <f>_xlfn.XLOOKUP($A668,Shotguns!C:C,Shotguns!H:H,0,0)</f>
        <v>0</v>
      </c>
      <c r="T668" s="3">
        <f t="shared" si="12"/>
        <v>1</v>
      </c>
    </row>
    <row r="669" spans="1:20" x14ac:dyDescent="0.25">
      <c r="A669" s="3">
        <f>Rifles!C669</f>
        <v>58501420</v>
      </c>
      <c r="B669" s="3" t="str">
        <f>_xlfn.XLOOKUP($A669, Rifles!$C$2:$C$419,Rifles!$D$2:$D$419,"N/A",0)</f>
        <v>N/A</v>
      </c>
      <c r="C669" s="3" t="str">
        <f>_xlfn.XLOOKUP($A669, Rifles!$C$2:$C$419,Rifles!F$2:F$419,"N/A",0)</f>
        <v>N/A</v>
      </c>
      <c r="D669" s="3" t="str">
        <f>_xlfn.XLOOKUP($A669, Rifles!$C$2:$C$419,Rifles!G$2:G$419,"N/A",0)</f>
        <v>N/A</v>
      </c>
      <c r="E669" s="2">
        <f>_xlfn.XLOOKUP($A669,Pistols!$C:$C,Pistols!H:H,0,0)</f>
        <v>0</v>
      </c>
      <c r="F669" s="2">
        <f>_xlfn.XLOOKUP($A669,Pistols!$C:$C,Pistols!I:I,0,0)</f>
        <v>0</v>
      </c>
      <c r="G669" s="2">
        <f>_xlfn.XLOOKUP($A669,Pistols!$C:$C,Pistols!J:J,0,0)</f>
        <v>0</v>
      </c>
      <c r="H669" s="2">
        <f>_xlfn.XLOOKUP($A669,Pistols!$C:$C,Pistols!K:K,0,0)</f>
        <v>0</v>
      </c>
      <c r="I669" s="2">
        <f>_xlfn.XLOOKUP($A669,Pistols!$C:$C,Pistols!L:L,0,0)</f>
        <v>0</v>
      </c>
      <c r="J669" s="2">
        <f>_xlfn.XLOOKUP($A669,Pistols!$C:$C,Pistols!M:M,0,0)</f>
        <v>0</v>
      </c>
      <c r="K669" s="2">
        <f>_xlfn.XLOOKUP($A669,Pistols!$C:$C,Pistols!N:N,0,0)</f>
        <v>0</v>
      </c>
      <c r="L669" s="3">
        <f>_xlfn.XLOOKUP($A669,Revolvers!$C:$C,Revolvers!O:O,0,0)</f>
        <v>0</v>
      </c>
      <c r="M669" s="3">
        <f>_xlfn.XLOOKUP($A669,Revolvers!$C:$C,Revolvers!P:P,0,0)</f>
        <v>0</v>
      </c>
      <c r="N669" s="3">
        <f>_xlfn.XLOOKUP($A669,Revolvers!$C:$C,Revolvers!Q:Q,0,0)</f>
        <v>0</v>
      </c>
      <c r="O669" s="3">
        <f>_xlfn.XLOOKUP($A669,Revolvers!$C:$C,Revolvers!R:R,0,0)</f>
        <v>0</v>
      </c>
      <c r="P669" s="3">
        <f>_xlfn.XLOOKUP($A669,Revolvers!$C:$C,Revolvers!S:S,0,0)</f>
        <v>0</v>
      </c>
      <c r="Q669" s="3">
        <f>_xlfn.XLOOKUP($A669,Revolvers!$C:$C,Revolvers!T:T,0,0)</f>
        <v>0</v>
      </c>
      <c r="R669" s="3">
        <f>_xlfn.XLOOKUP($A669,Rifles!C:C,Rifles!H:H,0,0)</f>
        <v>2</v>
      </c>
      <c r="S669" s="2">
        <f>_xlfn.XLOOKUP($A669,Shotguns!C:C,Shotguns!H:H,0,0)</f>
        <v>0</v>
      </c>
      <c r="T669" s="3">
        <f t="shared" si="12"/>
        <v>2</v>
      </c>
    </row>
    <row r="670" spans="1:20" x14ac:dyDescent="0.25">
      <c r="A670" s="3">
        <f>Rifles!C670</f>
        <v>58500357</v>
      </c>
      <c r="B670" s="3" t="str">
        <f>_xlfn.XLOOKUP($A670, Rifles!$C$2:$C$419,Rifles!$D$2:$D$419,"N/A",0)</f>
        <v>N/A</v>
      </c>
      <c r="C670" s="3" t="str">
        <f>_xlfn.XLOOKUP($A670, Rifles!$C$2:$C$419,Rifles!F$2:F$419,"N/A",0)</f>
        <v>N/A</v>
      </c>
      <c r="D670" s="3" t="str">
        <f>_xlfn.XLOOKUP($A670, Rifles!$C$2:$C$419,Rifles!G$2:G$419,"N/A",0)</f>
        <v>N/A</v>
      </c>
      <c r="E670" s="2">
        <f>_xlfn.XLOOKUP($A670,Pistols!$C:$C,Pistols!H:H,0,0)</f>
        <v>0</v>
      </c>
      <c r="F670" s="2">
        <f>_xlfn.XLOOKUP($A670,Pistols!$C:$C,Pistols!I:I,0,0)</f>
        <v>0</v>
      </c>
      <c r="G670" s="2">
        <f>_xlfn.XLOOKUP($A670,Pistols!$C:$C,Pistols!J:J,0,0)</f>
        <v>0</v>
      </c>
      <c r="H670" s="2">
        <f>_xlfn.XLOOKUP($A670,Pistols!$C:$C,Pistols!K:K,0,0)</f>
        <v>0</v>
      </c>
      <c r="I670" s="2">
        <f>_xlfn.XLOOKUP($A670,Pistols!$C:$C,Pistols!L:L,0,0)</f>
        <v>0</v>
      </c>
      <c r="J670" s="2">
        <f>_xlfn.XLOOKUP($A670,Pistols!$C:$C,Pistols!M:M,0,0)</f>
        <v>0</v>
      </c>
      <c r="K670" s="2">
        <f>_xlfn.XLOOKUP($A670,Pistols!$C:$C,Pistols!N:N,0,0)</f>
        <v>0</v>
      </c>
      <c r="L670" s="3">
        <f>_xlfn.XLOOKUP($A670,Revolvers!$C:$C,Revolvers!O:O,0,0)</f>
        <v>0</v>
      </c>
      <c r="M670" s="3">
        <f>_xlfn.XLOOKUP($A670,Revolvers!$C:$C,Revolvers!P:P,0,0)</f>
        <v>0</v>
      </c>
      <c r="N670" s="3">
        <f>_xlfn.XLOOKUP($A670,Revolvers!$C:$C,Revolvers!Q:Q,0,0)</f>
        <v>0</v>
      </c>
      <c r="O670" s="3">
        <f>_xlfn.XLOOKUP($A670,Revolvers!$C:$C,Revolvers!R:R,0,0)</f>
        <v>0</v>
      </c>
      <c r="P670" s="3">
        <f>_xlfn.XLOOKUP($A670,Revolvers!$C:$C,Revolvers!S:S,0,0)</f>
        <v>0</v>
      </c>
      <c r="Q670" s="3">
        <f>_xlfn.XLOOKUP($A670,Revolvers!$C:$C,Revolvers!T:T,0,0)</f>
        <v>0</v>
      </c>
      <c r="R670" s="3">
        <f>_xlfn.XLOOKUP($A670,Rifles!C:C,Rifles!H:H,0,0)</f>
        <v>17</v>
      </c>
      <c r="S670" s="2">
        <f>_xlfn.XLOOKUP($A670,Shotguns!C:C,Shotguns!H:H,0,0)</f>
        <v>0</v>
      </c>
      <c r="T670" s="3">
        <f t="shared" si="12"/>
        <v>17</v>
      </c>
    </row>
    <row r="671" spans="1:20" x14ac:dyDescent="0.25">
      <c r="A671" s="3">
        <f>Rifles!C671</f>
        <v>58501401</v>
      </c>
      <c r="B671" s="3" t="str">
        <f>_xlfn.XLOOKUP($A671, Rifles!$C$2:$C$419,Rifles!$D$2:$D$419,"N/A",0)</f>
        <v>N/A</v>
      </c>
      <c r="C671" s="3" t="str">
        <f>_xlfn.XLOOKUP($A671, Rifles!$C$2:$C$419,Rifles!F$2:F$419,"N/A",0)</f>
        <v>N/A</v>
      </c>
      <c r="D671" s="3" t="str">
        <f>_xlfn.XLOOKUP($A671, Rifles!$C$2:$C$419,Rifles!G$2:G$419,"N/A",0)</f>
        <v>N/A</v>
      </c>
      <c r="E671" s="2">
        <f>_xlfn.XLOOKUP($A671,Pistols!$C:$C,Pistols!H:H,0,0)</f>
        <v>0</v>
      </c>
      <c r="F671" s="2">
        <f>_xlfn.XLOOKUP($A671,Pistols!$C:$C,Pistols!I:I,0,0)</f>
        <v>0</v>
      </c>
      <c r="G671" s="2">
        <f>_xlfn.XLOOKUP($A671,Pistols!$C:$C,Pistols!J:J,0,0)</f>
        <v>0</v>
      </c>
      <c r="H671" s="2">
        <f>_xlfn.XLOOKUP($A671,Pistols!$C:$C,Pistols!K:K,0,0)</f>
        <v>0</v>
      </c>
      <c r="I671" s="2">
        <f>_xlfn.XLOOKUP($A671,Pistols!$C:$C,Pistols!L:L,0,0)</f>
        <v>0</v>
      </c>
      <c r="J671" s="2">
        <f>_xlfn.XLOOKUP($A671,Pistols!$C:$C,Pistols!M:M,0,0)</f>
        <v>0</v>
      </c>
      <c r="K671" s="2">
        <f>_xlfn.XLOOKUP($A671,Pistols!$C:$C,Pistols!N:N,0,0)</f>
        <v>0</v>
      </c>
      <c r="L671" s="3">
        <f>_xlfn.XLOOKUP($A671,Revolvers!$C:$C,Revolvers!O:O,0,0)</f>
        <v>0</v>
      </c>
      <c r="M671" s="3">
        <f>_xlfn.XLOOKUP($A671,Revolvers!$C:$C,Revolvers!P:P,0,0)</f>
        <v>0</v>
      </c>
      <c r="N671" s="3">
        <f>_xlfn.XLOOKUP($A671,Revolvers!$C:$C,Revolvers!Q:Q,0,0)</f>
        <v>0</v>
      </c>
      <c r="O671" s="3">
        <f>_xlfn.XLOOKUP($A671,Revolvers!$C:$C,Revolvers!R:R,0,0)</f>
        <v>0</v>
      </c>
      <c r="P671" s="3">
        <f>_xlfn.XLOOKUP($A671,Revolvers!$C:$C,Revolvers!S:S,0,0)</f>
        <v>0</v>
      </c>
      <c r="Q671" s="3">
        <f>_xlfn.XLOOKUP($A671,Revolvers!$C:$C,Revolvers!T:T,0,0)</f>
        <v>0</v>
      </c>
      <c r="R671" s="3">
        <f>_xlfn.XLOOKUP($A671,Rifles!C:C,Rifles!H:H,0,0)</f>
        <v>2</v>
      </c>
      <c r="S671" s="2">
        <f>_xlfn.XLOOKUP($A671,Shotguns!C:C,Shotguns!H:H,0,0)</f>
        <v>0</v>
      </c>
      <c r="T671" s="3">
        <f t="shared" si="12"/>
        <v>2</v>
      </c>
    </row>
    <row r="672" spans="1:20" x14ac:dyDescent="0.25">
      <c r="A672" s="3">
        <f>Rifles!C672</f>
        <v>58501394</v>
      </c>
      <c r="B672" s="3" t="str">
        <f>_xlfn.XLOOKUP($A672, Rifles!$C$2:$C$419,Rifles!$D$2:$D$419,"N/A",0)</f>
        <v>N/A</v>
      </c>
      <c r="C672" s="3" t="str">
        <f>_xlfn.XLOOKUP($A672, Rifles!$C$2:$C$419,Rifles!F$2:F$419,"N/A",0)</f>
        <v>N/A</v>
      </c>
      <c r="D672" s="3" t="str">
        <f>_xlfn.XLOOKUP($A672, Rifles!$C$2:$C$419,Rifles!G$2:G$419,"N/A",0)</f>
        <v>N/A</v>
      </c>
      <c r="E672" s="2">
        <f>_xlfn.XLOOKUP($A672,Pistols!$C:$C,Pistols!H:H,0,0)</f>
        <v>0</v>
      </c>
      <c r="F672" s="2">
        <f>_xlfn.XLOOKUP($A672,Pistols!$C:$C,Pistols!I:I,0,0)</f>
        <v>0</v>
      </c>
      <c r="G672" s="2">
        <f>_xlfn.XLOOKUP($A672,Pistols!$C:$C,Pistols!J:J,0,0)</f>
        <v>0</v>
      </c>
      <c r="H672" s="2">
        <f>_xlfn.XLOOKUP($A672,Pistols!$C:$C,Pistols!K:K,0,0)</f>
        <v>0</v>
      </c>
      <c r="I672" s="2">
        <f>_xlfn.XLOOKUP($A672,Pistols!$C:$C,Pistols!L:L,0,0)</f>
        <v>0</v>
      </c>
      <c r="J672" s="2">
        <f>_xlfn.XLOOKUP($A672,Pistols!$C:$C,Pistols!M:M,0,0)</f>
        <v>0</v>
      </c>
      <c r="K672" s="2">
        <f>_xlfn.XLOOKUP($A672,Pistols!$C:$C,Pistols!N:N,0,0)</f>
        <v>0</v>
      </c>
      <c r="L672" s="3">
        <f>_xlfn.XLOOKUP($A672,Revolvers!$C:$C,Revolvers!O:O,0,0)</f>
        <v>0</v>
      </c>
      <c r="M672" s="3">
        <f>_xlfn.XLOOKUP($A672,Revolvers!$C:$C,Revolvers!P:P,0,0)</f>
        <v>0</v>
      </c>
      <c r="N672" s="3">
        <f>_xlfn.XLOOKUP($A672,Revolvers!$C:$C,Revolvers!Q:Q,0,0)</f>
        <v>0</v>
      </c>
      <c r="O672" s="3">
        <f>_xlfn.XLOOKUP($A672,Revolvers!$C:$C,Revolvers!R:R,0,0)</f>
        <v>0</v>
      </c>
      <c r="P672" s="3">
        <f>_xlfn.XLOOKUP($A672,Revolvers!$C:$C,Revolvers!S:S,0,0)</f>
        <v>0</v>
      </c>
      <c r="Q672" s="3">
        <f>_xlfn.XLOOKUP($A672,Revolvers!$C:$C,Revolvers!T:T,0,0)</f>
        <v>0</v>
      </c>
      <c r="R672" s="3">
        <f>_xlfn.XLOOKUP($A672,Rifles!C:C,Rifles!H:H,0,0)</f>
        <v>10</v>
      </c>
      <c r="S672" s="2">
        <f>_xlfn.XLOOKUP($A672,Shotguns!C:C,Shotguns!H:H,0,0)</f>
        <v>0</v>
      </c>
      <c r="T672" s="3">
        <f>K672+P672+R672+S672</f>
        <v>10</v>
      </c>
    </row>
    <row r="673" spans="1:20" x14ac:dyDescent="0.25">
      <c r="A673" s="3">
        <f>Rifles!C673</f>
        <v>58501194</v>
      </c>
      <c r="B673" s="3" t="str">
        <f>_xlfn.XLOOKUP($A673, Rifles!$C$2:$C$419,Rifles!$D$2:$D$419,"N/A",0)</f>
        <v>N/A</v>
      </c>
      <c r="C673" s="3" t="str">
        <f>_xlfn.XLOOKUP($A673, Rifles!$C$2:$C$419,Rifles!F$2:F$419,"N/A",0)</f>
        <v>N/A</v>
      </c>
      <c r="D673" s="3" t="str">
        <f>_xlfn.XLOOKUP($A673, Rifles!$C$2:$C$419,Rifles!G$2:G$419,"N/A",0)</f>
        <v>N/A</v>
      </c>
      <c r="E673" s="2">
        <f>_xlfn.XLOOKUP($A673,Pistols!$C:$C,Pistols!H:H,0,0)</f>
        <v>2</v>
      </c>
      <c r="F673" s="2">
        <f>_xlfn.XLOOKUP($A673,Pistols!$C:$C,Pistols!I:I,0,0)</f>
        <v>0</v>
      </c>
      <c r="G673" s="2">
        <f>_xlfn.XLOOKUP($A673,Pistols!$C:$C,Pistols!J:J,0,0)</f>
        <v>0</v>
      </c>
      <c r="H673" s="2">
        <f>_xlfn.XLOOKUP($A673,Pistols!$C:$C,Pistols!K:K,0,0)</f>
        <v>0</v>
      </c>
      <c r="I673" s="2">
        <f>_xlfn.XLOOKUP($A673,Pistols!$C:$C,Pistols!L:L,0,0)</f>
        <v>0</v>
      </c>
      <c r="J673" s="2">
        <f>_xlfn.XLOOKUP($A673,Pistols!$C:$C,Pistols!M:M,0,0)</f>
        <v>0</v>
      </c>
      <c r="K673" s="2">
        <f>_xlfn.XLOOKUP($A673,Pistols!$C:$C,Pistols!N:N,0,0)</f>
        <v>2</v>
      </c>
      <c r="L673" s="3">
        <f>_xlfn.XLOOKUP($A673,Revolvers!$C:$C,Revolvers!O:O,0,0)</f>
        <v>0</v>
      </c>
      <c r="M673" s="3">
        <f>_xlfn.XLOOKUP($A673,Revolvers!$C:$C,Revolvers!P:P,0,0)</f>
        <v>0</v>
      </c>
      <c r="N673" s="3">
        <f>_xlfn.XLOOKUP($A673,Revolvers!$C:$C,Revolvers!Q:Q,0,0)</f>
        <v>0</v>
      </c>
      <c r="O673" s="3">
        <f>_xlfn.XLOOKUP($A673,Revolvers!$C:$C,Revolvers!R:R,0,0)</f>
        <v>0</v>
      </c>
      <c r="P673" s="3">
        <f>_xlfn.XLOOKUP($A673,Revolvers!$C:$C,Revolvers!S:S,0,0)</f>
        <v>0</v>
      </c>
      <c r="Q673" s="3">
        <f>_xlfn.XLOOKUP($A673,Revolvers!$C:$C,Revolvers!T:T,0,0)</f>
        <v>0</v>
      </c>
      <c r="R673" s="3">
        <f>_xlfn.XLOOKUP($A673,Rifles!C:C,Rifles!H:H,0,0)</f>
        <v>3</v>
      </c>
      <c r="S673" s="2">
        <f>_xlfn.XLOOKUP($A673,Shotguns!C:C,Shotguns!H:H,0,0)</f>
        <v>0</v>
      </c>
      <c r="T673" s="3">
        <f t="shared" ref="T673:T736" si="13">K673+P673+R673+S673</f>
        <v>5</v>
      </c>
    </row>
    <row r="674" spans="1:20" x14ac:dyDescent="0.25">
      <c r="A674" s="3">
        <f>Rifles!C674</f>
        <v>58500713</v>
      </c>
      <c r="B674" s="3" t="str">
        <f>_xlfn.XLOOKUP($A674, Rifles!$C$2:$C$419,Rifles!$D$2:$D$419,"N/A",0)</f>
        <v>N/A</v>
      </c>
      <c r="C674" s="3" t="str">
        <f>_xlfn.XLOOKUP($A674, Rifles!$C$2:$C$419,Rifles!F$2:F$419,"N/A",0)</f>
        <v>N/A</v>
      </c>
      <c r="D674" s="3" t="str">
        <f>_xlfn.XLOOKUP($A674, Rifles!$C$2:$C$419,Rifles!G$2:G$419,"N/A",0)</f>
        <v>N/A</v>
      </c>
      <c r="E674" s="2">
        <f>_xlfn.XLOOKUP($A674,Pistols!$C:$C,Pistols!H:H,0,0)</f>
        <v>0</v>
      </c>
      <c r="F674" s="2">
        <f>_xlfn.XLOOKUP($A674,Pistols!$C:$C,Pistols!I:I,0,0)</f>
        <v>0</v>
      </c>
      <c r="G674" s="2">
        <f>_xlfn.XLOOKUP($A674,Pistols!$C:$C,Pistols!J:J,0,0)</f>
        <v>0</v>
      </c>
      <c r="H674" s="2">
        <f>_xlfn.XLOOKUP($A674,Pistols!$C:$C,Pistols!K:K,0,0)</f>
        <v>0</v>
      </c>
      <c r="I674" s="2">
        <f>_xlfn.XLOOKUP($A674,Pistols!$C:$C,Pistols!L:L,0,0)</f>
        <v>0</v>
      </c>
      <c r="J674" s="2">
        <f>_xlfn.XLOOKUP($A674,Pistols!$C:$C,Pistols!M:M,0,0)</f>
        <v>0</v>
      </c>
      <c r="K674" s="2">
        <f>_xlfn.XLOOKUP($A674,Pistols!$C:$C,Pistols!N:N,0,0)</f>
        <v>0</v>
      </c>
      <c r="L674" s="3">
        <f>_xlfn.XLOOKUP($A674,Revolvers!$C:$C,Revolvers!O:O,0,0)</f>
        <v>0</v>
      </c>
      <c r="M674" s="3">
        <f>_xlfn.XLOOKUP($A674,Revolvers!$C:$C,Revolvers!P:P,0,0)</f>
        <v>0</v>
      </c>
      <c r="N674" s="3">
        <f>_xlfn.XLOOKUP($A674,Revolvers!$C:$C,Revolvers!Q:Q,0,0)</f>
        <v>0</v>
      </c>
      <c r="O674" s="3">
        <f>_xlfn.XLOOKUP($A674,Revolvers!$C:$C,Revolvers!R:R,0,0)</f>
        <v>0</v>
      </c>
      <c r="P674" s="3">
        <f>_xlfn.XLOOKUP($A674,Revolvers!$C:$C,Revolvers!S:S,0,0)</f>
        <v>0</v>
      </c>
      <c r="Q674" s="3">
        <f>_xlfn.XLOOKUP($A674,Revolvers!$C:$C,Revolvers!T:T,0,0)</f>
        <v>0</v>
      </c>
      <c r="R674" s="3">
        <f>_xlfn.XLOOKUP($A674,Rifles!C:C,Rifles!H:H,0,0)</f>
        <v>6</v>
      </c>
      <c r="S674" s="2">
        <f>_xlfn.XLOOKUP($A674,Shotguns!C:C,Shotguns!H:H,0,0)</f>
        <v>0</v>
      </c>
      <c r="T674" s="3">
        <f t="shared" si="13"/>
        <v>6</v>
      </c>
    </row>
    <row r="675" spans="1:20" x14ac:dyDescent="0.25">
      <c r="A675" s="3">
        <f>Rifles!C675</f>
        <v>58501046</v>
      </c>
      <c r="B675" s="3" t="str">
        <f>_xlfn.XLOOKUP($A675, Rifles!$C$2:$C$419,Rifles!$D$2:$D$419,"N/A",0)</f>
        <v>N/A</v>
      </c>
      <c r="C675" s="3" t="str">
        <f>_xlfn.XLOOKUP($A675, Rifles!$C$2:$C$419,Rifles!F$2:F$419,"N/A",0)</f>
        <v>N/A</v>
      </c>
      <c r="D675" s="3" t="str">
        <f>_xlfn.XLOOKUP($A675, Rifles!$C$2:$C$419,Rifles!G$2:G$419,"N/A",0)</f>
        <v>N/A</v>
      </c>
      <c r="E675" s="2">
        <f>_xlfn.XLOOKUP($A675,Pistols!$C:$C,Pistols!H:H,0,0)</f>
        <v>0</v>
      </c>
      <c r="F675" s="2">
        <f>_xlfn.XLOOKUP($A675,Pistols!$C:$C,Pistols!I:I,0,0)</f>
        <v>0</v>
      </c>
      <c r="G675" s="2">
        <f>_xlfn.XLOOKUP($A675,Pistols!$C:$C,Pistols!J:J,0,0)</f>
        <v>0</v>
      </c>
      <c r="H675" s="2">
        <f>_xlfn.XLOOKUP($A675,Pistols!$C:$C,Pistols!K:K,0,0)</f>
        <v>0</v>
      </c>
      <c r="I675" s="2">
        <f>_xlfn.XLOOKUP($A675,Pistols!$C:$C,Pistols!L:L,0,0)</f>
        <v>0</v>
      </c>
      <c r="J675" s="2">
        <f>_xlfn.XLOOKUP($A675,Pistols!$C:$C,Pistols!M:M,0,0)</f>
        <v>0</v>
      </c>
      <c r="K675" s="2">
        <f>_xlfn.XLOOKUP($A675,Pistols!$C:$C,Pistols!N:N,0,0)</f>
        <v>0</v>
      </c>
      <c r="L675" s="3">
        <f>_xlfn.XLOOKUP($A675,Revolvers!$C:$C,Revolvers!O:O,0,0)</f>
        <v>0</v>
      </c>
      <c r="M675" s="3">
        <f>_xlfn.XLOOKUP($A675,Revolvers!$C:$C,Revolvers!P:P,0,0)</f>
        <v>0</v>
      </c>
      <c r="N675" s="3">
        <f>_xlfn.XLOOKUP($A675,Revolvers!$C:$C,Revolvers!Q:Q,0,0)</f>
        <v>0</v>
      </c>
      <c r="O675" s="3">
        <f>_xlfn.XLOOKUP($A675,Revolvers!$C:$C,Revolvers!R:R,0,0)</f>
        <v>0</v>
      </c>
      <c r="P675" s="3">
        <f>_xlfn.XLOOKUP($A675,Revolvers!$C:$C,Revolvers!S:S,0,0)</f>
        <v>0</v>
      </c>
      <c r="Q675" s="3">
        <f>_xlfn.XLOOKUP($A675,Revolvers!$C:$C,Revolvers!T:T,0,0)</f>
        <v>0</v>
      </c>
      <c r="R675" s="3">
        <f>_xlfn.XLOOKUP($A675,Rifles!C:C,Rifles!H:H,0,0)</f>
        <v>4</v>
      </c>
      <c r="S675" s="2">
        <f>_xlfn.XLOOKUP($A675,Shotguns!C:C,Shotguns!H:H,0,0)</f>
        <v>0</v>
      </c>
      <c r="T675" s="3">
        <f t="shared" si="13"/>
        <v>4</v>
      </c>
    </row>
    <row r="676" spans="1:20" x14ac:dyDescent="0.25">
      <c r="A676" s="3">
        <f>Rifles!C676</f>
        <v>58501307</v>
      </c>
      <c r="B676" s="3" t="str">
        <f>_xlfn.XLOOKUP($A676, Rifles!$C$2:$C$419,Rifles!$D$2:$D$419,"N/A",0)</f>
        <v>N/A</v>
      </c>
      <c r="C676" s="3" t="str">
        <f>_xlfn.XLOOKUP($A676, Rifles!$C$2:$C$419,Rifles!F$2:F$419,"N/A",0)</f>
        <v>N/A</v>
      </c>
      <c r="D676" s="3" t="str">
        <f>_xlfn.XLOOKUP($A676, Rifles!$C$2:$C$419,Rifles!G$2:G$419,"N/A",0)</f>
        <v>N/A</v>
      </c>
      <c r="E676" s="2">
        <f>_xlfn.XLOOKUP($A676,Pistols!$C:$C,Pistols!H:H,0,0)</f>
        <v>0</v>
      </c>
      <c r="F676" s="2">
        <f>_xlfn.XLOOKUP($A676,Pistols!$C:$C,Pistols!I:I,0,0)</f>
        <v>0</v>
      </c>
      <c r="G676" s="2">
        <f>_xlfn.XLOOKUP($A676,Pistols!$C:$C,Pistols!J:J,0,0)</f>
        <v>0</v>
      </c>
      <c r="H676" s="2">
        <f>_xlfn.XLOOKUP($A676,Pistols!$C:$C,Pistols!K:K,0,0)</f>
        <v>0</v>
      </c>
      <c r="I676" s="2">
        <f>_xlfn.XLOOKUP($A676,Pistols!$C:$C,Pistols!L:L,0,0)</f>
        <v>0</v>
      </c>
      <c r="J676" s="2">
        <f>_xlfn.XLOOKUP($A676,Pistols!$C:$C,Pistols!M:M,0,0)</f>
        <v>0</v>
      </c>
      <c r="K676" s="2">
        <f>_xlfn.XLOOKUP($A676,Pistols!$C:$C,Pistols!N:N,0,0)</f>
        <v>0</v>
      </c>
      <c r="L676" s="3">
        <f>_xlfn.XLOOKUP($A676,Revolvers!$C:$C,Revolvers!O:O,0,0)</f>
        <v>0</v>
      </c>
      <c r="M676" s="3">
        <f>_xlfn.XLOOKUP($A676,Revolvers!$C:$C,Revolvers!P:P,0,0)</f>
        <v>0</v>
      </c>
      <c r="N676" s="3">
        <f>_xlfn.XLOOKUP($A676,Revolvers!$C:$C,Revolvers!Q:Q,0,0)</f>
        <v>0</v>
      </c>
      <c r="O676" s="3">
        <f>_xlfn.XLOOKUP($A676,Revolvers!$C:$C,Revolvers!R:R,0,0)</f>
        <v>0</v>
      </c>
      <c r="P676" s="3">
        <f>_xlfn.XLOOKUP($A676,Revolvers!$C:$C,Revolvers!S:S,0,0)</f>
        <v>0</v>
      </c>
      <c r="Q676" s="3">
        <f>_xlfn.XLOOKUP($A676,Revolvers!$C:$C,Revolvers!T:T,0,0)</f>
        <v>0</v>
      </c>
      <c r="R676" s="3">
        <f>_xlfn.XLOOKUP($A676,Rifles!C:C,Rifles!H:H,0,0)</f>
        <v>16</v>
      </c>
      <c r="S676" s="2">
        <f>_xlfn.XLOOKUP($A676,Shotguns!C:C,Shotguns!H:H,0,0)</f>
        <v>0</v>
      </c>
      <c r="T676" s="3">
        <f t="shared" si="13"/>
        <v>16</v>
      </c>
    </row>
    <row r="677" spans="1:20" x14ac:dyDescent="0.25">
      <c r="A677" s="3">
        <f>Rifles!C677</f>
        <v>58501758</v>
      </c>
      <c r="B677" s="3" t="str">
        <f>_xlfn.XLOOKUP($A677, Rifles!$C$2:$C$419,Rifles!$D$2:$D$419,"N/A",0)</f>
        <v>N/A</v>
      </c>
      <c r="C677" s="3" t="str">
        <f>_xlfn.XLOOKUP($A677, Rifles!$C$2:$C$419,Rifles!F$2:F$419,"N/A",0)</f>
        <v>N/A</v>
      </c>
      <c r="D677" s="3" t="str">
        <f>_xlfn.XLOOKUP($A677, Rifles!$C$2:$C$419,Rifles!G$2:G$419,"N/A",0)</f>
        <v>N/A</v>
      </c>
      <c r="E677" s="2">
        <f>_xlfn.XLOOKUP($A677,Pistols!$C:$C,Pistols!H:H,0,0)</f>
        <v>0</v>
      </c>
      <c r="F677" s="2">
        <f>_xlfn.XLOOKUP($A677,Pistols!$C:$C,Pistols!I:I,0,0)</f>
        <v>0</v>
      </c>
      <c r="G677" s="2">
        <f>_xlfn.XLOOKUP($A677,Pistols!$C:$C,Pistols!J:J,0,0)</f>
        <v>0</v>
      </c>
      <c r="H677" s="2">
        <f>_xlfn.XLOOKUP($A677,Pistols!$C:$C,Pistols!K:K,0,0)</f>
        <v>0</v>
      </c>
      <c r="I677" s="2">
        <f>_xlfn.XLOOKUP($A677,Pistols!$C:$C,Pistols!L:L,0,0)</f>
        <v>0</v>
      </c>
      <c r="J677" s="2">
        <f>_xlfn.XLOOKUP($A677,Pistols!$C:$C,Pistols!M:M,0,0)</f>
        <v>0</v>
      </c>
      <c r="K677" s="2">
        <f>_xlfn.XLOOKUP($A677,Pistols!$C:$C,Pistols!N:N,0,0)</f>
        <v>0</v>
      </c>
      <c r="L677" s="3">
        <f>_xlfn.XLOOKUP($A677,Revolvers!$C:$C,Revolvers!O:O,0,0)</f>
        <v>0</v>
      </c>
      <c r="M677" s="3">
        <f>_xlfn.XLOOKUP($A677,Revolvers!$C:$C,Revolvers!P:P,0,0)</f>
        <v>0</v>
      </c>
      <c r="N677" s="3">
        <f>_xlfn.XLOOKUP($A677,Revolvers!$C:$C,Revolvers!Q:Q,0,0)</f>
        <v>0</v>
      </c>
      <c r="O677" s="3">
        <f>_xlfn.XLOOKUP($A677,Revolvers!$C:$C,Revolvers!R:R,0,0)</f>
        <v>0</v>
      </c>
      <c r="P677" s="3">
        <f>_xlfn.XLOOKUP($A677,Revolvers!$C:$C,Revolvers!S:S,0,0)</f>
        <v>0</v>
      </c>
      <c r="Q677" s="3">
        <f>_xlfn.XLOOKUP($A677,Revolvers!$C:$C,Revolvers!T:T,0,0)</f>
        <v>0</v>
      </c>
      <c r="R677" s="3">
        <f>_xlfn.XLOOKUP($A677,Rifles!C:C,Rifles!H:H,0,0)</f>
        <v>1</v>
      </c>
      <c r="S677" s="2">
        <f>_xlfn.XLOOKUP($A677,Shotguns!C:C,Shotguns!H:H,0,0)</f>
        <v>0</v>
      </c>
      <c r="T677" s="3">
        <f t="shared" si="13"/>
        <v>1</v>
      </c>
    </row>
    <row r="678" spans="1:20" x14ac:dyDescent="0.25">
      <c r="A678" s="3">
        <f>Rifles!C678</f>
        <v>58501764</v>
      </c>
      <c r="B678" s="3" t="str">
        <f>_xlfn.XLOOKUP($A678, Rifles!$C$2:$C$419,Rifles!$D$2:$D$419,"N/A",0)</f>
        <v>N/A</v>
      </c>
      <c r="C678" s="3" t="str">
        <f>_xlfn.XLOOKUP($A678, Rifles!$C$2:$C$419,Rifles!F$2:F$419,"N/A",0)</f>
        <v>N/A</v>
      </c>
      <c r="D678" s="3" t="str">
        <f>_xlfn.XLOOKUP($A678, Rifles!$C$2:$C$419,Rifles!G$2:G$419,"N/A",0)</f>
        <v>N/A</v>
      </c>
      <c r="E678" s="2">
        <f>_xlfn.XLOOKUP($A678,Pistols!$C:$C,Pistols!H:H,0,0)</f>
        <v>0</v>
      </c>
      <c r="F678" s="2">
        <f>_xlfn.XLOOKUP($A678,Pistols!$C:$C,Pistols!I:I,0,0)</f>
        <v>0</v>
      </c>
      <c r="G678" s="2">
        <f>_xlfn.XLOOKUP($A678,Pistols!$C:$C,Pistols!J:J,0,0)</f>
        <v>0</v>
      </c>
      <c r="H678" s="2">
        <f>_xlfn.XLOOKUP($A678,Pistols!$C:$C,Pistols!K:K,0,0)</f>
        <v>0</v>
      </c>
      <c r="I678" s="2">
        <f>_xlfn.XLOOKUP($A678,Pistols!$C:$C,Pistols!L:L,0,0)</f>
        <v>0</v>
      </c>
      <c r="J678" s="2">
        <f>_xlfn.XLOOKUP($A678,Pistols!$C:$C,Pistols!M:M,0,0)</f>
        <v>0</v>
      </c>
      <c r="K678" s="2">
        <f>_xlfn.XLOOKUP($A678,Pistols!$C:$C,Pistols!N:N,0,0)</f>
        <v>0</v>
      </c>
      <c r="L678" s="3">
        <f>_xlfn.XLOOKUP($A678,Revolvers!$C:$C,Revolvers!O:O,0,0)</f>
        <v>0</v>
      </c>
      <c r="M678" s="3">
        <f>_xlfn.XLOOKUP($A678,Revolvers!$C:$C,Revolvers!P:P,0,0)</f>
        <v>0</v>
      </c>
      <c r="N678" s="3">
        <f>_xlfn.XLOOKUP($A678,Revolvers!$C:$C,Revolvers!Q:Q,0,0)</f>
        <v>0</v>
      </c>
      <c r="O678" s="3">
        <f>_xlfn.XLOOKUP($A678,Revolvers!$C:$C,Revolvers!R:R,0,0)</f>
        <v>0</v>
      </c>
      <c r="P678" s="3">
        <f>_xlfn.XLOOKUP($A678,Revolvers!$C:$C,Revolvers!S:S,0,0)</f>
        <v>0</v>
      </c>
      <c r="Q678" s="3">
        <f>_xlfn.XLOOKUP($A678,Revolvers!$C:$C,Revolvers!T:T,0,0)</f>
        <v>0</v>
      </c>
      <c r="R678" s="3">
        <f>_xlfn.XLOOKUP($A678,Rifles!C:C,Rifles!H:H,0,0)</f>
        <v>8</v>
      </c>
      <c r="S678" s="2">
        <f>_xlfn.XLOOKUP($A678,Shotguns!C:C,Shotguns!H:H,0,0)</f>
        <v>0</v>
      </c>
      <c r="T678" s="3">
        <f t="shared" si="13"/>
        <v>8</v>
      </c>
    </row>
    <row r="679" spans="1:20" x14ac:dyDescent="0.25">
      <c r="A679" s="3">
        <f>Rifles!C679</f>
        <v>58501474</v>
      </c>
      <c r="B679" s="3" t="str">
        <f>_xlfn.XLOOKUP($A679, Rifles!$C$2:$C$419,Rifles!$D$2:$D$419,"N/A",0)</f>
        <v>N/A</v>
      </c>
      <c r="C679" s="3" t="str">
        <f>_xlfn.XLOOKUP($A679, Rifles!$C$2:$C$419,Rifles!F$2:F$419,"N/A",0)</f>
        <v>N/A</v>
      </c>
      <c r="D679" s="3" t="str">
        <f>_xlfn.XLOOKUP($A679, Rifles!$C$2:$C$419,Rifles!G$2:G$419,"N/A",0)</f>
        <v>N/A</v>
      </c>
      <c r="E679" s="2">
        <f>_xlfn.XLOOKUP($A679,Pistols!$C:$C,Pistols!H:H,0,0)</f>
        <v>0</v>
      </c>
      <c r="F679" s="2">
        <f>_xlfn.XLOOKUP($A679,Pistols!$C:$C,Pistols!I:I,0,0)</f>
        <v>0</v>
      </c>
      <c r="G679" s="2">
        <f>_xlfn.XLOOKUP($A679,Pistols!$C:$C,Pistols!J:J,0,0)</f>
        <v>0</v>
      </c>
      <c r="H679" s="2">
        <f>_xlfn.XLOOKUP($A679,Pistols!$C:$C,Pistols!K:K,0,0)</f>
        <v>0</v>
      </c>
      <c r="I679" s="2">
        <f>_xlfn.XLOOKUP($A679,Pistols!$C:$C,Pistols!L:L,0,0)</f>
        <v>0</v>
      </c>
      <c r="J679" s="2">
        <f>_xlfn.XLOOKUP($A679,Pistols!$C:$C,Pistols!M:M,0,0)</f>
        <v>0</v>
      </c>
      <c r="K679" s="2">
        <f>_xlfn.XLOOKUP($A679,Pistols!$C:$C,Pistols!N:N,0,0)</f>
        <v>0</v>
      </c>
      <c r="L679" s="3">
        <f>_xlfn.XLOOKUP($A679,Revolvers!$C:$C,Revolvers!O:O,0,0)</f>
        <v>0</v>
      </c>
      <c r="M679" s="3">
        <f>_xlfn.XLOOKUP($A679,Revolvers!$C:$C,Revolvers!P:P,0,0)</f>
        <v>0</v>
      </c>
      <c r="N679" s="3">
        <f>_xlfn.XLOOKUP($A679,Revolvers!$C:$C,Revolvers!Q:Q,0,0)</f>
        <v>0</v>
      </c>
      <c r="O679" s="3">
        <f>_xlfn.XLOOKUP($A679,Revolvers!$C:$C,Revolvers!R:R,0,0)</f>
        <v>0</v>
      </c>
      <c r="P679" s="3">
        <f>_xlfn.XLOOKUP($A679,Revolvers!$C:$C,Revolvers!S:S,0,0)</f>
        <v>0</v>
      </c>
      <c r="Q679" s="3">
        <f>_xlfn.XLOOKUP($A679,Revolvers!$C:$C,Revolvers!T:T,0,0)</f>
        <v>0</v>
      </c>
      <c r="R679" s="3">
        <f>_xlfn.XLOOKUP($A679,Rifles!C:C,Rifles!H:H,0,0)</f>
        <v>9</v>
      </c>
      <c r="S679" s="2">
        <f>_xlfn.XLOOKUP($A679,Shotguns!C:C,Shotguns!H:H,0,0)</f>
        <v>0</v>
      </c>
      <c r="T679" s="3">
        <f t="shared" si="13"/>
        <v>9</v>
      </c>
    </row>
    <row r="680" spans="1:20" x14ac:dyDescent="0.25">
      <c r="A680" s="3">
        <f>Rifles!C680</f>
        <v>58501777</v>
      </c>
      <c r="B680" s="3" t="str">
        <f>_xlfn.XLOOKUP($A680, Rifles!$C$2:$C$419,Rifles!$D$2:$D$419,"N/A",0)</f>
        <v>N/A</v>
      </c>
      <c r="C680" s="3" t="str">
        <f>_xlfn.XLOOKUP($A680, Rifles!$C$2:$C$419,Rifles!F$2:F$419,"N/A",0)</f>
        <v>N/A</v>
      </c>
      <c r="D680" s="3" t="str">
        <f>_xlfn.XLOOKUP($A680, Rifles!$C$2:$C$419,Rifles!G$2:G$419,"N/A",0)</f>
        <v>N/A</v>
      </c>
      <c r="E680" s="2">
        <f>_xlfn.XLOOKUP($A680,Pistols!$C:$C,Pistols!H:H,0,0)</f>
        <v>0</v>
      </c>
      <c r="F680" s="2">
        <f>_xlfn.XLOOKUP($A680,Pistols!$C:$C,Pistols!I:I,0,0)</f>
        <v>0</v>
      </c>
      <c r="G680" s="2">
        <f>_xlfn.XLOOKUP($A680,Pistols!$C:$C,Pistols!J:J,0,0)</f>
        <v>0</v>
      </c>
      <c r="H680" s="2">
        <f>_xlfn.XLOOKUP($A680,Pistols!$C:$C,Pistols!K:K,0,0)</f>
        <v>0</v>
      </c>
      <c r="I680" s="2">
        <f>_xlfn.XLOOKUP($A680,Pistols!$C:$C,Pistols!L:L,0,0)</f>
        <v>0</v>
      </c>
      <c r="J680" s="2">
        <f>_xlfn.XLOOKUP($A680,Pistols!$C:$C,Pistols!M:M,0,0)</f>
        <v>0</v>
      </c>
      <c r="K680" s="2">
        <f>_xlfn.XLOOKUP($A680,Pistols!$C:$C,Pistols!N:N,0,0)</f>
        <v>0</v>
      </c>
      <c r="L680" s="3">
        <f>_xlfn.XLOOKUP($A680,Revolvers!$C:$C,Revolvers!O:O,0,0)</f>
        <v>0</v>
      </c>
      <c r="M680" s="3">
        <f>_xlfn.XLOOKUP($A680,Revolvers!$C:$C,Revolvers!P:P,0,0)</f>
        <v>0</v>
      </c>
      <c r="N680" s="3">
        <f>_xlfn.XLOOKUP($A680,Revolvers!$C:$C,Revolvers!Q:Q,0,0)</f>
        <v>0</v>
      </c>
      <c r="O680" s="3">
        <f>_xlfn.XLOOKUP($A680,Revolvers!$C:$C,Revolvers!R:R,0,0)</f>
        <v>0</v>
      </c>
      <c r="P680" s="3">
        <f>_xlfn.XLOOKUP($A680,Revolvers!$C:$C,Revolvers!S:S,0,0)</f>
        <v>0</v>
      </c>
      <c r="Q680" s="3">
        <f>_xlfn.XLOOKUP($A680,Revolvers!$C:$C,Revolvers!T:T,0,0)</f>
        <v>0</v>
      </c>
      <c r="R680" s="3">
        <f>_xlfn.XLOOKUP($A680,Rifles!C:C,Rifles!H:H,0,0)</f>
        <v>34</v>
      </c>
      <c r="S680" s="2">
        <f>_xlfn.XLOOKUP($A680,Shotguns!C:C,Shotguns!H:H,0,0)</f>
        <v>0</v>
      </c>
      <c r="T680" s="3">
        <f t="shared" si="13"/>
        <v>34</v>
      </c>
    </row>
    <row r="681" spans="1:20" x14ac:dyDescent="0.25">
      <c r="A681" s="3">
        <f>Rifles!C681</f>
        <v>58501541</v>
      </c>
      <c r="B681" s="3" t="str">
        <f>_xlfn.XLOOKUP($A681, Rifles!$C$2:$C$419,Rifles!$D$2:$D$419,"N/A",0)</f>
        <v>N/A</v>
      </c>
      <c r="C681" s="3" t="str">
        <f>_xlfn.XLOOKUP($A681, Rifles!$C$2:$C$419,Rifles!F$2:F$419,"N/A",0)</f>
        <v>N/A</v>
      </c>
      <c r="D681" s="3" t="str">
        <f>_xlfn.XLOOKUP($A681, Rifles!$C$2:$C$419,Rifles!G$2:G$419,"N/A",0)</f>
        <v>N/A</v>
      </c>
      <c r="E681" s="2">
        <f>_xlfn.XLOOKUP($A681,Pistols!$C:$C,Pistols!H:H,0,0)</f>
        <v>0</v>
      </c>
      <c r="F681" s="2">
        <f>_xlfn.XLOOKUP($A681,Pistols!$C:$C,Pistols!I:I,0,0)</f>
        <v>0</v>
      </c>
      <c r="G681" s="2">
        <f>_xlfn.XLOOKUP($A681,Pistols!$C:$C,Pistols!J:J,0,0)</f>
        <v>0</v>
      </c>
      <c r="H681" s="2">
        <f>_xlfn.XLOOKUP($A681,Pistols!$C:$C,Pistols!K:K,0,0)</f>
        <v>0</v>
      </c>
      <c r="I681" s="2">
        <f>_xlfn.XLOOKUP($A681,Pistols!$C:$C,Pistols!L:L,0,0)</f>
        <v>0</v>
      </c>
      <c r="J681" s="2">
        <f>_xlfn.XLOOKUP($A681,Pistols!$C:$C,Pistols!M:M,0,0)</f>
        <v>0</v>
      </c>
      <c r="K681" s="2">
        <f>_xlfn.XLOOKUP($A681,Pistols!$C:$C,Pistols!N:N,0,0)</f>
        <v>0</v>
      </c>
      <c r="L681" s="3">
        <f>_xlfn.XLOOKUP($A681,Revolvers!$C:$C,Revolvers!O:O,0,0)</f>
        <v>0</v>
      </c>
      <c r="M681" s="3">
        <f>_xlfn.XLOOKUP($A681,Revolvers!$C:$C,Revolvers!P:P,0,0)</f>
        <v>0</v>
      </c>
      <c r="N681" s="3">
        <f>_xlfn.XLOOKUP($A681,Revolvers!$C:$C,Revolvers!Q:Q,0,0)</f>
        <v>0</v>
      </c>
      <c r="O681" s="3">
        <f>_xlfn.XLOOKUP($A681,Revolvers!$C:$C,Revolvers!R:R,0,0)</f>
        <v>0</v>
      </c>
      <c r="P681" s="3">
        <f>_xlfn.XLOOKUP($A681,Revolvers!$C:$C,Revolvers!S:S,0,0)</f>
        <v>0</v>
      </c>
      <c r="Q681" s="3">
        <f>_xlfn.XLOOKUP($A681,Revolvers!$C:$C,Revolvers!T:T,0,0)</f>
        <v>0</v>
      </c>
      <c r="R681" s="3">
        <f>_xlfn.XLOOKUP($A681,Rifles!C:C,Rifles!H:H,0,0)</f>
        <v>15</v>
      </c>
      <c r="S681" s="2">
        <f>_xlfn.XLOOKUP($A681,Shotguns!C:C,Shotguns!H:H,0,0)</f>
        <v>0</v>
      </c>
      <c r="T681" s="3">
        <f t="shared" si="13"/>
        <v>15</v>
      </c>
    </row>
    <row r="682" spans="1:20" x14ac:dyDescent="0.25">
      <c r="A682" s="3">
        <f>Rifles!C682</f>
        <v>58501695</v>
      </c>
      <c r="B682" s="3" t="str">
        <f>_xlfn.XLOOKUP($A682, Rifles!$C$2:$C$419,Rifles!$D$2:$D$419,"N/A",0)</f>
        <v>N/A</v>
      </c>
      <c r="C682" s="3" t="str">
        <f>_xlfn.XLOOKUP($A682, Rifles!$C$2:$C$419,Rifles!F$2:F$419,"N/A",0)</f>
        <v>N/A</v>
      </c>
      <c r="D682" s="3" t="str">
        <f>_xlfn.XLOOKUP($A682, Rifles!$C$2:$C$419,Rifles!G$2:G$419,"N/A",0)</f>
        <v>N/A</v>
      </c>
      <c r="E682" s="2">
        <f>_xlfn.XLOOKUP($A682,Pistols!$C:$C,Pistols!H:H,0,0)</f>
        <v>0</v>
      </c>
      <c r="F682" s="2">
        <f>_xlfn.XLOOKUP($A682,Pistols!$C:$C,Pistols!I:I,0,0)</f>
        <v>0</v>
      </c>
      <c r="G682" s="2">
        <f>_xlfn.XLOOKUP($A682,Pistols!$C:$C,Pistols!J:J,0,0)</f>
        <v>0</v>
      </c>
      <c r="H682" s="2">
        <f>_xlfn.XLOOKUP($A682,Pistols!$C:$C,Pistols!K:K,0,0)</f>
        <v>0</v>
      </c>
      <c r="I682" s="2">
        <f>_xlfn.XLOOKUP($A682,Pistols!$C:$C,Pistols!L:L,0,0)</f>
        <v>0</v>
      </c>
      <c r="J682" s="2">
        <f>_xlfn.XLOOKUP($A682,Pistols!$C:$C,Pistols!M:M,0,0)</f>
        <v>0</v>
      </c>
      <c r="K682" s="2">
        <f>_xlfn.XLOOKUP($A682,Pistols!$C:$C,Pistols!N:N,0,0)</f>
        <v>0</v>
      </c>
      <c r="L682" s="3">
        <f>_xlfn.XLOOKUP($A682,Revolvers!$C:$C,Revolvers!O:O,0,0)</f>
        <v>0</v>
      </c>
      <c r="M682" s="3">
        <f>_xlfn.XLOOKUP($A682,Revolvers!$C:$C,Revolvers!P:P,0,0)</f>
        <v>0</v>
      </c>
      <c r="N682" s="3">
        <f>_xlfn.XLOOKUP($A682,Revolvers!$C:$C,Revolvers!Q:Q,0,0)</f>
        <v>0</v>
      </c>
      <c r="O682" s="3">
        <f>_xlfn.XLOOKUP($A682,Revolvers!$C:$C,Revolvers!R:R,0,0)</f>
        <v>0</v>
      </c>
      <c r="P682" s="3">
        <f>_xlfn.XLOOKUP($A682,Revolvers!$C:$C,Revolvers!S:S,0,0)</f>
        <v>0</v>
      </c>
      <c r="Q682" s="3">
        <f>_xlfn.XLOOKUP($A682,Revolvers!$C:$C,Revolvers!T:T,0,0)</f>
        <v>0</v>
      </c>
      <c r="R682" s="3">
        <f>_xlfn.XLOOKUP($A682,Rifles!C:C,Rifles!H:H,0,0)</f>
        <v>9</v>
      </c>
      <c r="S682" s="2">
        <f>_xlfn.XLOOKUP($A682,Shotguns!C:C,Shotguns!H:H,0,0)</f>
        <v>0</v>
      </c>
      <c r="T682" s="3">
        <f t="shared" si="13"/>
        <v>9</v>
      </c>
    </row>
    <row r="683" spans="1:20" x14ac:dyDescent="0.25">
      <c r="A683" s="3">
        <f>Rifles!C683</f>
        <v>98801026</v>
      </c>
      <c r="B683" s="3" t="str">
        <f>_xlfn.XLOOKUP($A683, Rifles!$C$2:$C$419,Rifles!$D$2:$D$419,"N/A",0)</f>
        <v>N/A</v>
      </c>
      <c r="C683" s="3" t="str">
        <f>_xlfn.XLOOKUP($A683, Rifles!$C$2:$C$419,Rifles!F$2:F$419,"N/A",0)</f>
        <v>N/A</v>
      </c>
      <c r="D683" s="3" t="str">
        <f>_xlfn.XLOOKUP($A683, Rifles!$C$2:$C$419,Rifles!G$2:G$419,"N/A",0)</f>
        <v>N/A</v>
      </c>
      <c r="E683" s="2">
        <f>_xlfn.XLOOKUP($A683,Pistols!$C:$C,Pistols!H:H,0,0)</f>
        <v>0</v>
      </c>
      <c r="F683" s="2">
        <f>_xlfn.XLOOKUP($A683,Pistols!$C:$C,Pistols!I:I,0,0)</f>
        <v>0</v>
      </c>
      <c r="G683" s="2">
        <f>_xlfn.XLOOKUP($A683,Pistols!$C:$C,Pistols!J:J,0,0)</f>
        <v>0</v>
      </c>
      <c r="H683" s="2">
        <f>_xlfn.XLOOKUP($A683,Pistols!$C:$C,Pistols!K:K,0,0)</f>
        <v>0</v>
      </c>
      <c r="I683" s="2">
        <f>_xlfn.XLOOKUP($A683,Pistols!$C:$C,Pistols!L:L,0,0)</f>
        <v>0</v>
      </c>
      <c r="J683" s="2">
        <f>_xlfn.XLOOKUP($A683,Pistols!$C:$C,Pistols!M:M,0,0)</f>
        <v>0</v>
      </c>
      <c r="K683" s="2">
        <f>_xlfn.XLOOKUP($A683,Pistols!$C:$C,Pistols!N:N,0,0)</f>
        <v>0</v>
      </c>
      <c r="L683" s="3">
        <f>_xlfn.XLOOKUP($A683,Revolvers!$C:$C,Revolvers!O:O,0,0)</f>
        <v>0</v>
      </c>
      <c r="M683" s="3">
        <f>_xlfn.XLOOKUP($A683,Revolvers!$C:$C,Revolvers!P:P,0,0)</f>
        <v>0</v>
      </c>
      <c r="N683" s="3">
        <f>_xlfn.XLOOKUP($A683,Revolvers!$C:$C,Revolvers!Q:Q,0,0)</f>
        <v>0</v>
      </c>
      <c r="O683" s="3">
        <f>_xlfn.XLOOKUP($A683,Revolvers!$C:$C,Revolvers!R:R,0,0)</f>
        <v>0</v>
      </c>
      <c r="P683" s="3">
        <f>_xlfn.XLOOKUP($A683,Revolvers!$C:$C,Revolvers!S:S,0,0)</f>
        <v>0</v>
      </c>
      <c r="Q683" s="3">
        <f>_xlfn.XLOOKUP($A683,Revolvers!$C:$C,Revolvers!T:T,0,0)</f>
        <v>0</v>
      </c>
      <c r="R683" s="3">
        <f>_xlfn.XLOOKUP($A683,Rifles!C:C,Rifles!H:H,0,0)</f>
        <v>1</v>
      </c>
      <c r="S683" s="2">
        <f>_xlfn.XLOOKUP($A683,Shotguns!C:C,Shotguns!H:H,0,0)</f>
        <v>0</v>
      </c>
      <c r="T683" s="3">
        <f t="shared" si="13"/>
        <v>1</v>
      </c>
    </row>
    <row r="684" spans="1:20" x14ac:dyDescent="0.25">
      <c r="A684" s="3">
        <f>Rifles!C684</f>
        <v>98800094</v>
      </c>
      <c r="B684" s="3" t="str">
        <f>_xlfn.XLOOKUP($A684, Rifles!$C$2:$C$419,Rifles!$D$2:$D$419,"N/A",0)</f>
        <v>N/A</v>
      </c>
      <c r="C684" s="3" t="str">
        <f>_xlfn.XLOOKUP($A684, Rifles!$C$2:$C$419,Rifles!F$2:F$419,"N/A",0)</f>
        <v>N/A</v>
      </c>
      <c r="D684" s="3" t="str">
        <f>_xlfn.XLOOKUP($A684, Rifles!$C$2:$C$419,Rifles!G$2:G$419,"N/A",0)</f>
        <v>N/A</v>
      </c>
      <c r="E684" s="2">
        <f>_xlfn.XLOOKUP($A684,Pistols!$C:$C,Pistols!H:H,0,0)</f>
        <v>0</v>
      </c>
      <c r="F684" s="2">
        <f>_xlfn.XLOOKUP($A684,Pistols!$C:$C,Pistols!I:I,0,0)</f>
        <v>0</v>
      </c>
      <c r="G684" s="2">
        <f>_xlfn.XLOOKUP($A684,Pistols!$C:$C,Pistols!J:J,0,0)</f>
        <v>0</v>
      </c>
      <c r="H684" s="2">
        <f>_xlfn.XLOOKUP($A684,Pistols!$C:$C,Pistols!K:K,0,0)</f>
        <v>0</v>
      </c>
      <c r="I684" s="2">
        <f>_xlfn.XLOOKUP($A684,Pistols!$C:$C,Pistols!L:L,0,0)</f>
        <v>0</v>
      </c>
      <c r="J684" s="2">
        <f>_xlfn.XLOOKUP($A684,Pistols!$C:$C,Pistols!M:M,0,0)</f>
        <v>0</v>
      </c>
      <c r="K684" s="2">
        <f>_xlfn.XLOOKUP($A684,Pistols!$C:$C,Pistols!N:N,0,0)</f>
        <v>0</v>
      </c>
      <c r="L684" s="3">
        <f>_xlfn.XLOOKUP($A684,Revolvers!$C:$C,Revolvers!O:O,0,0)</f>
        <v>0</v>
      </c>
      <c r="M684" s="3">
        <f>_xlfn.XLOOKUP($A684,Revolvers!$C:$C,Revolvers!P:P,0,0)</f>
        <v>0</v>
      </c>
      <c r="N684" s="3">
        <f>_xlfn.XLOOKUP($A684,Revolvers!$C:$C,Revolvers!Q:Q,0,0)</f>
        <v>0</v>
      </c>
      <c r="O684" s="3">
        <f>_xlfn.XLOOKUP($A684,Revolvers!$C:$C,Revolvers!R:R,0,0)</f>
        <v>0</v>
      </c>
      <c r="P684" s="3">
        <f>_xlfn.XLOOKUP($A684,Revolvers!$C:$C,Revolvers!S:S,0,0)</f>
        <v>0</v>
      </c>
      <c r="Q684" s="3">
        <f>_xlfn.XLOOKUP($A684,Revolvers!$C:$C,Revolvers!T:T,0,0)</f>
        <v>0</v>
      </c>
      <c r="R684" s="3">
        <f>_xlfn.XLOOKUP($A684,Rifles!C:C,Rifles!H:H,0,0)</f>
        <v>459</v>
      </c>
      <c r="S684" s="2">
        <f>_xlfn.XLOOKUP($A684,Shotguns!C:C,Shotguns!H:H,0,0)</f>
        <v>0</v>
      </c>
      <c r="T684" s="3">
        <f t="shared" si="13"/>
        <v>459</v>
      </c>
    </row>
    <row r="685" spans="1:20" x14ac:dyDescent="0.25">
      <c r="A685" s="3">
        <f>Rifles!C685</f>
        <v>98802091</v>
      </c>
      <c r="B685" s="3" t="str">
        <f>_xlfn.XLOOKUP($A685, Rifles!$C$2:$C$419,Rifles!$D$2:$D$419,"N/A",0)</f>
        <v>N/A</v>
      </c>
      <c r="C685" s="3" t="str">
        <f>_xlfn.XLOOKUP($A685, Rifles!$C$2:$C$419,Rifles!F$2:F$419,"N/A",0)</f>
        <v>N/A</v>
      </c>
      <c r="D685" s="3" t="str">
        <f>_xlfn.XLOOKUP($A685, Rifles!$C$2:$C$419,Rifles!G$2:G$419,"N/A",0)</f>
        <v>N/A</v>
      </c>
      <c r="E685" s="2">
        <f>_xlfn.XLOOKUP($A685,Pistols!$C:$C,Pistols!H:H,0,0)</f>
        <v>0</v>
      </c>
      <c r="F685" s="2">
        <f>_xlfn.XLOOKUP($A685,Pistols!$C:$C,Pistols!I:I,0,0)</f>
        <v>0</v>
      </c>
      <c r="G685" s="2">
        <f>_xlfn.XLOOKUP($A685,Pistols!$C:$C,Pistols!J:J,0,0)</f>
        <v>0</v>
      </c>
      <c r="H685" s="2">
        <f>_xlfn.XLOOKUP($A685,Pistols!$C:$C,Pistols!K:K,0,0)</f>
        <v>0</v>
      </c>
      <c r="I685" s="2">
        <f>_xlfn.XLOOKUP($A685,Pistols!$C:$C,Pistols!L:L,0,0)</f>
        <v>0</v>
      </c>
      <c r="J685" s="2">
        <f>_xlfn.XLOOKUP($A685,Pistols!$C:$C,Pistols!M:M,0,0)</f>
        <v>0</v>
      </c>
      <c r="K685" s="2">
        <f>_xlfn.XLOOKUP($A685,Pistols!$C:$C,Pistols!N:N,0,0)</f>
        <v>0</v>
      </c>
      <c r="L685" s="3">
        <f>_xlfn.XLOOKUP($A685,Revolvers!$C:$C,Revolvers!O:O,0,0)</f>
        <v>0</v>
      </c>
      <c r="M685" s="3">
        <f>_xlfn.XLOOKUP($A685,Revolvers!$C:$C,Revolvers!P:P,0,0)</f>
        <v>0</v>
      </c>
      <c r="N685" s="3">
        <f>_xlfn.XLOOKUP($A685,Revolvers!$C:$C,Revolvers!Q:Q,0,0)</f>
        <v>0</v>
      </c>
      <c r="O685" s="3">
        <f>_xlfn.XLOOKUP($A685,Revolvers!$C:$C,Revolvers!R:R,0,0)</f>
        <v>0</v>
      </c>
      <c r="P685" s="3">
        <f>_xlfn.XLOOKUP($A685,Revolvers!$C:$C,Revolvers!S:S,0,0)</f>
        <v>0</v>
      </c>
      <c r="Q685" s="3">
        <f>_xlfn.XLOOKUP($A685,Revolvers!$C:$C,Revolvers!T:T,0,0)</f>
        <v>0</v>
      </c>
      <c r="R685" s="3">
        <f>_xlfn.XLOOKUP($A685,Rifles!C:C,Rifles!H:H,0,0)</f>
        <v>17</v>
      </c>
      <c r="S685" s="2">
        <f>_xlfn.XLOOKUP($A685,Shotguns!C:C,Shotguns!H:H,0,0)</f>
        <v>0</v>
      </c>
      <c r="T685" s="3">
        <f t="shared" si="13"/>
        <v>17</v>
      </c>
    </row>
    <row r="686" spans="1:20" x14ac:dyDescent="0.25">
      <c r="A686" s="3">
        <f>Rifles!C686</f>
        <v>98802652</v>
      </c>
      <c r="B686" s="3" t="str">
        <f>_xlfn.XLOOKUP($A686, Rifles!$C$2:$C$419,Rifles!$D$2:$D$419,"N/A",0)</f>
        <v>N/A</v>
      </c>
      <c r="C686" s="3" t="str">
        <f>_xlfn.XLOOKUP($A686, Rifles!$C$2:$C$419,Rifles!F$2:F$419,"N/A",0)</f>
        <v>N/A</v>
      </c>
      <c r="D686" s="3" t="str">
        <f>_xlfn.XLOOKUP($A686, Rifles!$C$2:$C$419,Rifles!G$2:G$419,"N/A",0)</f>
        <v>N/A</v>
      </c>
      <c r="E686" s="2">
        <f>_xlfn.XLOOKUP($A686,Pistols!$C:$C,Pistols!H:H,0,0)</f>
        <v>0</v>
      </c>
      <c r="F686" s="2">
        <f>_xlfn.XLOOKUP($A686,Pistols!$C:$C,Pistols!I:I,0,0)</f>
        <v>0</v>
      </c>
      <c r="G686" s="2">
        <f>_xlfn.XLOOKUP($A686,Pistols!$C:$C,Pistols!J:J,0,0)</f>
        <v>0</v>
      </c>
      <c r="H686" s="2">
        <f>_xlfn.XLOOKUP($A686,Pistols!$C:$C,Pistols!K:K,0,0)</f>
        <v>0</v>
      </c>
      <c r="I686" s="2">
        <f>_xlfn.XLOOKUP($A686,Pistols!$C:$C,Pistols!L:L,0,0)</f>
        <v>0</v>
      </c>
      <c r="J686" s="2">
        <f>_xlfn.XLOOKUP($A686,Pistols!$C:$C,Pistols!M:M,0,0)</f>
        <v>0</v>
      </c>
      <c r="K686" s="2">
        <f>_xlfn.XLOOKUP($A686,Pistols!$C:$C,Pistols!N:N,0,0)</f>
        <v>0</v>
      </c>
      <c r="L686" s="3">
        <f>_xlfn.XLOOKUP($A686,Revolvers!$C:$C,Revolvers!O:O,0,0)</f>
        <v>0</v>
      </c>
      <c r="M686" s="3">
        <f>_xlfn.XLOOKUP($A686,Revolvers!$C:$C,Revolvers!P:P,0,0)</f>
        <v>0</v>
      </c>
      <c r="N686" s="3">
        <f>_xlfn.XLOOKUP($A686,Revolvers!$C:$C,Revolvers!Q:Q,0,0)</f>
        <v>0</v>
      </c>
      <c r="O686" s="3">
        <f>_xlfn.XLOOKUP($A686,Revolvers!$C:$C,Revolvers!R:R,0,0)</f>
        <v>0</v>
      </c>
      <c r="P686" s="3">
        <f>_xlfn.XLOOKUP($A686,Revolvers!$C:$C,Revolvers!S:S,0,0)</f>
        <v>0</v>
      </c>
      <c r="Q686" s="3">
        <f>_xlfn.XLOOKUP($A686,Revolvers!$C:$C,Revolvers!T:T,0,0)</f>
        <v>0</v>
      </c>
      <c r="R686" s="3">
        <f>_xlfn.XLOOKUP($A686,Rifles!C:C,Rifles!H:H,0,0)</f>
        <v>1</v>
      </c>
      <c r="S686" s="2">
        <f>_xlfn.XLOOKUP($A686,Shotguns!C:C,Shotguns!H:H,0,0)</f>
        <v>0</v>
      </c>
      <c r="T686" s="3">
        <f t="shared" si="13"/>
        <v>1</v>
      </c>
    </row>
    <row r="687" spans="1:20" x14ac:dyDescent="0.25">
      <c r="A687" s="3">
        <f>Rifles!C687</f>
        <v>98801121</v>
      </c>
      <c r="B687" s="3" t="str">
        <f>_xlfn.XLOOKUP($A687, Rifles!$C$2:$C$419,Rifles!$D$2:$D$419,"N/A",0)</f>
        <v>N/A</v>
      </c>
      <c r="C687" s="3" t="str">
        <f>_xlfn.XLOOKUP($A687, Rifles!$C$2:$C$419,Rifles!F$2:F$419,"N/A",0)</f>
        <v>N/A</v>
      </c>
      <c r="D687" s="3" t="str">
        <f>_xlfn.XLOOKUP($A687, Rifles!$C$2:$C$419,Rifles!G$2:G$419,"N/A",0)</f>
        <v>N/A</v>
      </c>
      <c r="E687" s="2">
        <f>_xlfn.XLOOKUP($A687,Pistols!$C:$C,Pistols!H:H,0,0)</f>
        <v>0</v>
      </c>
      <c r="F687" s="2">
        <f>_xlfn.XLOOKUP($A687,Pistols!$C:$C,Pistols!I:I,0,0)</f>
        <v>0</v>
      </c>
      <c r="G687" s="2">
        <f>_xlfn.XLOOKUP($A687,Pistols!$C:$C,Pistols!J:J,0,0)</f>
        <v>0</v>
      </c>
      <c r="H687" s="2">
        <f>_xlfn.XLOOKUP($A687,Pistols!$C:$C,Pistols!K:K,0,0)</f>
        <v>0</v>
      </c>
      <c r="I687" s="2">
        <f>_xlfn.XLOOKUP($A687,Pistols!$C:$C,Pistols!L:L,0,0)</f>
        <v>0</v>
      </c>
      <c r="J687" s="2">
        <f>_xlfn.XLOOKUP($A687,Pistols!$C:$C,Pistols!M:M,0,0)</f>
        <v>0</v>
      </c>
      <c r="K687" s="2">
        <f>_xlfn.XLOOKUP($A687,Pistols!$C:$C,Pistols!N:N,0,0)</f>
        <v>0</v>
      </c>
      <c r="L687" s="3">
        <f>_xlfn.XLOOKUP($A687,Revolvers!$C:$C,Revolvers!O:O,0,0)</f>
        <v>0</v>
      </c>
      <c r="M687" s="3">
        <f>_xlfn.XLOOKUP($A687,Revolvers!$C:$C,Revolvers!P:P,0,0)</f>
        <v>0</v>
      </c>
      <c r="N687" s="3">
        <f>_xlfn.XLOOKUP($A687,Revolvers!$C:$C,Revolvers!Q:Q,0,0)</f>
        <v>0</v>
      </c>
      <c r="O687" s="3">
        <f>_xlfn.XLOOKUP($A687,Revolvers!$C:$C,Revolvers!R:R,0,0)</f>
        <v>0</v>
      </c>
      <c r="P687" s="3">
        <f>_xlfn.XLOOKUP($A687,Revolvers!$C:$C,Revolvers!S:S,0,0)</f>
        <v>0</v>
      </c>
      <c r="Q687" s="3">
        <f>_xlfn.XLOOKUP($A687,Revolvers!$C:$C,Revolvers!T:T,0,0)</f>
        <v>0</v>
      </c>
      <c r="R687" s="3">
        <f>_xlfn.XLOOKUP($A687,Rifles!C:C,Rifles!H:H,0,0)</f>
        <v>47</v>
      </c>
      <c r="S687" s="2">
        <f>_xlfn.XLOOKUP($A687,Shotguns!C:C,Shotguns!H:H,0,0)</f>
        <v>0</v>
      </c>
      <c r="T687" s="3">
        <f t="shared" si="13"/>
        <v>47</v>
      </c>
    </row>
    <row r="688" spans="1:20" x14ac:dyDescent="0.25">
      <c r="A688" s="3">
        <f>Rifles!C688</f>
        <v>98802443</v>
      </c>
      <c r="B688" s="3" t="str">
        <f>_xlfn.XLOOKUP($A688, Rifles!$C$2:$C$419,Rifles!$D$2:$D$419,"N/A",0)</f>
        <v>N/A</v>
      </c>
      <c r="C688" s="3" t="str">
        <f>_xlfn.XLOOKUP($A688, Rifles!$C$2:$C$419,Rifles!F$2:F$419,"N/A",0)</f>
        <v>N/A</v>
      </c>
      <c r="D688" s="3" t="str">
        <f>_xlfn.XLOOKUP($A688, Rifles!$C$2:$C$419,Rifles!G$2:G$419,"N/A",0)</f>
        <v>N/A</v>
      </c>
      <c r="E688" s="2">
        <f>_xlfn.XLOOKUP($A688,Pistols!$C:$C,Pistols!H:H,0,0)</f>
        <v>0</v>
      </c>
      <c r="F688" s="2">
        <f>_xlfn.XLOOKUP($A688,Pistols!$C:$C,Pistols!I:I,0,0)</f>
        <v>0</v>
      </c>
      <c r="G688" s="2">
        <f>_xlfn.XLOOKUP($A688,Pistols!$C:$C,Pistols!J:J,0,0)</f>
        <v>0</v>
      </c>
      <c r="H688" s="2">
        <f>_xlfn.XLOOKUP($A688,Pistols!$C:$C,Pistols!K:K,0,0)</f>
        <v>0</v>
      </c>
      <c r="I688" s="2">
        <f>_xlfn.XLOOKUP($A688,Pistols!$C:$C,Pistols!L:L,0,0)</f>
        <v>0</v>
      </c>
      <c r="J688" s="2">
        <f>_xlfn.XLOOKUP($A688,Pistols!$C:$C,Pistols!M:M,0,0)</f>
        <v>0</v>
      </c>
      <c r="K688" s="2">
        <f>_xlfn.XLOOKUP($A688,Pistols!$C:$C,Pistols!N:N,0,0)</f>
        <v>0</v>
      </c>
      <c r="L688" s="3">
        <f>_xlfn.XLOOKUP($A688,Revolvers!$C:$C,Revolvers!O:O,0,0)</f>
        <v>0</v>
      </c>
      <c r="M688" s="3">
        <f>_xlfn.XLOOKUP($A688,Revolvers!$C:$C,Revolvers!P:P,0,0)</f>
        <v>0</v>
      </c>
      <c r="N688" s="3">
        <f>_xlfn.XLOOKUP($A688,Revolvers!$C:$C,Revolvers!Q:Q,0,0)</f>
        <v>0</v>
      </c>
      <c r="O688" s="3">
        <f>_xlfn.XLOOKUP($A688,Revolvers!$C:$C,Revolvers!R:R,0,0)</f>
        <v>0</v>
      </c>
      <c r="P688" s="3">
        <f>_xlfn.XLOOKUP($A688,Revolvers!$C:$C,Revolvers!S:S,0,0)</f>
        <v>0</v>
      </c>
      <c r="Q688" s="3">
        <f>_xlfn.XLOOKUP($A688,Revolvers!$C:$C,Revolvers!T:T,0,0)</f>
        <v>0</v>
      </c>
      <c r="R688" s="3">
        <f>_xlfn.XLOOKUP($A688,Rifles!C:C,Rifles!H:H,0,0)</f>
        <v>11</v>
      </c>
      <c r="S688" s="2">
        <f>_xlfn.XLOOKUP($A688,Shotguns!C:C,Shotguns!H:H,0,0)</f>
        <v>0</v>
      </c>
      <c r="T688" s="3">
        <f t="shared" si="13"/>
        <v>11</v>
      </c>
    </row>
    <row r="689" spans="1:20" x14ac:dyDescent="0.25">
      <c r="A689" s="3">
        <f>Rifles!C689</f>
        <v>98801258</v>
      </c>
      <c r="B689" s="3" t="str">
        <f>_xlfn.XLOOKUP($A689, Rifles!$C$2:$C$419,Rifles!$D$2:$D$419,"N/A",0)</f>
        <v>N/A</v>
      </c>
      <c r="C689" s="3" t="str">
        <f>_xlfn.XLOOKUP($A689, Rifles!$C$2:$C$419,Rifles!F$2:F$419,"N/A",0)</f>
        <v>N/A</v>
      </c>
      <c r="D689" s="3" t="str">
        <f>_xlfn.XLOOKUP($A689, Rifles!$C$2:$C$419,Rifles!G$2:G$419,"N/A",0)</f>
        <v>N/A</v>
      </c>
      <c r="E689" s="2">
        <f>_xlfn.XLOOKUP($A689,Pistols!$C:$C,Pistols!H:H,0,0)</f>
        <v>0</v>
      </c>
      <c r="F689" s="2">
        <f>_xlfn.XLOOKUP($A689,Pistols!$C:$C,Pistols!I:I,0,0)</f>
        <v>0</v>
      </c>
      <c r="G689" s="2">
        <f>_xlfn.XLOOKUP($A689,Pistols!$C:$C,Pistols!J:J,0,0)</f>
        <v>0</v>
      </c>
      <c r="H689" s="2">
        <f>_xlfn.XLOOKUP($A689,Pistols!$C:$C,Pistols!K:K,0,0)</f>
        <v>0</v>
      </c>
      <c r="I689" s="2">
        <f>_xlfn.XLOOKUP($A689,Pistols!$C:$C,Pistols!L:L,0,0)</f>
        <v>0</v>
      </c>
      <c r="J689" s="2">
        <f>_xlfn.XLOOKUP($A689,Pistols!$C:$C,Pistols!M:M,0,0)</f>
        <v>0</v>
      </c>
      <c r="K689" s="2">
        <f>_xlfn.XLOOKUP($A689,Pistols!$C:$C,Pistols!N:N,0,0)</f>
        <v>0</v>
      </c>
      <c r="L689" s="3">
        <f>_xlfn.XLOOKUP($A689,Revolvers!$C:$C,Revolvers!O:O,0,0)</f>
        <v>0</v>
      </c>
      <c r="M689" s="3">
        <f>_xlfn.XLOOKUP($A689,Revolvers!$C:$C,Revolvers!P:P,0,0)</f>
        <v>0</v>
      </c>
      <c r="N689" s="3">
        <f>_xlfn.XLOOKUP($A689,Revolvers!$C:$C,Revolvers!Q:Q,0,0)</f>
        <v>0</v>
      </c>
      <c r="O689" s="3">
        <f>_xlfn.XLOOKUP($A689,Revolvers!$C:$C,Revolvers!R:R,0,0)</f>
        <v>0</v>
      </c>
      <c r="P689" s="3">
        <f>_xlfn.XLOOKUP($A689,Revolvers!$C:$C,Revolvers!S:S,0,0)</f>
        <v>0</v>
      </c>
      <c r="Q689" s="3">
        <f>_xlfn.XLOOKUP($A689,Revolvers!$C:$C,Revolvers!T:T,0,0)</f>
        <v>0</v>
      </c>
      <c r="R689" s="3">
        <f>_xlfn.XLOOKUP($A689,Rifles!C:C,Rifles!H:H,0,0)</f>
        <v>17</v>
      </c>
      <c r="S689" s="2">
        <f>_xlfn.XLOOKUP($A689,Shotguns!C:C,Shotguns!H:H,0,0)</f>
        <v>0</v>
      </c>
      <c r="T689" s="3">
        <f t="shared" si="13"/>
        <v>17</v>
      </c>
    </row>
    <row r="690" spans="1:20" x14ac:dyDescent="0.25">
      <c r="A690" s="3">
        <f>Rifles!C690</f>
        <v>98833020</v>
      </c>
      <c r="B690" s="3" t="str">
        <f>_xlfn.XLOOKUP($A690, Rifles!$C$2:$C$419,Rifles!$D$2:$D$419,"N/A",0)</f>
        <v>N/A</v>
      </c>
      <c r="C690" s="3" t="str">
        <f>_xlfn.XLOOKUP($A690, Rifles!$C$2:$C$419,Rifles!F$2:F$419,"N/A",0)</f>
        <v>N/A</v>
      </c>
      <c r="D690" s="3" t="str">
        <f>_xlfn.XLOOKUP($A690, Rifles!$C$2:$C$419,Rifles!G$2:G$419,"N/A",0)</f>
        <v>N/A</v>
      </c>
      <c r="E690" s="2">
        <f>_xlfn.XLOOKUP($A690,Pistols!$C:$C,Pistols!H:H,0,0)</f>
        <v>0</v>
      </c>
      <c r="F690" s="2">
        <f>_xlfn.XLOOKUP($A690,Pistols!$C:$C,Pistols!I:I,0,0)</f>
        <v>0</v>
      </c>
      <c r="G690" s="2">
        <f>_xlfn.XLOOKUP($A690,Pistols!$C:$C,Pistols!J:J,0,0)</f>
        <v>0</v>
      </c>
      <c r="H690" s="2">
        <f>_xlfn.XLOOKUP($A690,Pistols!$C:$C,Pistols!K:K,0,0)</f>
        <v>0</v>
      </c>
      <c r="I690" s="2">
        <f>_xlfn.XLOOKUP($A690,Pistols!$C:$C,Pistols!L:L,0,0)</f>
        <v>0</v>
      </c>
      <c r="J690" s="2">
        <f>_xlfn.XLOOKUP($A690,Pistols!$C:$C,Pistols!M:M,0,0)</f>
        <v>0</v>
      </c>
      <c r="K690" s="2">
        <f>_xlfn.XLOOKUP($A690,Pistols!$C:$C,Pistols!N:N,0,0)</f>
        <v>0</v>
      </c>
      <c r="L690" s="3">
        <f>_xlfn.XLOOKUP($A690,Revolvers!$C:$C,Revolvers!O:O,0,0)</f>
        <v>0</v>
      </c>
      <c r="M690" s="3">
        <f>_xlfn.XLOOKUP($A690,Revolvers!$C:$C,Revolvers!P:P,0,0)</f>
        <v>0</v>
      </c>
      <c r="N690" s="3">
        <f>_xlfn.XLOOKUP($A690,Revolvers!$C:$C,Revolvers!Q:Q,0,0)</f>
        <v>0</v>
      </c>
      <c r="O690" s="3">
        <f>_xlfn.XLOOKUP($A690,Revolvers!$C:$C,Revolvers!R:R,0,0)</f>
        <v>0</v>
      </c>
      <c r="P690" s="3">
        <f>_xlfn.XLOOKUP($A690,Revolvers!$C:$C,Revolvers!S:S,0,0)</f>
        <v>0</v>
      </c>
      <c r="Q690" s="3">
        <f>_xlfn.XLOOKUP($A690,Revolvers!$C:$C,Revolvers!T:T,0,0)</f>
        <v>0</v>
      </c>
      <c r="R690" s="3">
        <f>_xlfn.XLOOKUP($A690,Rifles!C:C,Rifles!H:H,0,0)</f>
        <v>4</v>
      </c>
      <c r="S690" s="2">
        <f>_xlfn.XLOOKUP($A690,Shotguns!C:C,Shotguns!H:H,0,0)</f>
        <v>0</v>
      </c>
      <c r="T690" s="3">
        <f t="shared" si="13"/>
        <v>4</v>
      </c>
    </row>
    <row r="691" spans="1:20" x14ac:dyDescent="0.25">
      <c r="A691" s="3">
        <f>Rifles!C691</f>
        <v>98802888</v>
      </c>
      <c r="B691" s="3" t="str">
        <f>_xlfn.XLOOKUP($A691, Rifles!$C$2:$C$419,Rifles!$D$2:$D$419,"N/A",0)</f>
        <v>N/A</v>
      </c>
      <c r="C691" s="3" t="str">
        <f>_xlfn.XLOOKUP($A691, Rifles!$C$2:$C$419,Rifles!F$2:F$419,"N/A",0)</f>
        <v>N/A</v>
      </c>
      <c r="D691" s="3" t="str">
        <f>_xlfn.XLOOKUP($A691, Rifles!$C$2:$C$419,Rifles!G$2:G$419,"N/A",0)</f>
        <v>N/A</v>
      </c>
      <c r="E691" s="2">
        <f>_xlfn.XLOOKUP($A691,Pistols!$C:$C,Pistols!H:H,0,0)</f>
        <v>0</v>
      </c>
      <c r="F691" s="2">
        <f>_xlfn.XLOOKUP($A691,Pistols!$C:$C,Pistols!I:I,0,0)</f>
        <v>0</v>
      </c>
      <c r="G691" s="2">
        <f>_xlfn.XLOOKUP($A691,Pistols!$C:$C,Pistols!J:J,0,0)</f>
        <v>0</v>
      </c>
      <c r="H691" s="2">
        <f>_xlfn.XLOOKUP($A691,Pistols!$C:$C,Pistols!K:K,0,0)</f>
        <v>0</v>
      </c>
      <c r="I691" s="2">
        <f>_xlfn.XLOOKUP($A691,Pistols!$C:$C,Pistols!L:L,0,0)</f>
        <v>0</v>
      </c>
      <c r="J691" s="2">
        <f>_xlfn.XLOOKUP($A691,Pistols!$C:$C,Pistols!M:M,0,0)</f>
        <v>0</v>
      </c>
      <c r="K691" s="2">
        <f>_xlfn.XLOOKUP($A691,Pistols!$C:$C,Pistols!N:N,0,0)</f>
        <v>0</v>
      </c>
      <c r="L691" s="3">
        <f>_xlfn.XLOOKUP($A691,Revolvers!$C:$C,Revolvers!O:O,0,0)</f>
        <v>0</v>
      </c>
      <c r="M691" s="3">
        <f>_xlfn.XLOOKUP($A691,Revolvers!$C:$C,Revolvers!P:P,0,0)</f>
        <v>0</v>
      </c>
      <c r="N691" s="3">
        <f>_xlfn.XLOOKUP($A691,Revolvers!$C:$C,Revolvers!Q:Q,0,0)</f>
        <v>0</v>
      </c>
      <c r="O691" s="3">
        <f>_xlfn.XLOOKUP($A691,Revolvers!$C:$C,Revolvers!R:R,0,0)</f>
        <v>0</v>
      </c>
      <c r="P691" s="3">
        <f>_xlfn.XLOOKUP($A691,Revolvers!$C:$C,Revolvers!S:S,0,0)</f>
        <v>0</v>
      </c>
      <c r="Q691" s="3">
        <f>_xlfn.XLOOKUP($A691,Revolvers!$C:$C,Revolvers!T:T,0,0)</f>
        <v>0</v>
      </c>
      <c r="R691" s="3">
        <f>_xlfn.XLOOKUP($A691,Rifles!C:C,Rifles!H:H,0,0)</f>
        <v>15</v>
      </c>
      <c r="S691" s="2">
        <f>_xlfn.XLOOKUP($A691,Shotguns!C:C,Shotguns!H:H,0,0)</f>
        <v>0</v>
      </c>
      <c r="T691" s="3">
        <f t="shared" si="13"/>
        <v>15</v>
      </c>
    </row>
    <row r="692" spans="1:20" x14ac:dyDescent="0.25">
      <c r="A692" s="3">
        <f>Rifles!C692</f>
        <v>98802210</v>
      </c>
      <c r="B692" s="3" t="str">
        <f>_xlfn.XLOOKUP($A692, Rifles!$C$2:$C$419,Rifles!$D$2:$D$419,"N/A",0)</f>
        <v>N/A</v>
      </c>
      <c r="C692" s="3" t="str">
        <f>_xlfn.XLOOKUP($A692, Rifles!$C$2:$C$419,Rifles!F$2:F$419,"N/A",0)</f>
        <v>N/A</v>
      </c>
      <c r="D692" s="3" t="str">
        <f>_xlfn.XLOOKUP($A692, Rifles!$C$2:$C$419,Rifles!G$2:G$419,"N/A",0)</f>
        <v>N/A</v>
      </c>
      <c r="E692" s="2">
        <f>_xlfn.XLOOKUP($A692,Pistols!$C:$C,Pistols!H:H,0,0)</f>
        <v>0</v>
      </c>
      <c r="F692" s="2">
        <f>_xlfn.XLOOKUP($A692,Pistols!$C:$C,Pistols!I:I,0,0)</f>
        <v>0</v>
      </c>
      <c r="G692" s="2">
        <f>_xlfn.XLOOKUP($A692,Pistols!$C:$C,Pistols!J:J,0,0)</f>
        <v>0</v>
      </c>
      <c r="H692" s="2">
        <f>_xlfn.XLOOKUP($A692,Pistols!$C:$C,Pistols!K:K,0,0)</f>
        <v>0</v>
      </c>
      <c r="I692" s="2">
        <f>_xlfn.XLOOKUP($A692,Pistols!$C:$C,Pistols!L:L,0,0)</f>
        <v>0</v>
      </c>
      <c r="J692" s="2">
        <f>_xlfn.XLOOKUP($A692,Pistols!$C:$C,Pistols!M:M,0,0)</f>
        <v>0</v>
      </c>
      <c r="K692" s="2">
        <f>_xlfn.XLOOKUP($A692,Pistols!$C:$C,Pistols!N:N,0,0)</f>
        <v>0</v>
      </c>
      <c r="L692" s="3">
        <f>_xlfn.XLOOKUP($A692,Revolvers!$C:$C,Revolvers!O:O,0,0)</f>
        <v>0</v>
      </c>
      <c r="M692" s="3">
        <f>_xlfn.XLOOKUP($A692,Revolvers!$C:$C,Revolvers!P:P,0,0)</f>
        <v>0</v>
      </c>
      <c r="N692" s="3">
        <f>_xlfn.XLOOKUP($A692,Revolvers!$C:$C,Revolvers!Q:Q,0,0)</f>
        <v>0</v>
      </c>
      <c r="O692" s="3">
        <f>_xlfn.XLOOKUP($A692,Revolvers!$C:$C,Revolvers!R:R,0,0)</f>
        <v>0</v>
      </c>
      <c r="P692" s="3">
        <f>_xlfn.XLOOKUP($A692,Revolvers!$C:$C,Revolvers!S:S,0,0)</f>
        <v>0</v>
      </c>
      <c r="Q692" s="3">
        <f>_xlfn.XLOOKUP($A692,Revolvers!$C:$C,Revolvers!T:T,0,0)</f>
        <v>0</v>
      </c>
      <c r="R692" s="3">
        <f>_xlfn.XLOOKUP($A692,Rifles!C:C,Rifles!H:H,0,0)</f>
        <v>13</v>
      </c>
      <c r="S692" s="2">
        <f>_xlfn.XLOOKUP($A692,Shotguns!C:C,Shotguns!H:H,0,0)</f>
        <v>0</v>
      </c>
      <c r="T692" s="3">
        <f t="shared" si="13"/>
        <v>13</v>
      </c>
    </row>
    <row r="693" spans="1:20" x14ac:dyDescent="0.25">
      <c r="A693" s="3">
        <f>Rifles!C693</f>
        <v>98801996</v>
      </c>
      <c r="B693" s="3" t="str">
        <f>_xlfn.XLOOKUP($A693, Rifles!$C$2:$C$419,Rifles!$D$2:$D$419,"N/A",0)</f>
        <v>N/A</v>
      </c>
      <c r="C693" s="3" t="str">
        <f>_xlfn.XLOOKUP($A693, Rifles!$C$2:$C$419,Rifles!F$2:F$419,"N/A",0)</f>
        <v>N/A</v>
      </c>
      <c r="D693" s="3" t="str">
        <f>_xlfn.XLOOKUP($A693, Rifles!$C$2:$C$419,Rifles!G$2:G$419,"N/A",0)</f>
        <v>N/A</v>
      </c>
      <c r="E693" s="2">
        <f>_xlfn.XLOOKUP($A693,Pistols!$C:$C,Pistols!H:H,0,0)</f>
        <v>0</v>
      </c>
      <c r="F693" s="2">
        <f>_xlfn.XLOOKUP($A693,Pistols!$C:$C,Pistols!I:I,0,0)</f>
        <v>0</v>
      </c>
      <c r="G693" s="2">
        <f>_xlfn.XLOOKUP($A693,Pistols!$C:$C,Pistols!J:J,0,0)</f>
        <v>0</v>
      </c>
      <c r="H693" s="2">
        <f>_xlfn.XLOOKUP($A693,Pistols!$C:$C,Pistols!K:K,0,0)</f>
        <v>0</v>
      </c>
      <c r="I693" s="2">
        <f>_xlfn.XLOOKUP($A693,Pistols!$C:$C,Pistols!L:L,0,0)</f>
        <v>0</v>
      </c>
      <c r="J693" s="2">
        <f>_xlfn.XLOOKUP($A693,Pistols!$C:$C,Pistols!M:M,0,0)</f>
        <v>0</v>
      </c>
      <c r="K693" s="2">
        <f>_xlfn.XLOOKUP($A693,Pistols!$C:$C,Pistols!N:N,0,0)</f>
        <v>0</v>
      </c>
      <c r="L693" s="3">
        <f>_xlfn.XLOOKUP($A693,Revolvers!$C:$C,Revolvers!O:O,0,0)</f>
        <v>0</v>
      </c>
      <c r="M693" s="3">
        <f>_xlfn.XLOOKUP($A693,Revolvers!$C:$C,Revolvers!P:P,0,0)</f>
        <v>0</v>
      </c>
      <c r="N693" s="3">
        <f>_xlfn.XLOOKUP($A693,Revolvers!$C:$C,Revolvers!Q:Q,0,0)</f>
        <v>0</v>
      </c>
      <c r="O693" s="3">
        <f>_xlfn.XLOOKUP($A693,Revolvers!$C:$C,Revolvers!R:R,0,0)</f>
        <v>0</v>
      </c>
      <c r="P693" s="3">
        <f>_xlfn.XLOOKUP($A693,Revolvers!$C:$C,Revolvers!S:S,0,0)</f>
        <v>0</v>
      </c>
      <c r="Q693" s="3">
        <f>_xlfn.XLOOKUP($A693,Revolvers!$C:$C,Revolvers!T:T,0,0)</f>
        <v>0</v>
      </c>
      <c r="R693" s="3">
        <f>_xlfn.XLOOKUP($A693,Rifles!C:C,Rifles!H:H,0,0)</f>
        <v>40</v>
      </c>
      <c r="S693" s="2">
        <f>_xlfn.XLOOKUP($A693,Shotguns!C:C,Shotguns!H:H,0,0)</f>
        <v>1</v>
      </c>
      <c r="T693" s="3">
        <f t="shared" si="13"/>
        <v>41</v>
      </c>
    </row>
    <row r="694" spans="1:20" x14ac:dyDescent="0.25">
      <c r="A694" s="3">
        <f>Rifles!C694</f>
        <v>98802240</v>
      </c>
      <c r="B694" s="3" t="str">
        <f>_xlfn.XLOOKUP($A694, Rifles!$C$2:$C$419,Rifles!$D$2:$D$419,"N/A",0)</f>
        <v>N/A</v>
      </c>
      <c r="C694" s="3" t="str">
        <f>_xlfn.XLOOKUP($A694, Rifles!$C$2:$C$419,Rifles!F$2:F$419,"N/A",0)</f>
        <v>N/A</v>
      </c>
      <c r="D694" s="3" t="str">
        <f>_xlfn.XLOOKUP($A694, Rifles!$C$2:$C$419,Rifles!G$2:G$419,"N/A",0)</f>
        <v>N/A</v>
      </c>
      <c r="E694" s="2">
        <f>_xlfn.XLOOKUP($A694,Pistols!$C:$C,Pistols!H:H,0,0)</f>
        <v>0</v>
      </c>
      <c r="F694" s="2">
        <f>_xlfn.XLOOKUP($A694,Pistols!$C:$C,Pistols!I:I,0,0)</f>
        <v>0</v>
      </c>
      <c r="G694" s="2">
        <f>_xlfn.XLOOKUP($A694,Pistols!$C:$C,Pistols!J:J,0,0)</f>
        <v>0</v>
      </c>
      <c r="H694" s="2">
        <f>_xlfn.XLOOKUP($A694,Pistols!$C:$C,Pistols!K:K,0,0)</f>
        <v>0</v>
      </c>
      <c r="I694" s="2">
        <f>_xlfn.XLOOKUP($A694,Pistols!$C:$C,Pistols!L:L,0,0)</f>
        <v>0</v>
      </c>
      <c r="J694" s="2">
        <f>_xlfn.XLOOKUP($A694,Pistols!$C:$C,Pistols!M:M,0,0)</f>
        <v>0</v>
      </c>
      <c r="K694" s="2">
        <f>_xlfn.XLOOKUP($A694,Pistols!$C:$C,Pistols!N:N,0,0)</f>
        <v>0</v>
      </c>
      <c r="L694" s="3">
        <f>_xlfn.XLOOKUP($A694,Revolvers!$C:$C,Revolvers!O:O,0,0)</f>
        <v>0</v>
      </c>
      <c r="M694" s="3">
        <f>_xlfn.XLOOKUP($A694,Revolvers!$C:$C,Revolvers!P:P,0,0)</f>
        <v>0</v>
      </c>
      <c r="N694" s="3">
        <f>_xlfn.XLOOKUP($A694,Revolvers!$C:$C,Revolvers!Q:Q,0,0)</f>
        <v>0</v>
      </c>
      <c r="O694" s="3">
        <f>_xlfn.XLOOKUP($A694,Revolvers!$C:$C,Revolvers!R:R,0,0)</f>
        <v>0</v>
      </c>
      <c r="P694" s="3">
        <f>_xlfn.XLOOKUP($A694,Revolvers!$C:$C,Revolvers!S:S,0,0)</f>
        <v>0</v>
      </c>
      <c r="Q694" s="3">
        <f>_xlfn.XLOOKUP($A694,Revolvers!$C:$C,Revolvers!T:T,0,0)</f>
        <v>0</v>
      </c>
      <c r="R694" s="3">
        <f>_xlfn.XLOOKUP($A694,Rifles!C:C,Rifles!H:H,0,0)</f>
        <v>447</v>
      </c>
      <c r="S694" s="2">
        <f>_xlfn.XLOOKUP($A694,Shotguns!C:C,Shotguns!H:H,0,0)</f>
        <v>0</v>
      </c>
      <c r="T694" s="3">
        <f t="shared" si="13"/>
        <v>447</v>
      </c>
    </row>
    <row r="695" spans="1:20" x14ac:dyDescent="0.25">
      <c r="A695" s="3">
        <f>Rifles!C695</f>
        <v>98802883</v>
      </c>
      <c r="B695" s="3" t="str">
        <f>_xlfn.XLOOKUP($A695, Rifles!$C$2:$C$419,Rifles!$D$2:$D$419,"N/A",0)</f>
        <v>N/A</v>
      </c>
      <c r="C695" s="3" t="str">
        <f>_xlfn.XLOOKUP($A695, Rifles!$C$2:$C$419,Rifles!F$2:F$419,"N/A",0)</f>
        <v>N/A</v>
      </c>
      <c r="D695" s="3" t="str">
        <f>_xlfn.XLOOKUP($A695, Rifles!$C$2:$C$419,Rifles!G$2:G$419,"N/A",0)</f>
        <v>N/A</v>
      </c>
      <c r="E695" s="2">
        <f>_xlfn.XLOOKUP($A695,Pistols!$C:$C,Pistols!H:H,0,0)</f>
        <v>0</v>
      </c>
      <c r="F695" s="2">
        <f>_xlfn.XLOOKUP($A695,Pistols!$C:$C,Pistols!I:I,0,0)</f>
        <v>0</v>
      </c>
      <c r="G695" s="2">
        <f>_xlfn.XLOOKUP($A695,Pistols!$C:$C,Pistols!J:J,0,0)</f>
        <v>0</v>
      </c>
      <c r="H695" s="2">
        <f>_xlfn.XLOOKUP($A695,Pistols!$C:$C,Pistols!K:K,0,0)</f>
        <v>0</v>
      </c>
      <c r="I695" s="2">
        <f>_xlfn.XLOOKUP($A695,Pistols!$C:$C,Pistols!L:L,0,0)</f>
        <v>0</v>
      </c>
      <c r="J695" s="2">
        <f>_xlfn.XLOOKUP($A695,Pistols!$C:$C,Pistols!M:M,0,0)</f>
        <v>0</v>
      </c>
      <c r="K695" s="2">
        <f>_xlfn.XLOOKUP($A695,Pistols!$C:$C,Pistols!N:N,0,0)</f>
        <v>0</v>
      </c>
      <c r="L695" s="3">
        <f>_xlfn.XLOOKUP($A695,Revolvers!$C:$C,Revolvers!O:O,0,0)</f>
        <v>0</v>
      </c>
      <c r="M695" s="3">
        <f>_xlfn.XLOOKUP($A695,Revolvers!$C:$C,Revolvers!P:P,0,0)</f>
        <v>0</v>
      </c>
      <c r="N695" s="3">
        <f>_xlfn.XLOOKUP($A695,Revolvers!$C:$C,Revolvers!Q:Q,0,0)</f>
        <v>0</v>
      </c>
      <c r="O695" s="3">
        <f>_xlfn.XLOOKUP($A695,Revolvers!$C:$C,Revolvers!R:R,0,0)</f>
        <v>0</v>
      </c>
      <c r="P695" s="3">
        <f>_xlfn.XLOOKUP($A695,Revolvers!$C:$C,Revolvers!S:S,0,0)</f>
        <v>0</v>
      </c>
      <c r="Q695" s="3">
        <f>_xlfn.XLOOKUP($A695,Revolvers!$C:$C,Revolvers!T:T,0,0)</f>
        <v>0</v>
      </c>
      <c r="R695" s="3">
        <f>_xlfn.XLOOKUP($A695,Rifles!C:C,Rifles!H:H,0,0)</f>
        <v>11</v>
      </c>
      <c r="S695" s="2">
        <f>_xlfn.XLOOKUP($A695,Shotguns!C:C,Shotguns!H:H,0,0)</f>
        <v>0</v>
      </c>
      <c r="T695" s="3">
        <f t="shared" si="13"/>
        <v>11</v>
      </c>
    </row>
    <row r="696" spans="1:20" x14ac:dyDescent="0.25">
      <c r="A696" s="3">
        <f>Rifles!C696</f>
        <v>98802687</v>
      </c>
      <c r="B696" s="3" t="str">
        <f>_xlfn.XLOOKUP($A696, Rifles!$C$2:$C$419,Rifles!$D$2:$D$419,"N/A",0)</f>
        <v>N/A</v>
      </c>
      <c r="C696" s="3" t="str">
        <f>_xlfn.XLOOKUP($A696, Rifles!$C$2:$C$419,Rifles!F$2:F$419,"N/A",0)</f>
        <v>N/A</v>
      </c>
      <c r="D696" s="3" t="str">
        <f>_xlfn.XLOOKUP($A696, Rifles!$C$2:$C$419,Rifles!G$2:G$419,"N/A",0)</f>
        <v>N/A</v>
      </c>
      <c r="E696" s="2">
        <f>_xlfn.XLOOKUP($A696,Pistols!$C:$C,Pistols!H:H,0,0)</f>
        <v>0</v>
      </c>
      <c r="F696" s="2">
        <f>_xlfn.XLOOKUP($A696,Pistols!$C:$C,Pistols!I:I,0,0)</f>
        <v>0</v>
      </c>
      <c r="G696" s="2">
        <f>_xlfn.XLOOKUP($A696,Pistols!$C:$C,Pistols!J:J,0,0)</f>
        <v>0</v>
      </c>
      <c r="H696" s="2">
        <f>_xlfn.XLOOKUP($A696,Pistols!$C:$C,Pistols!K:K,0,0)</f>
        <v>0</v>
      </c>
      <c r="I696" s="2">
        <f>_xlfn.XLOOKUP($A696,Pistols!$C:$C,Pistols!L:L,0,0)</f>
        <v>0</v>
      </c>
      <c r="J696" s="2">
        <f>_xlfn.XLOOKUP($A696,Pistols!$C:$C,Pistols!M:M,0,0)</f>
        <v>0</v>
      </c>
      <c r="K696" s="2">
        <f>_xlfn.XLOOKUP($A696,Pistols!$C:$C,Pistols!N:N,0,0)</f>
        <v>0</v>
      </c>
      <c r="L696" s="3">
        <f>_xlfn.XLOOKUP($A696,Revolvers!$C:$C,Revolvers!O:O,0,0)</f>
        <v>0</v>
      </c>
      <c r="M696" s="3">
        <f>_xlfn.XLOOKUP($A696,Revolvers!$C:$C,Revolvers!P:P,0,0)</f>
        <v>0</v>
      </c>
      <c r="N696" s="3">
        <f>_xlfn.XLOOKUP($A696,Revolvers!$C:$C,Revolvers!Q:Q,0,0)</f>
        <v>0</v>
      </c>
      <c r="O696" s="3">
        <f>_xlfn.XLOOKUP($A696,Revolvers!$C:$C,Revolvers!R:R,0,0)</f>
        <v>0</v>
      </c>
      <c r="P696" s="3">
        <f>_xlfn.XLOOKUP($A696,Revolvers!$C:$C,Revolvers!S:S,0,0)</f>
        <v>0</v>
      </c>
      <c r="Q696" s="3">
        <f>_xlfn.XLOOKUP($A696,Revolvers!$C:$C,Revolvers!T:T,0,0)</f>
        <v>0</v>
      </c>
      <c r="R696" s="3">
        <f>_xlfn.XLOOKUP($A696,Rifles!C:C,Rifles!H:H,0,0)</f>
        <v>2</v>
      </c>
      <c r="S696" s="2">
        <f>_xlfn.XLOOKUP($A696,Shotguns!C:C,Shotguns!H:H,0,0)</f>
        <v>0</v>
      </c>
      <c r="T696" s="3">
        <f t="shared" si="13"/>
        <v>2</v>
      </c>
    </row>
    <row r="697" spans="1:20" x14ac:dyDescent="0.25">
      <c r="A697" s="3">
        <f>Rifles!C697</f>
        <v>98801549</v>
      </c>
      <c r="B697" s="3" t="str">
        <f>_xlfn.XLOOKUP($A697, Rifles!$C$2:$C$419,Rifles!$D$2:$D$419,"N/A",0)</f>
        <v>N/A</v>
      </c>
      <c r="C697" s="3" t="str">
        <f>_xlfn.XLOOKUP($A697, Rifles!$C$2:$C$419,Rifles!F$2:F$419,"N/A",0)</f>
        <v>N/A</v>
      </c>
      <c r="D697" s="3" t="str">
        <f>_xlfn.XLOOKUP($A697, Rifles!$C$2:$C$419,Rifles!G$2:G$419,"N/A",0)</f>
        <v>N/A</v>
      </c>
      <c r="E697" s="2">
        <f>_xlfn.XLOOKUP($A697,Pistols!$C:$C,Pistols!H:H,0,0)</f>
        <v>0</v>
      </c>
      <c r="F697" s="2">
        <f>_xlfn.XLOOKUP($A697,Pistols!$C:$C,Pistols!I:I,0,0)</f>
        <v>0</v>
      </c>
      <c r="G697" s="2">
        <f>_xlfn.XLOOKUP($A697,Pistols!$C:$C,Pistols!J:J,0,0)</f>
        <v>0</v>
      </c>
      <c r="H697" s="2">
        <f>_xlfn.XLOOKUP($A697,Pistols!$C:$C,Pistols!K:K,0,0)</f>
        <v>0</v>
      </c>
      <c r="I697" s="2">
        <f>_xlfn.XLOOKUP($A697,Pistols!$C:$C,Pistols!L:L,0,0)</f>
        <v>0</v>
      </c>
      <c r="J697" s="2">
        <f>_xlfn.XLOOKUP($A697,Pistols!$C:$C,Pistols!M:M,0,0)</f>
        <v>0</v>
      </c>
      <c r="K697" s="2">
        <f>_xlfn.XLOOKUP($A697,Pistols!$C:$C,Pistols!N:N,0,0)</f>
        <v>0</v>
      </c>
      <c r="L697" s="3">
        <f>_xlfn.XLOOKUP($A697,Revolvers!$C:$C,Revolvers!O:O,0,0)</f>
        <v>0</v>
      </c>
      <c r="M697" s="3">
        <f>_xlfn.XLOOKUP($A697,Revolvers!$C:$C,Revolvers!P:P,0,0)</f>
        <v>0</v>
      </c>
      <c r="N697" s="3">
        <f>_xlfn.XLOOKUP($A697,Revolvers!$C:$C,Revolvers!Q:Q,0,0)</f>
        <v>0</v>
      </c>
      <c r="O697" s="3">
        <f>_xlfn.XLOOKUP($A697,Revolvers!$C:$C,Revolvers!R:R,0,0)</f>
        <v>0</v>
      </c>
      <c r="P697" s="3">
        <f>_xlfn.XLOOKUP($A697,Revolvers!$C:$C,Revolvers!S:S,0,0)</f>
        <v>0</v>
      </c>
      <c r="Q697" s="3">
        <f>_xlfn.XLOOKUP($A697,Revolvers!$C:$C,Revolvers!T:T,0,0)</f>
        <v>0</v>
      </c>
      <c r="R697" s="3">
        <f>_xlfn.XLOOKUP($A697,Rifles!C:C,Rifles!H:H,0,0)</f>
        <v>77</v>
      </c>
      <c r="S697" s="2">
        <f>_xlfn.XLOOKUP($A697,Shotguns!C:C,Shotguns!H:H,0,0)</f>
        <v>0</v>
      </c>
      <c r="T697" s="3">
        <f t="shared" si="13"/>
        <v>77</v>
      </c>
    </row>
    <row r="698" spans="1:20" x14ac:dyDescent="0.25">
      <c r="A698" s="3">
        <f>Rifles!C698</f>
        <v>61601909</v>
      </c>
      <c r="B698" s="3" t="str">
        <f>_xlfn.XLOOKUP($A698, Rifles!$C$2:$C$419,Rifles!$D$2:$D$419,"N/A",0)</f>
        <v>N/A</v>
      </c>
      <c r="C698" s="3" t="str">
        <f>_xlfn.XLOOKUP($A698, Rifles!$C$2:$C$419,Rifles!F$2:F$419,"N/A",0)</f>
        <v>N/A</v>
      </c>
      <c r="D698" s="3" t="str">
        <f>_xlfn.XLOOKUP($A698, Rifles!$C$2:$C$419,Rifles!G$2:G$419,"N/A",0)</f>
        <v>N/A</v>
      </c>
      <c r="E698" s="2">
        <f>_xlfn.XLOOKUP($A698,Pistols!$C:$C,Pistols!H:H,0,0)</f>
        <v>0</v>
      </c>
      <c r="F698" s="2">
        <f>_xlfn.XLOOKUP($A698,Pistols!$C:$C,Pistols!I:I,0,0)</f>
        <v>0</v>
      </c>
      <c r="G698" s="2">
        <f>_xlfn.XLOOKUP($A698,Pistols!$C:$C,Pistols!J:J,0,0)</f>
        <v>0</v>
      </c>
      <c r="H698" s="2">
        <f>_xlfn.XLOOKUP($A698,Pistols!$C:$C,Pistols!K:K,0,0)</f>
        <v>0</v>
      </c>
      <c r="I698" s="2">
        <f>_xlfn.XLOOKUP($A698,Pistols!$C:$C,Pistols!L:L,0,0)</f>
        <v>0</v>
      </c>
      <c r="J698" s="2">
        <f>_xlfn.XLOOKUP($A698,Pistols!$C:$C,Pistols!M:M,0,0)</f>
        <v>0</v>
      </c>
      <c r="K698" s="2">
        <f>_xlfn.XLOOKUP($A698,Pistols!$C:$C,Pistols!N:N,0,0)</f>
        <v>0</v>
      </c>
      <c r="L698" s="3">
        <f>_xlfn.XLOOKUP($A698,Revolvers!$C:$C,Revolvers!O:O,0,0)</f>
        <v>0</v>
      </c>
      <c r="M698" s="3">
        <f>_xlfn.XLOOKUP($A698,Revolvers!$C:$C,Revolvers!P:P,0,0)</f>
        <v>0</v>
      </c>
      <c r="N698" s="3">
        <f>_xlfn.XLOOKUP($A698,Revolvers!$C:$C,Revolvers!Q:Q,0,0)</f>
        <v>0</v>
      </c>
      <c r="O698" s="3">
        <f>_xlfn.XLOOKUP($A698,Revolvers!$C:$C,Revolvers!R:R,0,0)</f>
        <v>0</v>
      </c>
      <c r="P698" s="3">
        <f>_xlfn.XLOOKUP($A698,Revolvers!$C:$C,Revolvers!S:S,0,0)</f>
        <v>0</v>
      </c>
      <c r="Q698" s="3">
        <f>_xlfn.XLOOKUP($A698,Revolvers!$C:$C,Revolvers!T:T,0,0)</f>
        <v>0</v>
      </c>
      <c r="R698" s="3">
        <f>_xlfn.XLOOKUP($A698,Rifles!C:C,Rifles!H:H,0,0)</f>
        <v>12</v>
      </c>
      <c r="S698" s="2">
        <f>_xlfn.XLOOKUP($A698,Shotguns!C:C,Shotguns!H:H,0,0)</f>
        <v>0</v>
      </c>
      <c r="T698" s="3">
        <f t="shared" si="13"/>
        <v>12</v>
      </c>
    </row>
    <row r="699" spans="1:20" x14ac:dyDescent="0.25">
      <c r="A699" s="3">
        <f>Rifles!C699</f>
        <v>61602459</v>
      </c>
      <c r="B699" s="3" t="str">
        <f>_xlfn.XLOOKUP($A699, Rifles!$C$2:$C$419,Rifles!$D$2:$D$419,"N/A",0)</f>
        <v>N/A</v>
      </c>
      <c r="C699" s="3" t="str">
        <f>_xlfn.XLOOKUP($A699, Rifles!$C$2:$C$419,Rifles!F$2:F$419,"N/A",0)</f>
        <v>N/A</v>
      </c>
      <c r="D699" s="3" t="str">
        <f>_xlfn.XLOOKUP($A699, Rifles!$C$2:$C$419,Rifles!G$2:G$419,"N/A",0)</f>
        <v>N/A</v>
      </c>
      <c r="E699" s="2">
        <f>_xlfn.XLOOKUP($A699,Pistols!$C:$C,Pistols!H:H,0,0)</f>
        <v>0</v>
      </c>
      <c r="F699" s="2">
        <f>_xlfn.XLOOKUP($A699,Pistols!$C:$C,Pistols!I:I,0,0)</f>
        <v>0</v>
      </c>
      <c r="G699" s="2">
        <f>_xlfn.XLOOKUP($A699,Pistols!$C:$C,Pistols!J:J,0,0)</f>
        <v>0</v>
      </c>
      <c r="H699" s="2">
        <f>_xlfn.XLOOKUP($A699,Pistols!$C:$C,Pistols!K:K,0,0)</f>
        <v>0</v>
      </c>
      <c r="I699" s="2">
        <f>_xlfn.XLOOKUP($A699,Pistols!$C:$C,Pistols!L:L,0,0)</f>
        <v>0</v>
      </c>
      <c r="J699" s="2">
        <f>_xlfn.XLOOKUP($A699,Pistols!$C:$C,Pistols!M:M,0,0)</f>
        <v>0</v>
      </c>
      <c r="K699" s="2">
        <f>_xlfn.XLOOKUP($A699,Pistols!$C:$C,Pistols!N:N,0,0)</f>
        <v>0</v>
      </c>
      <c r="L699" s="3">
        <f>_xlfn.XLOOKUP($A699,Revolvers!$C:$C,Revolvers!O:O,0,0)</f>
        <v>0</v>
      </c>
      <c r="M699" s="3">
        <f>_xlfn.XLOOKUP($A699,Revolvers!$C:$C,Revolvers!P:P,0,0)</f>
        <v>0</v>
      </c>
      <c r="N699" s="3">
        <f>_xlfn.XLOOKUP($A699,Revolvers!$C:$C,Revolvers!Q:Q,0,0)</f>
        <v>0</v>
      </c>
      <c r="O699" s="3">
        <f>_xlfn.XLOOKUP($A699,Revolvers!$C:$C,Revolvers!R:R,0,0)</f>
        <v>0</v>
      </c>
      <c r="P699" s="3">
        <f>_xlfn.XLOOKUP($A699,Revolvers!$C:$C,Revolvers!S:S,0,0)</f>
        <v>0</v>
      </c>
      <c r="Q699" s="3">
        <f>_xlfn.XLOOKUP($A699,Revolvers!$C:$C,Revolvers!T:T,0,0)</f>
        <v>0</v>
      </c>
      <c r="R699" s="3">
        <f>_xlfn.XLOOKUP($A699,Rifles!C:C,Rifles!H:H,0,0)</f>
        <v>1</v>
      </c>
      <c r="S699" s="2">
        <f>_xlfn.XLOOKUP($A699,Shotguns!C:C,Shotguns!H:H,0,0)</f>
        <v>0</v>
      </c>
      <c r="T699" s="3">
        <f t="shared" si="13"/>
        <v>1</v>
      </c>
    </row>
    <row r="700" spans="1:20" x14ac:dyDescent="0.25">
      <c r="A700" s="3">
        <f>Rifles!C700</f>
        <v>61602205</v>
      </c>
      <c r="B700" s="3" t="str">
        <f>_xlfn.XLOOKUP($A700, Rifles!$C$2:$C$419,Rifles!$D$2:$D$419,"N/A",0)</f>
        <v>N/A</v>
      </c>
      <c r="C700" s="3" t="str">
        <f>_xlfn.XLOOKUP($A700, Rifles!$C$2:$C$419,Rifles!F$2:F$419,"N/A",0)</f>
        <v>N/A</v>
      </c>
      <c r="D700" s="3" t="str">
        <f>_xlfn.XLOOKUP($A700, Rifles!$C$2:$C$419,Rifles!G$2:G$419,"N/A",0)</f>
        <v>N/A</v>
      </c>
      <c r="E700" s="2">
        <f>_xlfn.XLOOKUP($A700,Pistols!$C:$C,Pistols!H:H,0,0)</f>
        <v>0</v>
      </c>
      <c r="F700" s="2">
        <f>_xlfn.XLOOKUP($A700,Pistols!$C:$C,Pistols!I:I,0,0)</f>
        <v>0</v>
      </c>
      <c r="G700" s="2">
        <f>_xlfn.XLOOKUP($A700,Pistols!$C:$C,Pistols!J:J,0,0)</f>
        <v>0</v>
      </c>
      <c r="H700" s="2">
        <f>_xlfn.XLOOKUP($A700,Pistols!$C:$C,Pistols!K:K,0,0)</f>
        <v>0</v>
      </c>
      <c r="I700" s="2">
        <f>_xlfn.XLOOKUP($A700,Pistols!$C:$C,Pistols!L:L,0,0)</f>
        <v>0</v>
      </c>
      <c r="J700" s="2">
        <f>_xlfn.XLOOKUP($A700,Pistols!$C:$C,Pistols!M:M,0,0)</f>
        <v>0</v>
      </c>
      <c r="K700" s="2">
        <f>_xlfn.XLOOKUP($A700,Pistols!$C:$C,Pistols!N:N,0,0)</f>
        <v>0</v>
      </c>
      <c r="L700" s="3">
        <f>_xlfn.XLOOKUP($A700,Revolvers!$C:$C,Revolvers!O:O,0,0)</f>
        <v>0</v>
      </c>
      <c r="M700" s="3">
        <f>_xlfn.XLOOKUP($A700,Revolvers!$C:$C,Revolvers!P:P,0,0)</f>
        <v>0</v>
      </c>
      <c r="N700" s="3">
        <f>_xlfn.XLOOKUP($A700,Revolvers!$C:$C,Revolvers!Q:Q,0,0)</f>
        <v>0</v>
      </c>
      <c r="O700" s="3">
        <f>_xlfn.XLOOKUP($A700,Revolvers!$C:$C,Revolvers!R:R,0,0)</f>
        <v>0</v>
      </c>
      <c r="P700" s="3">
        <f>_xlfn.XLOOKUP($A700,Revolvers!$C:$C,Revolvers!S:S,0,0)</f>
        <v>0</v>
      </c>
      <c r="Q700" s="3">
        <f>_xlfn.XLOOKUP($A700,Revolvers!$C:$C,Revolvers!T:T,0,0)</f>
        <v>0</v>
      </c>
      <c r="R700" s="3">
        <f>_xlfn.XLOOKUP($A700,Rifles!C:C,Rifles!H:H,0,0)</f>
        <v>989</v>
      </c>
      <c r="S700" s="2">
        <f>_xlfn.XLOOKUP($A700,Shotguns!C:C,Shotguns!H:H,0,0)</f>
        <v>0</v>
      </c>
      <c r="T700" s="3">
        <f t="shared" si="13"/>
        <v>989</v>
      </c>
    </row>
    <row r="701" spans="1:20" x14ac:dyDescent="0.25">
      <c r="A701" s="3">
        <f>Rifles!C701</f>
        <v>61602682</v>
      </c>
      <c r="B701" s="3" t="str">
        <f>_xlfn.XLOOKUP($A701, Rifles!$C$2:$C$419,Rifles!$D$2:$D$419,"N/A",0)</f>
        <v>N/A</v>
      </c>
      <c r="C701" s="3" t="str">
        <f>_xlfn.XLOOKUP($A701, Rifles!$C$2:$C$419,Rifles!F$2:F$419,"N/A",0)</f>
        <v>N/A</v>
      </c>
      <c r="D701" s="3" t="str">
        <f>_xlfn.XLOOKUP($A701, Rifles!$C$2:$C$419,Rifles!G$2:G$419,"N/A",0)</f>
        <v>N/A</v>
      </c>
      <c r="E701" s="2">
        <f>_xlfn.XLOOKUP($A701,Pistols!$C:$C,Pistols!H:H,0,0)</f>
        <v>0</v>
      </c>
      <c r="F701" s="2">
        <f>_xlfn.XLOOKUP($A701,Pistols!$C:$C,Pistols!I:I,0,0)</f>
        <v>0</v>
      </c>
      <c r="G701" s="2">
        <f>_xlfn.XLOOKUP($A701,Pistols!$C:$C,Pistols!J:J,0,0)</f>
        <v>0</v>
      </c>
      <c r="H701" s="2">
        <f>_xlfn.XLOOKUP($A701,Pistols!$C:$C,Pistols!K:K,0,0)</f>
        <v>0</v>
      </c>
      <c r="I701" s="2">
        <f>_xlfn.XLOOKUP($A701,Pistols!$C:$C,Pistols!L:L,0,0)</f>
        <v>0</v>
      </c>
      <c r="J701" s="2">
        <f>_xlfn.XLOOKUP($A701,Pistols!$C:$C,Pistols!M:M,0,0)</f>
        <v>0</v>
      </c>
      <c r="K701" s="2">
        <f>_xlfn.XLOOKUP($A701,Pistols!$C:$C,Pistols!N:N,0,0)</f>
        <v>0</v>
      </c>
      <c r="L701" s="3">
        <f>_xlfn.XLOOKUP($A701,Revolvers!$C:$C,Revolvers!O:O,0,0)</f>
        <v>0</v>
      </c>
      <c r="M701" s="3">
        <f>_xlfn.XLOOKUP($A701,Revolvers!$C:$C,Revolvers!P:P,0,0)</f>
        <v>0</v>
      </c>
      <c r="N701" s="3">
        <f>_xlfn.XLOOKUP($A701,Revolvers!$C:$C,Revolvers!Q:Q,0,0)</f>
        <v>0</v>
      </c>
      <c r="O701" s="3">
        <f>_xlfn.XLOOKUP($A701,Revolvers!$C:$C,Revolvers!R:R,0,0)</f>
        <v>0</v>
      </c>
      <c r="P701" s="3">
        <f>_xlfn.XLOOKUP($A701,Revolvers!$C:$C,Revolvers!S:S,0,0)</f>
        <v>0</v>
      </c>
      <c r="Q701" s="3">
        <f>_xlfn.XLOOKUP($A701,Revolvers!$C:$C,Revolvers!T:T,0,0)</f>
        <v>0</v>
      </c>
      <c r="R701" s="3">
        <f>_xlfn.XLOOKUP($A701,Rifles!C:C,Rifles!H:H,0,0)</f>
        <v>4</v>
      </c>
      <c r="S701" s="2">
        <f>_xlfn.XLOOKUP($A701,Shotguns!C:C,Shotguns!H:H,0,0)</f>
        <v>0</v>
      </c>
      <c r="T701" s="3">
        <f t="shared" si="13"/>
        <v>4</v>
      </c>
    </row>
    <row r="702" spans="1:20" x14ac:dyDescent="0.25">
      <c r="A702" s="3">
        <f>Rifles!C702</f>
        <v>61602693</v>
      </c>
      <c r="B702" s="3" t="str">
        <f>_xlfn.XLOOKUP($A702, Rifles!$C$2:$C$419,Rifles!$D$2:$D$419,"N/A",0)</f>
        <v>N/A</v>
      </c>
      <c r="C702" s="3" t="str">
        <f>_xlfn.XLOOKUP($A702, Rifles!$C$2:$C$419,Rifles!F$2:F$419,"N/A",0)</f>
        <v>N/A</v>
      </c>
      <c r="D702" s="3" t="str">
        <f>_xlfn.XLOOKUP($A702, Rifles!$C$2:$C$419,Rifles!G$2:G$419,"N/A",0)</f>
        <v>N/A</v>
      </c>
      <c r="E702" s="2">
        <f>_xlfn.XLOOKUP($A702,Pistols!$C:$C,Pistols!H:H,0,0)</f>
        <v>0</v>
      </c>
      <c r="F702" s="2">
        <f>_xlfn.XLOOKUP($A702,Pistols!$C:$C,Pistols!I:I,0,0)</f>
        <v>0</v>
      </c>
      <c r="G702" s="2">
        <f>_xlfn.XLOOKUP($A702,Pistols!$C:$C,Pistols!J:J,0,0)</f>
        <v>0</v>
      </c>
      <c r="H702" s="2">
        <f>_xlfn.XLOOKUP($A702,Pistols!$C:$C,Pistols!K:K,0,0)</f>
        <v>0</v>
      </c>
      <c r="I702" s="2">
        <f>_xlfn.XLOOKUP($A702,Pistols!$C:$C,Pistols!L:L,0,0)</f>
        <v>0</v>
      </c>
      <c r="J702" s="2">
        <f>_xlfn.XLOOKUP($A702,Pistols!$C:$C,Pistols!M:M,0,0)</f>
        <v>0</v>
      </c>
      <c r="K702" s="2">
        <f>_xlfn.XLOOKUP($A702,Pistols!$C:$C,Pistols!N:N,0,0)</f>
        <v>0</v>
      </c>
      <c r="L702" s="3">
        <f>_xlfn.XLOOKUP($A702,Revolvers!$C:$C,Revolvers!O:O,0,0)</f>
        <v>0</v>
      </c>
      <c r="M702" s="3">
        <f>_xlfn.XLOOKUP($A702,Revolvers!$C:$C,Revolvers!P:P,0,0)</f>
        <v>0</v>
      </c>
      <c r="N702" s="3">
        <f>_xlfn.XLOOKUP($A702,Revolvers!$C:$C,Revolvers!Q:Q,0,0)</f>
        <v>0</v>
      </c>
      <c r="O702" s="3">
        <f>_xlfn.XLOOKUP($A702,Revolvers!$C:$C,Revolvers!R:R,0,0)</f>
        <v>0</v>
      </c>
      <c r="P702" s="3">
        <f>_xlfn.XLOOKUP($A702,Revolvers!$C:$C,Revolvers!S:S,0,0)</f>
        <v>0</v>
      </c>
      <c r="Q702" s="3">
        <f>_xlfn.XLOOKUP($A702,Revolvers!$C:$C,Revolvers!T:T,0,0)</f>
        <v>0</v>
      </c>
      <c r="R702" s="3">
        <f>_xlfn.XLOOKUP($A702,Rifles!C:C,Rifles!H:H,0,0)</f>
        <v>3206</v>
      </c>
      <c r="S702" s="2">
        <f>_xlfn.XLOOKUP($A702,Shotguns!C:C,Shotguns!H:H,0,0)</f>
        <v>0</v>
      </c>
      <c r="T702" s="3">
        <f t="shared" si="13"/>
        <v>3206</v>
      </c>
    </row>
    <row r="703" spans="1:20" x14ac:dyDescent="0.25">
      <c r="A703" s="3">
        <f>Rifles!C703</f>
        <v>61602422</v>
      </c>
      <c r="B703" s="3" t="str">
        <f>_xlfn.XLOOKUP($A703, Rifles!$C$2:$C$419,Rifles!$D$2:$D$419,"N/A",0)</f>
        <v>N/A</v>
      </c>
      <c r="C703" s="3" t="str">
        <f>_xlfn.XLOOKUP($A703, Rifles!$C$2:$C$419,Rifles!F$2:F$419,"N/A",0)</f>
        <v>N/A</v>
      </c>
      <c r="D703" s="3" t="str">
        <f>_xlfn.XLOOKUP($A703, Rifles!$C$2:$C$419,Rifles!G$2:G$419,"N/A",0)</f>
        <v>N/A</v>
      </c>
      <c r="E703" s="2">
        <f>_xlfn.XLOOKUP($A703,Pistols!$C:$C,Pistols!H:H,0,0)</f>
        <v>0</v>
      </c>
      <c r="F703" s="2">
        <f>_xlfn.XLOOKUP($A703,Pistols!$C:$C,Pistols!I:I,0,0)</f>
        <v>0</v>
      </c>
      <c r="G703" s="2">
        <f>_xlfn.XLOOKUP($A703,Pistols!$C:$C,Pistols!J:J,0,0)</f>
        <v>0</v>
      </c>
      <c r="H703" s="2">
        <f>_xlfn.XLOOKUP($A703,Pistols!$C:$C,Pistols!K:K,0,0)</f>
        <v>0</v>
      </c>
      <c r="I703" s="2">
        <f>_xlfn.XLOOKUP($A703,Pistols!$C:$C,Pistols!L:L,0,0)</f>
        <v>0</v>
      </c>
      <c r="J703" s="2">
        <f>_xlfn.XLOOKUP($A703,Pistols!$C:$C,Pistols!M:M,0,0)</f>
        <v>0</v>
      </c>
      <c r="K703" s="2">
        <f>_xlfn.XLOOKUP($A703,Pistols!$C:$C,Pistols!N:N,0,0)</f>
        <v>0</v>
      </c>
      <c r="L703" s="3">
        <f>_xlfn.XLOOKUP($A703,Revolvers!$C:$C,Revolvers!O:O,0,0)</f>
        <v>0</v>
      </c>
      <c r="M703" s="3">
        <f>_xlfn.XLOOKUP($A703,Revolvers!$C:$C,Revolvers!P:P,0,0)</f>
        <v>0</v>
      </c>
      <c r="N703" s="3">
        <f>_xlfn.XLOOKUP($A703,Revolvers!$C:$C,Revolvers!Q:Q,0,0)</f>
        <v>0</v>
      </c>
      <c r="O703" s="3">
        <f>_xlfn.XLOOKUP($A703,Revolvers!$C:$C,Revolvers!R:R,0,0)</f>
        <v>0</v>
      </c>
      <c r="P703" s="3">
        <f>_xlfn.XLOOKUP($A703,Revolvers!$C:$C,Revolvers!S:S,0,0)</f>
        <v>0</v>
      </c>
      <c r="Q703" s="3">
        <f>_xlfn.XLOOKUP($A703,Revolvers!$C:$C,Revolvers!T:T,0,0)</f>
        <v>0</v>
      </c>
      <c r="R703" s="3">
        <f>_xlfn.XLOOKUP($A703,Rifles!C:C,Rifles!H:H,0,0)</f>
        <v>45</v>
      </c>
      <c r="S703" s="2">
        <f>_xlfn.XLOOKUP($A703,Shotguns!C:C,Shotguns!H:H,0,0)</f>
        <v>0</v>
      </c>
      <c r="T703" s="3">
        <f t="shared" si="13"/>
        <v>45</v>
      </c>
    </row>
    <row r="704" spans="1:20" x14ac:dyDescent="0.25">
      <c r="A704" s="3">
        <f>Rifles!C704</f>
        <v>61636095</v>
      </c>
      <c r="B704" s="3" t="str">
        <f>_xlfn.XLOOKUP($A704, Rifles!$C$2:$C$419,Rifles!$D$2:$D$419,"N/A",0)</f>
        <v>N/A</v>
      </c>
      <c r="C704" s="3" t="str">
        <f>_xlfn.XLOOKUP($A704, Rifles!$C$2:$C$419,Rifles!F$2:F$419,"N/A",0)</f>
        <v>N/A</v>
      </c>
      <c r="D704" s="3" t="str">
        <f>_xlfn.XLOOKUP($A704, Rifles!$C$2:$C$419,Rifles!G$2:G$419,"N/A",0)</f>
        <v>N/A</v>
      </c>
      <c r="E704" s="2">
        <f>_xlfn.XLOOKUP($A704,Pistols!$C:$C,Pistols!H:H,0,0)</f>
        <v>0</v>
      </c>
      <c r="F704" s="2">
        <f>_xlfn.XLOOKUP($A704,Pistols!$C:$C,Pistols!I:I,0,0)</f>
        <v>0</v>
      </c>
      <c r="G704" s="2">
        <f>_xlfn.XLOOKUP($A704,Pistols!$C:$C,Pistols!J:J,0,0)</f>
        <v>0</v>
      </c>
      <c r="H704" s="2">
        <f>_xlfn.XLOOKUP($A704,Pistols!$C:$C,Pistols!K:K,0,0)</f>
        <v>0</v>
      </c>
      <c r="I704" s="2">
        <f>_xlfn.XLOOKUP($A704,Pistols!$C:$C,Pistols!L:L,0,0)</f>
        <v>0</v>
      </c>
      <c r="J704" s="2">
        <f>_xlfn.XLOOKUP($A704,Pistols!$C:$C,Pistols!M:M,0,0)</f>
        <v>0</v>
      </c>
      <c r="K704" s="2">
        <f>_xlfn.XLOOKUP($A704,Pistols!$C:$C,Pistols!N:N,0,0)</f>
        <v>0</v>
      </c>
      <c r="L704" s="3">
        <f>_xlfn.XLOOKUP($A704,Revolvers!$C:$C,Revolvers!O:O,0,0)</f>
        <v>0</v>
      </c>
      <c r="M704" s="3">
        <f>_xlfn.XLOOKUP($A704,Revolvers!$C:$C,Revolvers!P:P,0,0)</f>
        <v>0</v>
      </c>
      <c r="N704" s="3">
        <f>_xlfn.XLOOKUP($A704,Revolvers!$C:$C,Revolvers!Q:Q,0,0)</f>
        <v>0</v>
      </c>
      <c r="O704" s="3">
        <f>_xlfn.XLOOKUP($A704,Revolvers!$C:$C,Revolvers!R:R,0,0)</f>
        <v>0</v>
      </c>
      <c r="P704" s="3">
        <f>_xlfn.XLOOKUP($A704,Revolvers!$C:$C,Revolvers!S:S,0,0)</f>
        <v>0</v>
      </c>
      <c r="Q704" s="3">
        <f>_xlfn.XLOOKUP($A704,Revolvers!$C:$C,Revolvers!T:T,0,0)</f>
        <v>0</v>
      </c>
      <c r="R704" s="3">
        <f>_xlfn.XLOOKUP($A704,Rifles!C:C,Rifles!H:H,0,0)</f>
        <v>2</v>
      </c>
      <c r="S704" s="2">
        <f>_xlfn.XLOOKUP($A704,Shotguns!C:C,Shotguns!H:H,0,0)</f>
        <v>0</v>
      </c>
      <c r="T704" s="3">
        <f t="shared" si="13"/>
        <v>2</v>
      </c>
    </row>
    <row r="705" spans="1:20" x14ac:dyDescent="0.25">
      <c r="A705" s="3">
        <f>Rifles!C705</f>
        <v>61100967</v>
      </c>
      <c r="B705" s="3" t="str">
        <f>_xlfn.XLOOKUP($A705, Rifles!$C$2:$C$419,Rifles!$D$2:$D$419,"N/A",0)</f>
        <v>N/A</v>
      </c>
      <c r="C705" s="3" t="str">
        <f>_xlfn.XLOOKUP($A705, Rifles!$C$2:$C$419,Rifles!F$2:F$419,"N/A",0)</f>
        <v>N/A</v>
      </c>
      <c r="D705" s="3" t="str">
        <f>_xlfn.XLOOKUP($A705, Rifles!$C$2:$C$419,Rifles!G$2:G$419,"N/A",0)</f>
        <v>N/A</v>
      </c>
      <c r="E705" s="2">
        <f>_xlfn.XLOOKUP($A705,Pistols!$C:$C,Pistols!H:H,0,0)</f>
        <v>0</v>
      </c>
      <c r="F705" s="2">
        <f>_xlfn.XLOOKUP($A705,Pistols!$C:$C,Pistols!I:I,0,0)</f>
        <v>0</v>
      </c>
      <c r="G705" s="2">
        <f>_xlfn.XLOOKUP($A705,Pistols!$C:$C,Pistols!J:J,0,0)</f>
        <v>0</v>
      </c>
      <c r="H705" s="2">
        <f>_xlfn.XLOOKUP($A705,Pistols!$C:$C,Pistols!K:K,0,0)</f>
        <v>0</v>
      </c>
      <c r="I705" s="2">
        <f>_xlfn.XLOOKUP($A705,Pistols!$C:$C,Pistols!L:L,0,0)</f>
        <v>0</v>
      </c>
      <c r="J705" s="2">
        <f>_xlfn.XLOOKUP($A705,Pistols!$C:$C,Pistols!M:M,0,0)</f>
        <v>0</v>
      </c>
      <c r="K705" s="2">
        <f>_xlfn.XLOOKUP($A705,Pistols!$C:$C,Pistols!N:N,0,0)</f>
        <v>0</v>
      </c>
      <c r="L705" s="3">
        <f>_xlfn.XLOOKUP($A705,Revolvers!$C:$C,Revolvers!O:O,0,0)</f>
        <v>0</v>
      </c>
      <c r="M705" s="3">
        <f>_xlfn.XLOOKUP($A705,Revolvers!$C:$C,Revolvers!P:P,0,0)</f>
        <v>0</v>
      </c>
      <c r="N705" s="3">
        <f>_xlfn.XLOOKUP($A705,Revolvers!$C:$C,Revolvers!Q:Q,0,0)</f>
        <v>0</v>
      </c>
      <c r="O705" s="3">
        <f>_xlfn.XLOOKUP($A705,Revolvers!$C:$C,Revolvers!R:R,0,0)</f>
        <v>0</v>
      </c>
      <c r="P705" s="3">
        <f>_xlfn.XLOOKUP($A705,Revolvers!$C:$C,Revolvers!S:S,0,0)</f>
        <v>0</v>
      </c>
      <c r="Q705" s="3">
        <f>_xlfn.XLOOKUP($A705,Revolvers!$C:$C,Revolvers!T:T,0,0)</f>
        <v>0</v>
      </c>
      <c r="R705" s="3">
        <f>_xlfn.XLOOKUP($A705,Rifles!C:C,Rifles!H:H,0,0)</f>
        <v>10</v>
      </c>
      <c r="S705" s="2">
        <f>_xlfn.XLOOKUP($A705,Shotguns!C:C,Shotguns!H:H,0,0)</f>
        <v>0</v>
      </c>
      <c r="T705" s="3">
        <f t="shared" si="13"/>
        <v>10</v>
      </c>
    </row>
    <row r="706" spans="1:20" x14ac:dyDescent="0.25">
      <c r="A706" s="3">
        <f>Rifles!C706</f>
        <v>61602596</v>
      </c>
      <c r="B706" s="3" t="str">
        <f>_xlfn.XLOOKUP($A706, Rifles!$C$2:$C$419,Rifles!$D$2:$D$419,"N/A",0)</f>
        <v>N/A</v>
      </c>
      <c r="C706" s="3" t="str">
        <f>_xlfn.XLOOKUP($A706, Rifles!$C$2:$C$419,Rifles!F$2:F$419,"N/A",0)</f>
        <v>N/A</v>
      </c>
      <c r="D706" s="3" t="str">
        <f>_xlfn.XLOOKUP($A706, Rifles!$C$2:$C$419,Rifles!G$2:G$419,"N/A",0)</f>
        <v>N/A</v>
      </c>
      <c r="E706" s="2">
        <f>_xlfn.XLOOKUP($A706,Pistols!$C:$C,Pistols!H:H,0,0)</f>
        <v>0</v>
      </c>
      <c r="F706" s="2">
        <f>_xlfn.XLOOKUP($A706,Pistols!$C:$C,Pistols!I:I,0,0)</f>
        <v>0</v>
      </c>
      <c r="G706" s="2">
        <f>_xlfn.XLOOKUP($A706,Pistols!$C:$C,Pistols!J:J,0,0)</f>
        <v>0</v>
      </c>
      <c r="H706" s="2">
        <f>_xlfn.XLOOKUP($A706,Pistols!$C:$C,Pistols!K:K,0,0)</f>
        <v>0</v>
      </c>
      <c r="I706" s="2">
        <f>_xlfn.XLOOKUP($A706,Pistols!$C:$C,Pistols!L:L,0,0)</f>
        <v>0</v>
      </c>
      <c r="J706" s="2">
        <f>_xlfn.XLOOKUP($A706,Pistols!$C:$C,Pistols!M:M,0,0)</f>
        <v>0</v>
      </c>
      <c r="K706" s="2">
        <f>_xlfn.XLOOKUP($A706,Pistols!$C:$C,Pistols!N:N,0,0)</f>
        <v>0</v>
      </c>
      <c r="L706" s="3">
        <f>_xlfn.XLOOKUP($A706,Revolvers!$C:$C,Revolvers!O:O,0,0)</f>
        <v>0</v>
      </c>
      <c r="M706" s="3">
        <f>_xlfn.XLOOKUP($A706,Revolvers!$C:$C,Revolvers!P:P,0,0)</f>
        <v>0</v>
      </c>
      <c r="N706" s="3">
        <f>_xlfn.XLOOKUP($A706,Revolvers!$C:$C,Revolvers!Q:Q,0,0)</f>
        <v>0</v>
      </c>
      <c r="O706" s="3">
        <f>_xlfn.XLOOKUP($A706,Revolvers!$C:$C,Revolvers!R:R,0,0)</f>
        <v>0</v>
      </c>
      <c r="P706" s="3">
        <f>_xlfn.XLOOKUP($A706,Revolvers!$C:$C,Revolvers!S:S,0,0)</f>
        <v>0</v>
      </c>
      <c r="Q706" s="3">
        <f>_xlfn.XLOOKUP($A706,Revolvers!$C:$C,Revolvers!T:T,0,0)</f>
        <v>0</v>
      </c>
      <c r="R706" s="3">
        <f>_xlfn.XLOOKUP($A706,Rifles!C:C,Rifles!H:H,0,0)</f>
        <v>2</v>
      </c>
      <c r="S706" s="2">
        <f>_xlfn.XLOOKUP($A706,Shotguns!C:C,Shotguns!H:H,0,0)</f>
        <v>0</v>
      </c>
      <c r="T706" s="3">
        <f t="shared" si="13"/>
        <v>2</v>
      </c>
    </row>
    <row r="707" spans="1:20" x14ac:dyDescent="0.25">
      <c r="A707" s="3">
        <f>Rifles!C707</f>
        <v>61602471</v>
      </c>
      <c r="B707" s="3" t="str">
        <f>_xlfn.XLOOKUP($A707, Rifles!$C$2:$C$419,Rifles!$D$2:$D$419,"N/A",0)</f>
        <v>N/A</v>
      </c>
      <c r="C707" s="3" t="str">
        <f>_xlfn.XLOOKUP($A707, Rifles!$C$2:$C$419,Rifles!F$2:F$419,"N/A",0)</f>
        <v>N/A</v>
      </c>
      <c r="D707" s="3" t="str">
        <f>_xlfn.XLOOKUP($A707, Rifles!$C$2:$C$419,Rifles!G$2:G$419,"N/A",0)</f>
        <v>N/A</v>
      </c>
      <c r="E707" s="2">
        <f>_xlfn.XLOOKUP($A707,Pistols!$C:$C,Pistols!H:H,0,0)</f>
        <v>0</v>
      </c>
      <c r="F707" s="2">
        <f>_xlfn.XLOOKUP($A707,Pistols!$C:$C,Pistols!I:I,0,0)</f>
        <v>0</v>
      </c>
      <c r="G707" s="2">
        <f>_xlfn.XLOOKUP($A707,Pistols!$C:$C,Pistols!J:J,0,0)</f>
        <v>0</v>
      </c>
      <c r="H707" s="2">
        <f>_xlfn.XLOOKUP($A707,Pistols!$C:$C,Pistols!K:K,0,0)</f>
        <v>0</v>
      </c>
      <c r="I707" s="2">
        <f>_xlfn.XLOOKUP($A707,Pistols!$C:$C,Pistols!L:L,0,0)</f>
        <v>0</v>
      </c>
      <c r="J707" s="2">
        <f>_xlfn.XLOOKUP($A707,Pistols!$C:$C,Pistols!M:M,0,0)</f>
        <v>0</v>
      </c>
      <c r="K707" s="2">
        <f>_xlfn.XLOOKUP($A707,Pistols!$C:$C,Pistols!N:N,0,0)</f>
        <v>0</v>
      </c>
      <c r="L707" s="3">
        <f>_xlfn.XLOOKUP($A707,Revolvers!$C:$C,Revolvers!O:O,0,0)</f>
        <v>0</v>
      </c>
      <c r="M707" s="3">
        <f>_xlfn.XLOOKUP($A707,Revolvers!$C:$C,Revolvers!P:P,0,0)</f>
        <v>0</v>
      </c>
      <c r="N707" s="3">
        <f>_xlfn.XLOOKUP($A707,Revolvers!$C:$C,Revolvers!Q:Q,0,0)</f>
        <v>0</v>
      </c>
      <c r="O707" s="3">
        <f>_xlfn.XLOOKUP($A707,Revolvers!$C:$C,Revolvers!R:R,0,0)</f>
        <v>0</v>
      </c>
      <c r="P707" s="3">
        <f>_xlfn.XLOOKUP($A707,Revolvers!$C:$C,Revolvers!S:S,0,0)</f>
        <v>0</v>
      </c>
      <c r="Q707" s="3">
        <f>_xlfn.XLOOKUP($A707,Revolvers!$C:$C,Revolvers!T:T,0,0)</f>
        <v>0</v>
      </c>
      <c r="R707" s="3">
        <f>_xlfn.XLOOKUP($A707,Rifles!C:C,Rifles!H:H,0,0)</f>
        <v>1</v>
      </c>
      <c r="S707" s="2">
        <f>_xlfn.XLOOKUP($A707,Shotguns!C:C,Shotguns!H:H,0,0)</f>
        <v>0</v>
      </c>
      <c r="T707" s="3">
        <f t="shared" si="13"/>
        <v>1</v>
      </c>
    </row>
    <row r="708" spans="1:20" x14ac:dyDescent="0.25">
      <c r="A708" s="3">
        <f>Rifles!C708</f>
        <v>61602026</v>
      </c>
      <c r="B708" s="3" t="str">
        <f>_xlfn.XLOOKUP($A708, Rifles!$C$2:$C$419,Rifles!$D$2:$D$419,"N/A",0)</f>
        <v>N/A</v>
      </c>
      <c r="C708" s="3" t="str">
        <f>_xlfn.XLOOKUP($A708, Rifles!$C$2:$C$419,Rifles!F$2:F$419,"N/A",0)</f>
        <v>N/A</v>
      </c>
      <c r="D708" s="3" t="str">
        <f>_xlfn.XLOOKUP($A708, Rifles!$C$2:$C$419,Rifles!G$2:G$419,"N/A",0)</f>
        <v>N/A</v>
      </c>
      <c r="E708" s="2">
        <f>_xlfn.XLOOKUP($A708,Pistols!$C:$C,Pistols!H:H,0,0)</f>
        <v>0</v>
      </c>
      <c r="F708" s="2">
        <f>_xlfn.XLOOKUP($A708,Pistols!$C:$C,Pistols!I:I,0,0)</f>
        <v>0</v>
      </c>
      <c r="G708" s="2">
        <f>_xlfn.XLOOKUP($A708,Pistols!$C:$C,Pistols!J:J,0,0)</f>
        <v>0</v>
      </c>
      <c r="H708" s="2">
        <f>_xlfn.XLOOKUP($A708,Pistols!$C:$C,Pistols!K:K,0,0)</f>
        <v>0</v>
      </c>
      <c r="I708" s="2">
        <f>_xlfn.XLOOKUP($A708,Pistols!$C:$C,Pistols!L:L,0,0)</f>
        <v>0</v>
      </c>
      <c r="J708" s="2">
        <f>_xlfn.XLOOKUP($A708,Pistols!$C:$C,Pistols!M:M,0,0)</f>
        <v>0</v>
      </c>
      <c r="K708" s="2">
        <f>_xlfn.XLOOKUP($A708,Pistols!$C:$C,Pistols!N:N,0,0)</f>
        <v>0</v>
      </c>
      <c r="L708" s="3">
        <f>_xlfn.XLOOKUP($A708,Revolvers!$C:$C,Revolvers!O:O,0,0)</f>
        <v>0</v>
      </c>
      <c r="M708" s="3">
        <f>_xlfn.XLOOKUP($A708,Revolvers!$C:$C,Revolvers!P:P,0,0)</f>
        <v>0</v>
      </c>
      <c r="N708" s="3">
        <f>_xlfn.XLOOKUP($A708,Revolvers!$C:$C,Revolvers!Q:Q,0,0)</f>
        <v>0</v>
      </c>
      <c r="O708" s="3">
        <f>_xlfn.XLOOKUP($A708,Revolvers!$C:$C,Revolvers!R:R,0,0)</f>
        <v>0</v>
      </c>
      <c r="P708" s="3">
        <f>_xlfn.XLOOKUP($A708,Revolvers!$C:$C,Revolvers!S:S,0,0)</f>
        <v>0</v>
      </c>
      <c r="Q708" s="3">
        <f>_xlfn.XLOOKUP($A708,Revolvers!$C:$C,Revolvers!T:T,0,0)</f>
        <v>0</v>
      </c>
      <c r="R708" s="3">
        <f>_xlfn.XLOOKUP($A708,Rifles!C:C,Rifles!H:H,0,0)</f>
        <v>1</v>
      </c>
      <c r="S708" s="2">
        <f>_xlfn.XLOOKUP($A708,Shotguns!C:C,Shotguns!H:H,0,0)</f>
        <v>0</v>
      </c>
      <c r="T708" s="3">
        <f t="shared" si="13"/>
        <v>1</v>
      </c>
    </row>
    <row r="709" spans="1:20" x14ac:dyDescent="0.25">
      <c r="A709" s="3">
        <f>Rifles!C709</f>
        <v>61600463</v>
      </c>
      <c r="B709" s="3" t="str">
        <f>_xlfn.XLOOKUP($A709, Rifles!$C$2:$C$419,Rifles!$D$2:$D$419,"N/A",0)</f>
        <v>N/A</v>
      </c>
      <c r="C709" s="3" t="str">
        <f>_xlfn.XLOOKUP($A709, Rifles!$C$2:$C$419,Rifles!F$2:F$419,"N/A",0)</f>
        <v>N/A</v>
      </c>
      <c r="D709" s="3" t="str">
        <f>_xlfn.XLOOKUP($A709, Rifles!$C$2:$C$419,Rifles!G$2:G$419,"N/A",0)</f>
        <v>N/A</v>
      </c>
      <c r="E709" s="2">
        <f>_xlfn.XLOOKUP($A709,Pistols!$C:$C,Pistols!H:H,0,0)</f>
        <v>0</v>
      </c>
      <c r="F709" s="2">
        <f>_xlfn.XLOOKUP($A709,Pistols!$C:$C,Pistols!I:I,0,0)</f>
        <v>0</v>
      </c>
      <c r="G709" s="2">
        <f>_xlfn.XLOOKUP($A709,Pistols!$C:$C,Pistols!J:J,0,0)</f>
        <v>0</v>
      </c>
      <c r="H709" s="2">
        <f>_xlfn.XLOOKUP($A709,Pistols!$C:$C,Pistols!K:K,0,0)</f>
        <v>0</v>
      </c>
      <c r="I709" s="2">
        <f>_xlfn.XLOOKUP($A709,Pistols!$C:$C,Pistols!L:L,0,0)</f>
        <v>0</v>
      </c>
      <c r="J709" s="2">
        <f>_xlfn.XLOOKUP($A709,Pistols!$C:$C,Pistols!M:M,0,0)</f>
        <v>0</v>
      </c>
      <c r="K709" s="2">
        <f>_xlfn.XLOOKUP($A709,Pistols!$C:$C,Pistols!N:N,0,0)</f>
        <v>0</v>
      </c>
      <c r="L709" s="3">
        <f>_xlfn.XLOOKUP($A709,Revolvers!$C:$C,Revolvers!O:O,0,0)</f>
        <v>0</v>
      </c>
      <c r="M709" s="3">
        <f>_xlfn.XLOOKUP($A709,Revolvers!$C:$C,Revolvers!P:P,0,0)</f>
        <v>0</v>
      </c>
      <c r="N709" s="3">
        <f>_xlfn.XLOOKUP($A709,Revolvers!$C:$C,Revolvers!Q:Q,0,0)</f>
        <v>0</v>
      </c>
      <c r="O709" s="3">
        <f>_xlfn.XLOOKUP($A709,Revolvers!$C:$C,Revolvers!R:R,0,0)</f>
        <v>0</v>
      </c>
      <c r="P709" s="3">
        <f>_xlfn.XLOOKUP($A709,Revolvers!$C:$C,Revolvers!S:S,0,0)</f>
        <v>0</v>
      </c>
      <c r="Q709" s="3">
        <f>_xlfn.XLOOKUP($A709,Revolvers!$C:$C,Revolvers!T:T,0,0)</f>
        <v>0</v>
      </c>
      <c r="R709" s="3">
        <f>_xlfn.XLOOKUP($A709,Rifles!C:C,Rifles!H:H,0,0)</f>
        <v>3</v>
      </c>
      <c r="S709" s="2">
        <f>_xlfn.XLOOKUP($A709,Shotguns!C:C,Shotguns!H:H,0,0)</f>
        <v>0</v>
      </c>
      <c r="T709" s="3">
        <f t="shared" si="13"/>
        <v>3</v>
      </c>
    </row>
    <row r="710" spans="1:20" x14ac:dyDescent="0.25">
      <c r="A710" s="3">
        <f>Rifles!C710</f>
        <v>61602093</v>
      </c>
      <c r="B710" s="3" t="str">
        <f>_xlfn.XLOOKUP($A710, Rifles!$C$2:$C$419,Rifles!$D$2:$D$419,"N/A",0)</f>
        <v>N/A</v>
      </c>
      <c r="C710" s="3" t="str">
        <f>_xlfn.XLOOKUP($A710, Rifles!$C$2:$C$419,Rifles!F$2:F$419,"N/A",0)</f>
        <v>N/A</v>
      </c>
      <c r="D710" s="3" t="str">
        <f>_xlfn.XLOOKUP($A710, Rifles!$C$2:$C$419,Rifles!G$2:G$419,"N/A",0)</f>
        <v>N/A</v>
      </c>
      <c r="E710" s="2">
        <f>_xlfn.XLOOKUP($A710,Pistols!$C:$C,Pistols!H:H,0,0)</f>
        <v>0</v>
      </c>
      <c r="F710" s="2">
        <f>_xlfn.XLOOKUP($A710,Pistols!$C:$C,Pistols!I:I,0,0)</f>
        <v>0</v>
      </c>
      <c r="G710" s="2">
        <f>_xlfn.XLOOKUP($A710,Pistols!$C:$C,Pistols!J:J,0,0)</f>
        <v>0</v>
      </c>
      <c r="H710" s="2">
        <f>_xlfn.XLOOKUP($A710,Pistols!$C:$C,Pistols!K:K,0,0)</f>
        <v>0</v>
      </c>
      <c r="I710" s="2">
        <f>_xlfn.XLOOKUP($A710,Pistols!$C:$C,Pistols!L:L,0,0)</f>
        <v>0</v>
      </c>
      <c r="J710" s="2">
        <f>_xlfn.XLOOKUP($A710,Pistols!$C:$C,Pistols!M:M,0,0)</f>
        <v>0</v>
      </c>
      <c r="K710" s="2">
        <f>_xlfn.XLOOKUP($A710,Pistols!$C:$C,Pistols!N:N,0,0)</f>
        <v>0</v>
      </c>
      <c r="L710" s="3">
        <f>_xlfn.XLOOKUP($A710,Revolvers!$C:$C,Revolvers!O:O,0,0)</f>
        <v>0</v>
      </c>
      <c r="M710" s="3">
        <f>_xlfn.XLOOKUP($A710,Revolvers!$C:$C,Revolvers!P:P,0,0)</f>
        <v>0</v>
      </c>
      <c r="N710" s="3">
        <f>_xlfn.XLOOKUP($A710,Revolvers!$C:$C,Revolvers!Q:Q,0,0)</f>
        <v>0</v>
      </c>
      <c r="O710" s="3">
        <f>_xlfn.XLOOKUP($A710,Revolvers!$C:$C,Revolvers!R:R,0,0)</f>
        <v>0</v>
      </c>
      <c r="P710" s="3">
        <f>_xlfn.XLOOKUP($A710,Revolvers!$C:$C,Revolvers!S:S,0,0)</f>
        <v>0</v>
      </c>
      <c r="Q710" s="3">
        <f>_xlfn.XLOOKUP($A710,Revolvers!$C:$C,Revolvers!T:T,0,0)</f>
        <v>0</v>
      </c>
      <c r="R710" s="3">
        <f>_xlfn.XLOOKUP($A710,Rifles!C:C,Rifles!H:H,0,0)</f>
        <v>2</v>
      </c>
      <c r="S710" s="2">
        <f>_xlfn.XLOOKUP($A710,Shotguns!C:C,Shotguns!H:H,0,0)</f>
        <v>0</v>
      </c>
      <c r="T710" s="3">
        <f t="shared" si="13"/>
        <v>2</v>
      </c>
    </row>
    <row r="711" spans="1:20" x14ac:dyDescent="0.25">
      <c r="A711" s="3">
        <f>Rifles!C711</f>
        <v>61602170</v>
      </c>
      <c r="B711" s="3" t="str">
        <f>_xlfn.XLOOKUP($A711, Rifles!$C$2:$C$419,Rifles!$D$2:$D$419,"N/A",0)</f>
        <v>N/A</v>
      </c>
      <c r="C711" s="3" t="str">
        <f>_xlfn.XLOOKUP($A711, Rifles!$C$2:$C$419,Rifles!F$2:F$419,"N/A",0)</f>
        <v>N/A</v>
      </c>
      <c r="D711" s="3" t="str">
        <f>_xlfn.XLOOKUP($A711, Rifles!$C$2:$C$419,Rifles!G$2:G$419,"N/A",0)</f>
        <v>N/A</v>
      </c>
      <c r="E711" s="2">
        <f>_xlfn.XLOOKUP($A711,Pistols!$C:$C,Pistols!H:H,0,0)</f>
        <v>0</v>
      </c>
      <c r="F711" s="2">
        <f>_xlfn.XLOOKUP($A711,Pistols!$C:$C,Pistols!I:I,0,0)</f>
        <v>0</v>
      </c>
      <c r="G711" s="2">
        <f>_xlfn.XLOOKUP($A711,Pistols!$C:$C,Pistols!J:J,0,0)</f>
        <v>0</v>
      </c>
      <c r="H711" s="2">
        <f>_xlfn.XLOOKUP($A711,Pistols!$C:$C,Pistols!K:K,0,0)</f>
        <v>0</v>
      </c>
      <c r="I711" s="2">
        <f>_xlfn.XLOOKUP($A711,Pistols!$C:$C,Pistols!L:L,0,0)</f>
        <v>0</v>
      </c>
      <c r="J711" s="2">
        <f>_xlfn.XLOOKUP($A711,Pistols!$C:$C,Pistols!M:M,0,0)</f>
        <v>0</v>
      </c>
      <c r="K711" s="2">
        <f>_xlfn.XLOOKUP($A711,Pistols!$C:$C,Pistols!N:N,0,0)</f>
        <v>0</v>
      </c>
      <c r="L711" s="3">
        <f>_xlfn.XLOOKUP($A711,Revolvers!$C:$C,Revolvers!O:O,0,0)</f>
        <v>0</v>
      </c>
      <c r="M711" s="3">
        <f>_xlfn.XLOOKUP($A711,Revolvers!$C:$C,Revolvers!P:P,0,0)</f>
        <v>0</v>
      </c>
      <c r="N711" s="3">
        <f>_xlfn.XLOOKUP($A711,Revolvers!$C:$C,Revolvers!Q:Q,0,0)</f>
        <v>0</v>
      </c>
      <c r="O711" s="3">
        <f>_xlfn.XLOOKUP($A711,Revolvers!$C:$C,Revolvers!R:R,0,0)</f>
        <v>0</v>
      </c>
      <c r="P711" s="3">
        <f>_xlfn.XLOOKUP($A711,Revolvers!$C:$C,Revolvers!S:S,0,0)</f>
        <v>0</v>
      </c>
      <c r="Q711" s="3">
        <f>_xlfn.XLOOKUP($A711,Revolvers!$C:$C,Revolvers!T:T,0,0)</f>
        <v>0</v>
      </c>
      <c r="R711" s="3">
        <f>_xlfn.XLOOKUP($A711,Rifles!C:C,Rifles!H:H,0,0)</f>
        <v>5889</v>
      </c>
      <c r="S711" s="2">
        <f>_xlfn.XLOOKUP($A711,Shotguns!C:C,Shotguns!H:H,0,0)</f>
        <v>0</v>
      </c>
      <c r="T711" s="3">
        <f t="shared" si="13"/>
        <v>5889</v>
      </c>
    </row>
    <row r="712" spans="1:20" x14ac:dyDescent="0.25">
      <c r="A712" s="3">
        <f>Rifles!C712</f>
        <v>61334276</v>
      </c>
      <c r="B712" s="3" t="str">
        <f>_xlfn.XLOOKUP($A712, Rifles!$C$2:$C$419,Rifles!$D$2:$D$419,"N/A",0)</f>
        <v>N/A</v>
      </c>
      <c r="C712" s="3" t="str">
        <f>_xlfn.XLOOKUP($A712, Rifles!$C$2:$C$419,Rifles!F$2:F$419,"N/A",0)</f>
        <v>N/A</v>
      </c>
      <c r="D712" s="3" t="str">
        <f>_xlfn.XLOOKUP($A712, Rifles!$C$2:$C$419,Rifles!G$2:G$419,"N/A",0)</f>
        <v>N/A</v>
      </c>
      <c r="E712" s="2">
        <f>_xlfn.XLOOKUP($A712,Pistols!$C:$C,Pistols!H:H,0,0)</f>
        <v>1018</v>
      </c>
      <c r="F712" s="2">
        <f>_xlfn.XLOOKUP($A712,Pistols!$C:$C,Pistols!I:I,0,0)</f>
        <v>0</v>
      </c>
      <c r="G712" s="2">
        <f>_xlfn.XLOOKUP($A712,Pistols!$C:$C,Pistols!J:J,0,0)</f>
        <v>0</v>
      </c>
      <c r="H712" s="2">
        <f>_xlfn.XLOOKUP($A712,Pistols!$C:$C,Pistols!K:K,0,0)</f>
        <v>425</v>
      </c>
      <c r="I712" s="2">
        <f>_xlfn.XLOOKUP($A712,Pistols!$C:$C,Pistols!L:L,0,0)</f>
        <v>18880</v>
      </c>
      <c r="J712" s="2">
        <f>_xlfn.XLOOKUP($A712,Pistols!$C:$C,Pistols!M:M,0,0)</f>
        <v>99829</v>
      </c>
      <c r="K712" s="2">
        <f>_xlfn.XLOOKUP($A712,Pistols!$C:$C,Pistols!N:N,0,0)</f>
        <v>120152</v>
      </c>
      <c r="L712" s="3">
        <f>_xlfn.XLOOKUP($A712,Revolvers!$C:$C,Revolvers!O:O,0,0)</f>
        <v>0</v>
      </c>
      <c r="M712" s="3">
        <f>_xlfn.XLOOKUP($A712,Revolvers!$C:$C,Revolvers!P:P,0,0)</f>
        <v>0</v>
      </c>
      <c r="N712" s="3">
        <f>_xlfn.XLOOKUP($A712,Revolvers!$C:$C,Revolvers!Q:Q,0,0)</f>
        <v>0</v>
      </c>
      <c r="O712" s="3">
        <f>_xlfn.XLOOKUP($A712,Revolvers!$C:$C,Revolvers!R:R,0,0)</f>
        <v>0</v>
      </c>
      <c r="P712" s="3">
        <f>_xlfn.XLOOKUP($A712,Revolvers!$C:$C,Revolvers!S:S,0,0)</f>
        <v>0</v>
      </c>
      <c r="Q712" s="3">
        <f>_xlfn.XLOOKUP($A712,Revolvers!$C:$C,Revolvers!T:T,0,0)</f>
        <v>0</v>
      </c>
      <c r="R712" s="3">
        <f>_xlfn.XLOOKUP($A712,Rifles!C:C,Rifles!H:H,0,0)</f>
        <v>3852</v>
      </c>
      <c r="S712" s="2">
        <f>_xlfn.XLOOKUP($A712,Shotguns!C:C,Shotguns!H:H,0,0)</f>
        <v>0</v>
      </c>
      <c r="T712" s="3">
        <f t="shared" si="13"/>
        <v>124004</v>
      </c>
    </row>
    <row r="713" spans="1:20" x14ac:dyDescent="0.25">
      <c r="A713" s="3">
        <f>Rifles!C713</f>
        <v>61602713</v>
      </c>
      <c r="B713" s="3" t="str">
        <f>_xlfn.XLOOKUP($A713, Rifles!$C$2:$C$419,Rifles!$D$2:$D$419,"N/A",0)</f>
        <v>N/A</v>
      </c>
      <c r="C713" s="3" t="str">
        <f>_xlfn.XLOOKUP($A713, Rifles!$C$2:$C$419,Rifles!F$2:F$419,"N/A",0)</f>
        <v>N/A</v>
      </c>
      <c r="D713" s="3" t="str">
        <f>_xlfn.XLOOKUP($A713, Rifles!$C$2:$C$419,Rifles!G$2:G$419,"N/A",0)</f>
        <v>N/A</v>
      </c>
      <c r="E713" s="2">
        <f>_xlfn.XLOOKUP($A713,Pistols!$C:$C,Pistols!H:H,0,0)</f>
        <v>0</v>
      </c>
      <c r="F713" s="2">
        <f>_xlfn.XLOOKUP($A713,Pistols!$C:$C,Pistols!I:I,0,0)</f>
        <v>0</v>
      </c>
      <c r="G713" s="2">
        <f>_xlfn.XLOOKUP($A713,Pistols!$C:$C,Pistols!J:J,0,0)</f>
        <v>0</v>
      </c>
      <c r="H713" s="2">
        <f>_xlfn.XLOOKUP($A713,Pistols!$C:$C,Pistols!K:K,0,0)</f>
        <v>0</v>
      </c>
      <c r="I713" s="2">
        <f>_xlfn.XLOOKUP($A713,Pistols!$C:$C,Pistols!L:L,0,0)</f>
        <v>0</v>
      </c>
      <c r="J713" s="2">
        <f>_xlfn.XLOOKUP($A713,Pistols!$C:$C,Pistols!M:M,0,0)</f>
        <v>0</v>
      </c>
      <c r="K713" s="2">
        <f>_xlfn.XLOOKUP($A713,Pistols!$C:$C,Pistols!N:N,0,0)</f>
        <v>0</v>
      </c>
      <c r="L713" s="3">
        <f>_xlfn.XLOOKUP($A713,Revolvers!$C:$C,Revolvers!O:O,0,0)</f>
        <v>0</v>
      </c>
      <c r="M713" s="3">
        <f>_xlfn.XLOOKUP($A713,Revolvers!$C:$C,Revolvers!P:P,0,0)</f>
        <v>0</v>
      </c>
      <c r="N713" s="3">
        <f>_xlfn.XLOOKUP($A713,Revolvers!$C:$C,Revolvers!Q:Q,0,0)</f>
        <v>0</v>
      </c>
      <c r="O713" s="3">
        <f>_xlfn.XLOOKUP($A713,Revolvers!$C:$C,Revolvers!R:R,0,0)</f>
        <v>0</v>
      </c>
      <c r="P713" s="3">
        <f>_xlfn.XLOOKUP($A713,Revolvers!$C:$C,Revolvers!S:S,0,0)</f>
        <v>0</v>
      </c>
      <c r="Q713" s="3">
        <f>_xlfn.XLOOKUP($A713,Revolvers!$C:$C,Revolvers!T:T,0,0)</f>
        <v>0</v>
      </c>
      <c r="R713" s="3">
        <f>_xlfn.XLOOKUP($A713,Rifles!C:C,Rifles!H:H,0,0)</f>
        <v>1</v>
      </c>
      <c r="S713" s="2">
        <f>_xlfn.XLOOKUP($A713,Shotguns!C:C,Shotguns!H:H,0,0)</f>
        <v>0</v>
      </c>
      <c r="T713" s="3">
        <f t="shared" si="13"/>
        <v>1</v>
      </c>
    </row>
    <row r="714" spans="1:20" x14ac:dyDescent="0.25">
      <c r="A714" s="3">
        <f>Rifles!C714</f>
        <v>61602574</v>
      </c>
      <c r="B714" s="3" t="str">
        <f>_xlfn.XLOOKUP($A714, Rifles!$C$2:$C$419,Rifles!$D$2:$D$419,"N/A",0)</f>
        <v>N/A</v>
      </c>
      <c r="C714" s="3" t="str">
        <f>_xlfn.XLOOKUP($A714, Rifles!$C$2:$C$419,Rifles!F$2:F$419,"N/A",0)</f>
        <v>N/A</v>
      </c>
      <c r="D714" s="3" t="str">
        <f>_xlfn.XLOOKUP($A714, Rifles!$C$2:$C$419,Rifles!G$2:G$419,"N/A",0)</f>
        <v>N/A</v>
      </c>
      <c r="E714" s="2">
        <f>_xlfn.XLOOKUP($A714,Pistols!$C:$C,Pistols!H:H,0,0)</f>
        <v>0</v>
      </c>
      <c r="F714" s="2">
        <f>_xlfn.XLOOKUP($A714,Pistols!$C:$C,Pistols!I:I,0,0)</f>
        <v>0</v>
      </c>
      <c r="G714" s="2">
        <f>_xlfn.XLOOKUP($A714,Pistols!$C:$C,Pistols!J:J,0,0)</f>
        <v>0</v>
      </c>
      <c r="H714" s="2">
        <f>_xlfn.XLOOKUP($A714,Pistols!$C:$C,Pistols!K:K,0,0)</f>
        <v>0</v>
      </c>
      <c r="I714" s="2">
        <f>_xlfn.XLOOKUP($A714,Pistols!$C:$C,Pistols!L:L,0,0)</f>
        <v>0</v>
      </c>
      <c r="J714" s="2">
        <f>_xlfn.XLOOKUP($A714,Pistols!$C:$C,Pistols!M:M,0,0)</f>
        <v>0</v>
      </c>
      <c r="K714" s="2">
        <f>_xlfn.XLOOKUP($A714,Pistols!$C:$C,Pistols!N:N,0,0)</f>
        <v>0</v>
      </c>
      <c r="L714" s="3">
        <f>_xlfn.XLOOKUP($A714,Revolvers!$C:$C,Revolvers!O:O,0,0)</f>
        <v>0</v>
      </c>
      <c r="M714" s="3">
        <f>_xlfn.XLOOKUP($A714,Revolvers!$C:$C,Revolvers!P:P,0,0)</f>
        <v>0</v>
      </c>
      <c r="N714" s="3">
        <f>_xlfn.XLOOKUP($A714,Revolvers!$C:$C,Revolvers!Q:Q,0,0)</f>
        <v>0</v>
      </c>
      <c r="O714" s="3">
        <f>_xlfn.XLOOKUP($A714,Revolvers!$C:$C,Revolvers!R:R,0,0)</f>
        <v>0</v>
      </c>
      <c r="P714" s="3">
        <f>_xlfn.XLOOKUP($A714,Revolvers!$C:$C,Revolvers!S:S,0,0)</f>
        <v>0</v>
      </c>
      <c r="Q714" s="3">
        <f>_xlfn.XLOOKUP($A714,Revolvers!$C:$C,Revolvers!T:T,0,0)</f>
        <v>0</v>
      </c>
      <c r="R714" s="3">
        <f>_xlfn.XLOOKUP($A714,Rifles!C:C,Rifles!H:H,0,0)</f>
        <v>1</v>
      </c>
      <c r="S714" s="2">
        <f>_xlfn.XLOOKUP($A714,Shotguns!C:C,Shotguns!H:H,0,0)</f>
        <v>0</v>
      </c>
      <c r="T714" s="3">
        <f t="shared" si="13"/>
        <v>1</v>
      </c>
    </row>
    <row r="715" spans="1:20" x14ac:dyDescent="0.25">
      <c r="A715" s="3">
        <f>Rifles!C715</f>
        <v>61100308</v>
      </c>
      <c r="B715" s="3" t="str">
        <f>_xlfn.XLOOKUP($A715, Rifles!$C$2:$C$419,Rifles!$D$2:$D$419,"N/A",0)</f>
        <v>N/A</v>
      </c>
      <c r="C715" s="3" t="str">
        <f>_xlfn.XLOOKUP($A715, Rifles!$C$2:$C$419,Rifles!F$2:F$419,"N/A",0)</f>
        <v>N/A</v>
      </c>
      <c r="D715" s="3" t="str">
        <f>_xlfn.XLOOKUP($A715, Rifles!$C$2:$C$419,Rifles!G$2:G$419,"N/A",0)</f>
        <v>N/A</v>
      </c>
      <c r="E715" s="2">
        <f>_xlfn.XLOOKUP($A715,Pistols!$C:$C,Pistols!H:H,0,0)</f>
        <v>0</v>
      </c>
      <c r="F715" s="2">
        <f>_xlfn.XLOOKUP($A715,Pistols!$C:$C,Pistols!I:I,0,0)</f>
        <v>0</v>
      </c>
      <c r="G715" s="2">
        <f>_xlfn.XLOOKUP($A715,Pistols!$C:$C,Pistols!J:J,0,0)</f>
        <v>0</v>
      </c>
      <c r="H715" s="2">
        <f>_xlfn.XLOOKUP($A715,Pistols!$C:$C,Pistols!K:K,0,0)</f>
        <v>0</v>
      </c>
      <c r="I715" s="2">
        <f>_xlfn.XLOOKUP($A715,Pistols!$C:$C,Pistols!L:L,0,0)</f>
        <v>0</v>
      </c>
      <c r="J715" s="2">
        <f>_xlfn.XLOOKUP($A715,Pistols!$C:$C,Pistols!M:M,0,0)</f>
        <v>0</v>
      </c>
      <c r="K715" s="2">
        <f>_xlfn.XLOOKUP($A715,Pistols!$C:$C,Pistols!N:N,0,0)</f>
        <v>0</v>
      </c>
      <c r="L715" s="3">
        <f>_xlfn.XLOOKUP($A715,Revolvers!$C:$C,Revolvers!O:O,0,0)</f>
        <v>0</v>
      </c>
      <c r="M715" s="3">
        <f>_xlfn.XLOOKUP($A715,Revolvers!$C:$C,Revolvers!P:P,0,0)</f>
        <v>0</v>
      </c>
      <c r="N715" s="3">
        <f>_xlfn.XLOOKUP($A715,Revolvers!$C:$C,Revolvers!Q:Q,0,0)</f>
        <v>0</v>
      </c>
      <c r="O715" s="3">
        <f>_xlfn.XLOOKUP($A715,Revolvers!$C:$C,Revolvers!R:R,0,0)</f>
        <v>0</v>
      </c>
      <c r="P715" s="3">
        <f>_xlfn.XLOOKUP($A715,Revolvers!$C:$C,Revolvers!S:S,0,0)</f>
        <v>0</v>
      </c>
      <c r="Q715" s="3">
        <f>_xlfn.XLOOKUP($A715,Revolvers!$C:$C,Revolvers!T:T,0,0)</f>
        <v>0</v>
      </c>
      <c r="R715" s="3">
        <f>_xlfn.XLOOKUP($A715,Rifles!C:C,Rifles!H:H,0,0)</f>
        <v>13111</v>
      </c>
      <c r="S715" s="2">
        <f>_xlfn.XLOOKUP($A715,Shotguns!C:C,Shotguns!H:H,0,0)</f>
        <v>0</v>
      </c>
      <c r="T715" s="3">
        <f t="shared" si="13"/>
        <v>13111</v>
      </c>
    </row>
    <row r="716" spans="1:20" x14ac:dyDescent="0.25">
      <c r="A716" s="3">
        <f>Rifles!C716</f>
        <v>61400873</v>
      </c>
      <c r="B716" s="3" t="str">
        <f>_xlfn.XLOOKUP($A716, Rifles!$C$2:$C$419,Rifles!$D$2:$D$419,"N/A",0)</f>
        <v>N/A</v>
      </c>
      <c r="C716" s="3" t="str">
        <f>_xlfn.XLOOKUP($A716, Rifles!$C$2:$C$419,Rifles!F$2:F$419,"N/A",0)</f>
        <v>N/A</v>
      </c>
      <c r="D716" s="3" t="str">
        <f>_xlfn.XLOOKUP($A716, Rifles!$C$2:$C$419,Rifles!G$2:G$419,"N/A",0)</f>
        <v>N/A</v>
      </c>
      <c r="E716" s="2">
        <f>_xlfn.XLOOKUP($A716,Pistols!$C:$C,Pistols!H:H,0,0)</f>
        <v>0</v>
      </c>
      <c r="F716" s="2">
        <f>_xlfn.XLOOKUP($A716,Pistols!$C:$C,Pistols!I:I,0,0)</f>
        <v>0</v>
      </c>
      <c r="G716" s="2">
        <f>_xlfn.XLOOKUP($A716,Pistols!$C:$C,Pistols!J:J,0,0)</f>
        <v>0</v>
      </c>
      <c r="H716" s="2">
        <f>_xlfn.XLOOKUP($A716,Pistols!$C:$C,Pistols!K:K,0,0)</f>
        <v>0</v>
      </c>
      <c r="I716" s="2">
        <f>_xlfn.XLOOKUP($A716,Pistols!$C:$C,Pistols!L:L,0,0)</f>
        <v>0</v>
      </c>
      <c r="J716" s="2">
        <f>_xlfn.XLOOKUP($A716,Pistols!$C:$C,Pistols!M:M,0,0)</f>
        <v>0</v>
      </c>
      <c r="K716" s="2">
        <f>_xlfn.XLOOKUP($A716,Pistols!$C:$C,Pistols!N:N,0,0)</f>
        <v>0</v>
      </c>
      <c r="L716" s="3">
        <f>_xlfn.XLOOKUP($A716,Revolvers!$C:$C,Revolvers!O:O,0,0)</f>
        <v>0</v>
      </c>
      <c r="M716" s="3">
        <f>_xlfn.XLOOKUP($A716,Revolvers!$C:$C,Revolvers!P:P,0,0)</f>
        <v>0</v>
      </c>
      <c r="N716" s="3">
        <f>_xlfn.XLOOKUP($A716,Revolvers!$C:$C,Revolvers!Q:Q,0,0)</f>
        <v>0</v>
      </c>
      <c r="O716" s="3">
        <f>_xlfn.XLOOKUP($A716,Revolvers!$C:$C,Revolvers!R:R,0,0)</f>
        <v>0</v>
      </c>
      <c r="P716" s="3">
        <f>_xlfn.XLOOKUP($A716,Revolvers!$C:$C,Revolvers!S:S,0,0)</f>
        <v>0</v>
      </c>
      <c r="Q716" s="3">
        <f>_xlfn.XLOOKUP($A716,Revolvers!$C:$C,Revolvers!T:T,0,0)</f>
        <v>0</v>
      </c>
      <c r="R716" s="3">
        <f>_xlfn.XLOOKUP($A716,Rifles!C:C,Rifles!H:H,0,0)</f>
        <v>37</v>
      </c>
      <c r="S716" s="2">
        <f>_xlfn.XLOOKUP($A716,Shotguns!C:C,Shotguns!H:H,0,0)</f>
        <v>0</v>
      </c>
      <c r="T716" s="3">
        <f t="shared" si="13"/>
        <v>37</v>
      </c>
    </row>
    <row r="717" spans="1:20" x14ac:dyDescent="0.25">
      <c r="A717" s="3">
        <f>Rifles!C717</f>
        <v>61602457</v>
      </c>
      <c r="B717" s="3" t="str">
        <f>_xlfn.XLOOKUP($A717, Rifles!$C$2:$C$419,Rifles!$D$2:$D$419,"N/A",0)</f>
        <v>N/A</v>
      </c>
      <c r="C717" s="3" t="str">
        <f>_xlfn.XLOOKUP($A717, Rifles!$C$2:$C$419,Rifles!F$2:F$419,"N/A",0)</f>
        <v>N/A</v>
      </c>
      <c r="D717" s="3" t="str">
        <f>_xlfn.XLOOKUP($A717, Rifles!$C$2:$C$419,Rifles!G$2:G$419,"N/A",0)</f>
        <v>N/A</v>
      </c>
      <c r="E717" s="2">
        <f>_xlfn.XLOOKUP($A717,Pistols!$C:$C,Pistols!H:H,0,0)</f>
        <v>0</v>
      </c>
      <c r="F717" s="2">
        <f>_xlfn.XLOOKUP($A717,Pistols!$C:$C,Pistols!I:I,0,0)</f>
        <v>0</v>
      </c>
      <c r="G717" s="2">
        <f>_xlfn.XLOOKUP($A717,Pistols!$C:$C,Pistols!J:J,0,0)</f>
        <v>0</v>
      </c>
      <c r="H717" s="2">
        <f>_xlfn.XLOOKUP($A717,Pistols!$C:$C,Pistols!K:K,0,0)</f>
        <v>0</v>
      </c>
      <c r="I717" s="2">
        <f>_xlfn.XLOOKUP($A717,Pistols!$C:$C,Pistols!L:L,0,0)</f>
        <v>0</v>
      </c>
      <c r="J717" s="2">
        <f>_xlfn.XLOOKUP($A717,Pistols!$C:$C,Pistols!M:M,0,0)</f>
        <v>0</v>
      </c>
      <c r="K717" s="2">
        <f>_xlfn.XLOOKUP($A717,Pistols!$C:$C,Pistols!N:N,0,0)</f>
        <v>0</v>
      </c>
      <c r="L717" s="3">
        <f>_xlfn.XLOOKUP($A717,Revolvers!$C:$C,Revolvers!O:O,0,0)</f>
        <v>0</v>
      </c>
      <c r="M717" s="3">
        <f>_xlfn.XLOOKUP($A717,Revolvers!$C:$C,Revolvers!P:P,0,0)</f>
        <v>0</v>
      </c>
      <c r="N717" s="3">
        <f>_xlfn.XLOOKUP($A717,Revolvers!$C:$C,Revolvers!Q:Q,0,0)</f>
        <v>0</v>
      </c>
      <c r="O717" s="3">
        <f>_xlfn.XLOOKUP($A717,Revolvers!$C:$C,Revolvers!R:R,0,0)</f>
        <v>0</v>
      </c>
      <c r="P717" s="3">
        <f>_xlfn.XLOOKUP($A717,Revolvers!$C:$C,Revolvers!S:S,0,0)</f>
        <v>0</v>
      </c>
      <c r="Q717" s="3">
        <f>_xlfn.XLOOKUP($A717,Revolvers!$C:$C,Revolvers!T:T,0,0)</f>
        <v>0</v>
      </c>
      <c r="R717" s="3">
        <f>_xlfn.XLOOKUP($A717,Rifles!C:C,Rifles!H:H,0,0)</f>
        <v>2</v>
      </c>
      <c r="S717" s="2">
        <f>_xlfn.XLOOKUP($A717,Shotguns!C:C,Shotguns!H:H,0,0)</f>
        <v>0</v>
      </c>
      <c r="T717" s="3">
        <f t="shared" si="13"/>
        <v>2</v>
      </c>
    </row>
    <row r="718" spans="1:20" x14ac:dyDescent="0.25">
      <c r="A718" s="3">
        <f>Rifles!C718</f>
        <v>61401470</v>
      </c>
      <c r="B718" s="3" t="str">
        <f>_xlfn.XLOOKUP($A718, Rifles!$C$2:$C$419,Rifles!$D$2:$D$419,"N/A",0)</f>
        <v>N/A</v>
      </c>
      <c r="C718" s="3" t="str">
        <f>_xlfn.XLOOKUP($A718, Rifles!$C$2:$C$419,Rifles!F$2:F$419,"N/A",0)</f>
        <v>N/A</v>
      </c>
      <c r="D718" s="3" t="str">
        <f>_xlfn.XLOOKUP($A718, Rifles!$C$2:$C$419,Rifles!G$2:G$419,"N/A",0)</f>
        <v>N/A</v>
      </c>
      <c r="E718" s="2">
        <f>_xlfn.XLOOKUP($A718,Pistols!$C:$C,Pistols!H:H,0,0)</f>
        <v>0</v>
      </c>
      <c r="F718" s="2">
        <f>_xlfn.XLOOKUP($A718,Pistols!$C:$C,Pistols!I:I,0,0)</f>
        <v>0</v>
      </c>
      <c r="G718" s="2">
        <f>_xlfn.XLOOKUP($A718,Pistols!$C:$C,Pistols!J:J,0,0)</f>
        <v>0</v>
      </c>
      <c r="H718" s="2">
        <f>_xlfn.XLOOKUP($A718,Pistols!$C:$C,Pistols!K:K,0,0)</f>
        <v>0</v>
      </c>
      <c r="I718" s="2">
        <f>_xlfn.XLOOKUP($A718,Pistols!$C:$C,Pistols!L:L,0,0)</f>
        <v>0</v>
      </c>
      <c r="J718" s="2">
        <f>_xlfn.XLOOKUP($A718,Pistols!$C:$C,Pistols!M:M,0,0)</f>
        <v>0</v>
      </c>
      <c r="K718" s="2">
        <f>_xlfn.XLOOKUP($A718,Pistols!$C:$C,Pistols!N:N,0,0)</f>
        <v>0</v>
      </c>
      <c r="L718" s="3">
        <f>_xlfn.XLOOKUP($A718,Revolvers!$C:$C,Revolvers!O:O,0,0)</f>
        <v>0</v>
      </c>
      <c r="M718" s="3">
        <f>_xlfn.XLOOKUP($A718,Revolvers!$C:$C,Revolvers!P:P,0,0)</f>
        <v>0</v>
      </c>
      <c r="N718" s="3">
        <f>_xlfn.XLOOKUP($A718,Revolvers!$C:$C,Revolvers!Q:Q,0,0)</f>
        <v>0</v>
      </c>
      <c r="O718" s="3">
        <f>_xlfn.XLOOKUP($A718,Revolvers!$C:$C,Revolvers!R:R,0,0)</f>
        <v>0</v>
      </c>
      <c r="P718" s="3">
        <f>_xlfn.XLOOKUP($A718,Revolvers!$C:$C,Revolvers!S:S,0,0)</f>
        <v>0</v>
      </c>
      <c r="Q718" s="3">
        <f>_xlfn.XLOOKUP($A718,Revolvers!$C:$C,Revolvers!T:T,0,0)</f>
        <v>0</v>
      </c>
      <c r="R718" s="3">
        <f>_xlfn.XLOOKUP($A718,Rifles!C:C,Rifles!H:H,0,0)</f>
        <v>1</v>
      </c>
      <c r="S718" s="2">
        <f>_xlfn.XLOOKUP($A718,Shotguns!C:C,Shotguns!H:H,0,0)</f>
        <v>0</v>
      </c>
      <c r="T718" s="3">
        <f t="shared" si="13"/>
        <v>1</v>
      </c>
    </row>
    <row r="719" spans="1:20" x14ac:dyDescent="0.25">
      <c r="A719" s="3">
        <f>Rifles!C719</f>
        <v>61602475</v>
      </c>
      <c r="B719" s="3" t="str">
        <f>_xlfn.XLOOKUP($A719, Rifles!$C$2:$C$419,Rifles!$D$2:$D$419,"N/A",0)</f>
        <v>N/A</v>
      </c>
      <c r="C719" s="3" t="str">
        <f>_xlfn.XLOOKUP($A719, Rifles!$C$2:$C$419,Rifles!F$2:F$419,"N/A",0)</f>
        <v>N/A</v>
      </c>
      <c r="D719" s="3" t="str">
        <f>_xlfn.XLOOKUP($A719, Rifles!$C$2:$C$419,Rifles!G$2:G$419,"N/A",0)</f>
        <v>N/A</v>
      </c>
      <c r="E719" s="2">
        <f>_xlfn.XLOOKUP($A719,Pistols!$C:$C,Pistols!H:H,0,0)</f>
        <v>0</v>
      </c>
      <c r="F719" s="2">
        <f>_xlfn.XLOOKUP($A719,Pistols!$C:$C,Pistols!I:I,0,0)</f>
        <v>0</v>
      </c>
      <c r="G719" s="2">
        <f>_xlfn.XLOOKUP($A719,Pistols!$C:$C,Pistols!J:J,0,0)</f>
        <v>0</v>
      </c>
      <c r="H719" s="2">
        <f>_xlfn.XLOOKUP($A719,Pistols!$C:$C,Pistols!K:K,0,0)</f>
        <v>0</v>
      </c>
      <c r="I719" s="2">
        <f>_xlfn.XLOOKUP($A719,Pistols!$C:$C,Pistols!L:L,0,0)</f>
        <v>0</v>
      </c>
      <c r="J719" s="2">
        <f>_xlfn.XLOOKUP($A719,Pistols!$C:$C,Pistols!M:M,0,0)</f>
        <v>51633</v>
      </c>
      <c r="K719" s="2">
        <f>_xlfn.XLOOKUP($A719,Pistols!$C:$C,Pistols!N:N,0,0)</f>
        <v>51633</v>
      </c>
      <c r="L719" s="3">
        <f>_xlfn.XLOOKUP($A719,Revolvers!$C:$C,Revolvers!O:O,0,0)</f>
        <v>0</v>
      </c>
      <c r="M719" s="3">
        <f>_xlfn.XLOOKUP($A719,Revolvers!$C:$C,Revolvers!P:P,0,0)</f>
        <v>0</v>
      </c>
      <c r="N719" s="3">
        <f>_xlfn.XLOOKUP($A719,Revolvers!$C:$C,Revolvers!Q:Q,0,0)</f>
        <v>0</v>
      </c>
      <c r="O719" s="3">
        <f>_xlfn.XLOOKUP($A719,Revolvers!$C:$C,Revolvers!R:R,0,0)</f>
        <v>0</v>
      </c>
      <c r="P719" s="3">
        <f>_xlfn.XLOOKUP($A719,Revolvers!$C:$C,Revolvers!S:S,0,0)</f>
        <v>0</v>
      </c>
      <c r="Q719" s="3">
        <f>_xlfn.XLOOKUP($A719,Revolvers!$C:$C,Revolvers!T:T,0,0)</f>
        <v>0</v>
      </c>
      <c r="R719" s="3">
        <f>_xlfn.XLOOKUP($A719,Rifles!C:C,Rifles!H:H,0,0)</f>
        <v>200255</v>
      </c>
      <c r="S719" s="2">
        <f>_xlfn.XLOOKUP($A719,Shotguns!C:C,Shotguns!H:H,0,0)</f>
        <v>372419</v>
      </c>
      <c r="T719" s="3">
        <f t="shared" si="13"/>
        <v>624307</v>
      </c>
    </row>
    <row r="720" spans="1:20" x14ac:dyDescent="0.25">
      <c r="A720" s="3">
        <f>Rifles!C720</f>
        <v>61602403</v>
      </c>
      <c r="B720" s="3" t="str">
        <f>_xlfn.XLOOKUP($A720, Rifles!$C$2:$C$419,Rifles!$D$2:$D$419,"N/A",0)</f>
        <v>N/A</v>
      </c>
      <c r="C720" s="3" t="str">
        <f>_xlfn.XLOOKUP($A720, Rifles!$C$2:$C$419,Rifles!F$2:F$419,"N/A",0)</f>
        <v>N/A</v>
      </c>
      <c r="D720" s="3" t="str">
        <f>_xlfn.XLOOKUP($A720, Rifles!$C$2:$C$419,Rifles!G$2:G$419,"N/A",0)</f>
        <v>N/A</v>
      </c>
      <c r="E720" s="2">
        <f>_xlfn.XLOOKUP($A720,Pistols!$C:$C,Pistols!H:H,0,0)</f>
        <v>0</v>
      </c>
      <c r="F720" s="2">
        <f>_xlfn.XLOOKUP($A720,Pistols!$C:$C,Pistols!I:I,0,0)</f>
        <v>0</v>
      </c>
      <c r="G720" s="2">
        <f>_xlfn.XLOOKUP($A720,Pistols!$C:$C,Pistols!J:J,0,0)</f>
        <v>0</v>
      </c>
      <c r="H720" s="2">
        <f>_xlfn.XLOOKUP($A720,Pistols!$C:$C,Pistols!K:K,0,0)</f>
        <v>0</v>
      </c>
      <c r="I720" s="2">
        <f>_xlfn.XLOOKUP($A720,Pistols!$C:$C,Pistols!L:L,0,0)</f>
        <v>0</v>
      </c>
      <c r="J720" s="2">
        <f>_xlfn.XLOOKUP($A720,Pistols!$C:$C,Pistols!M:M,0,0)</f>
        <v>0</v>
      </c>
      <c r="K720" s="2">
        <f>_xlfn.XLOOKUP($A720,Pistols!$C:$C,Pistols!N:N,0,0)</f>
        <v>0</v>
      </c>
      <c r="L720" s="3">
        <f>_xlfn.XLOOKUP($A720,Revolvers!$C:$C,Revolvers!O:O,0,0)</f>
        <v>0</v>
      </c>
      <c r="M720" s="3">
        <f>_xlfn.XLOOKUP($A720,Revolvers!$C:$C,Revolvers!P:P,0,0)</f>
        <v>0</v>
      </c>
      <c r="N720" s="3">
        <f>_xlfn.XLOOKUP($A720,Revolvers!$C:$C,Revolvers!Q:Q,0,0)</f>
        <v>0</v>
      </c>
      <c r="O720" s="3">
        <f>_xlfn.XLOOKUP($A720,Revolvers!$C:$C,Revolvers!R:R,0,0)</f>
        <v>0</v>
      </c>
      <c r="P720" s="3">
        <f>_xlfn.XLOOKUP($A720,Revolvers!$C:$C,Revolvers!S:S,0,0)</f>
        <v>0</v>
      </c>
      <c r="Q720" s="3">
        <f>_xlfn.XLOOKUP($A720,Revolvers!$C:$C,Revolvers!T:T,0,0)</f>
        <v>0</v>
      </c>
      <c r="R720" s="3">
        <f>_xlfn.XLOOKUP($A720,Rifles!C:C,Rifles!H:H,0,0)</f>
        <v>22</v>
      </c>
      <c r="S720" s="2">
        <f>_xlfn.XLOOKUP($A720,Shotguns!C:C,Shotguns!H:H,0,0)</f>
        <v>0</v>
      </c>
      <c r="T720" s="3">
        <f t="shared" si="13"/>
        <v>22</v>
      </c>
    </row>
    <row r="721" spans="1:20" x14ac:dyDescent="0.25">
      <c r="A721" s="3">
        <f>Rifles!C721</f>
        <v>61602351</v>
      </c>
      <c r="B721" s="3" t="str">
        <f>_xlfn.XLOOKUP($A721, Rifles!$C$2:$C$419,Rifles!$D$2:$D$419,"N/A",0)</f>
        <v>N/A</v>
      </c>
      <c r="C721" s="3" t="str">
        <f>_xlfn.XLOOKUP($A721, Rifles!$C$2:$C$419,Rifles!F$2:F$419,"N/A",0)</f>
        <v>N/A</v>
      </c>
      <c r="D721" s="3" t="str">
        <f>_xlfn.XLOOKUP($A721, Rifles!$C$2:$C$419,Rifles!G$2:G$419,"N/A",0)</f>
        <v>N/A</v>
      </c>
      <c r="E721" s="2">
        <f>_xlfn.XLOOKUP($A721,Pistols!$C:$C,Pistols!H:H,0,0)</f>
        <v>0</v>
      </c>
      <c r="F721" s="2">
        <f>_xlfn.XLOOKUP($A721,Pistols!$C:$C,Pistols!I:I,0,0)</f>
        <v>0</v>
      </c>
      <c r="G721" s="2">
        <f>_xlfn.XLOOKUP($A721,Pistols!$C:$C,Pistols!J:J,0,0)</f>
        <v>0</v>
      </c>
      <c r="H721" s="2">
        <f>_xlfn.XLOOKUP($A721,Pistols!$C:$C,Pistols!K:K,0,0)</f>
        <v>0</v>
      </c>
      <c r="I721" s="2">
        <f>_xlfn.XLOOKUP($A721,Pistols!$C:$C,Pistols!L:L,0,0)</f>
        <v>0</v>
      </c>
      <c r="J721" s="2">
        <f>_xlfn.XLOOKUP($A721,Pistols!$C:$C,Pistols!M:M,0,0)</f>
        <v>0</v>
      </c>
      <c r="K721" s="2">
        <f>_xlfn.XLOOKUP($A721,Pistols!$C:$C,Pistols!N:N,0,0)</f>
        <v>0</v>
      </c>
      <c r="L721" s="3">
        <f>_xlfn.XLOOKUP($A721,Revolvers!$C:$C,Revolvers!O:O,0,0)</f>
        <v>0</v>
      </c>
      <c r="M721" s="3">
        <f>_xlfn.XLOOKUP($A721,Revolvers!$C:$C,Revolvers!P:P,0,0)</f>
        <v>0</v>
      </c>
      <c r="N721" s="3">
        <f>_xlfn.XLOOKUP($A721,Revolvers!$C:$C,Revolvers!Q:Q,0,0)</f>
        <v>0</v>
      </c>
      <c r="O721" s="3">
        <f>_xlfn.XLOOKUP($A721,Revolvers!$C:$C,Revolvers!R:R,0,0)</f>
        <v>0</v>
      </c>
      <c r="P721" s="3">
        <f>_xlfn.XLOOKUP($A721,Revolvers!$C:$C,Revolvers!S:S,0,0)</f>
        <v>0</v>
      </c>
      <c r="Q721" s="3">
        <f>_xlfn.XLOOKUP($A721,Revolvers!$C:$C,Revolvers!T:T,0,0)</f>
        <v>0</v>
      </c>
      <c r="R721" s="3">
        <f>_xlfn.XLOOKUP($A721,Rifles!C:C,Rifles!H:H,0,0)</f>
        <v>6</v>
      </c>
      <c r="S721" s="2">
        <f>_xlfn.XLOOKUP($A721,Shotguns!C:C,Shotguns!H:H,0,0)</f>
        <v>0</v>
      </c>
      <c r="T721" s="3">
        <f t="shared" si="13"/>
        <v>6</v>
      </c>
    </row>
    <row r="722" spans="1:20" x14ac:dyDescent="0.25">
      <c r="A722" s="3">
        <f>Rifles!C722</f>
        <v>61602575</v>
      </c>
      <c r="B722" s="3" t="str">
        <f>_xlfn.XLOOKUP($A722, Rifles!$C$2:$C$419,Rifles!$D$2:$D$419,"N/A",0)</f>
        <v>N/A</v>
      </c>
      <c r="C722" s="3" t="str">
        <f>_xlfn.XLOOKUP($A722, Rifles!$C$2:$C$419,Rifles!F$2:F$419,"N/A",0)</f>
        <v>N/A</v>
      </c>
      <c r="D722" s="3" t="str">
        <f>_xlfn.XLOOKUP($A722, Rifles!$C$2:$C$419,Rifles!G$2:G$419,"N/A",0)</f>
        <v>N/A</v>
      </c>
      <c r="E722" s="2">
        <f>_xlfn.XLOOKUP($A722,Pistols!$C:$C,Pistols!H:H,0,0)</f>
        <v>0</v>
      </c>
      <c r="F722" s="2">
        <f>_xlfn.XLOOKUP($A722,Pistols!$C:$C,Pistols!I:I,0,0)</f>
        <v>0</v>
      </c>
      <c r="G722" s="2">
        <f>_xlfn.XLOOKUP($A722,Pistols!$C:$C,Pistols!J:J,0,0)</f>
        <v>0</v>
      </c>
      <c r="H722" s="2">
        <f>_xlfn.XLOOKUP($A722,Pistols!$C:$C,Pistols!K:K,0,0)</f>
        <v>0</v>
      </c>
      <c r="I722" s="2">
        <f>_xlfn.XLOOKUP($A722,Pistols!$C:$C,Pistols!L:L,0,0)</f>
        <v>0</v>
      </c>
      <c r="J722" s="2">
        <f>_xlfn.XLOOKUP($A722,Pistols!$C:$C,Pistols!M:M,0,0)</f>
        <v>0</v>
      </c>
      <c r="K722" s="2">
        <f>_xlfn.XLOOKUP($A722,Pistols!$C:$C,Pistols!N:N,0,0)</f>
        <v>0</v>
      </c>
      <c r="L722" s="3">
        <f>_xlfn.XLOOKUP($A722,Revolvers!$C:$C,Revolvers!O:O,0,0)</f>
        <v>0</v>
      </c>
      <c r="M722" s="3">
        <f>_xlfn.XLOOKUP($A722,Revolvers!$C:$C,Revolvers!P:P,0,0)</f>
        <v>0</v>
      </c>
      <c r="N722" s="3">
        <f>_xlfn.XLOOKUP($A722,Revolvers!$C:$C,Revolvers!Q:Q,0,0)</f>
        <v>0</v>
      </c>
      <c r="O722" s="3">
        <f>_xlfn.XLOOKUP($A722,Revolvers!$C:$C,Revolvers!R:R,0,0)</f>
        <v>0</v>
      </c>
      <c r="P722" s="3">
        <f>_xlfn.XLOOKUP($A722,Revolvers!$C:$C,Revolvers!S:S,0,0)</f>
        <v>0</v>
      </c>
      <c r="Q722" s="3">
        <f>_xlfn.XLOOKUP($A722,Revolvers!$C:$C,Revolvers!T:T,0,0)</f>
        <v>0</v>
      </c>
      <c r="R722" s="3">
        <f>_xlfn.XLOOKUP($A722,Rifles!C:C,Rifles!H:H,0,0)</f>
        <v>1</v>
      </c>
      <c r="S722" s="2">
        <f>_xlfn.XLOOKUP($A722,Shotguns!C:C,Shotguns!H:H,0,0)</f>
        <v>0</v>
      </c>
      <c r="T722" s="3">
        <f t="shared" si="13"/>
        <v>1</v>
      </c>
    </row>
    <row r="723" spans="1:20" x14ac:dyDescent="0.25">
      <c r="A723" s="3">
        <f>Rifles!C723</f>
        <v>61601135</v>
      </c>
      <c r="B723" s="3" t="str">
        <f>_xlfn.XLOOKUP($A723, Rifles!$C$2:$C$419,Rifles!$D$2:$D$419,"N/A",0)</f>
        <v>N/A</v>
      </c>
      <c r="C723" s="3" t="str">
        <f>_xlfn.XLOOKUP($A723, Rifles!$C$2:$C$419,Rifles!F$2:F$419,"N/A",0)</f>
        <v>N/A</v>
      </c>
      <c r="D723" s="3" t="str">
        <f>_xlfn.XLOOKUP($A723, Rifles!$C$2:$C$419,Rifles!G$2:G$419,"N/A",0)</f>
        <v>N/A</v>
      </c>
      <c r="E723" s="2">
        <f>_xlfn.XLOOKUP($A723,Pistols!$C:$C,Pistols!H:H,0,0)</f>
        <v>0</v>
      </c>
      <c r="F723" s="2">
        <f>_xlfn.XLOOKUP($A723,Pistols!$C:$C,Pistols!I:I,0,0)</f>
        <v>0</v>
      </c>
      <c r="G723" s="2">
        <f>_xlfn.XLOOKUP($A723,Pistols!$C:$C,Pistols!J:J,0,0)</f>
        <v>0</v>
      </c>
      <c r="H723" s="2">
        <f>_xlfn.XLOOKUP($A723,Pistols!$C:$C,Pistols!K:K,0,0)</f>
        <v>0</v>
      </c>
      <c r="I723" s="2">
        <f>_xlfn.XLOOKUP($A723,Pistols!$C:$C,Pistols!L:L,0,0)</f>
        <v>0</v>
      </c>
      <c r="J723" s="2">
        <f>_xlfn.XLOOKUP($A723,Pistols!$C:$C,Pistols!M:M,0,0)</f>
        <v>56</v>
      </c>
      <c r="K723" s="2">
        <f>_xlfn.XLOOKUP($A723,Pistols!$C:$C,Pistols!N:N,0,0)</f>
        <v>56</v>
      </c>
      <c r="L723" s="3">
        <f>_xlfn.XLOOKUP($A723,Revolvers!$C:$C,Revolvers!O:O,0,0)</f>
        <v>0</v>
      </c>
      <c r="M723" s="3">
        <f>_xlfn.XLOOKUP($A723,Revolvers!$C:$C,Revolvers!P:P,0,0)</f>
        <v>0</v>
      </c>
      <c r="N723" s="3">
        <f>_xlfn.XLOOKUP($A723,Revolvers!$C:$C,Revolvers!Q:Q,0,0)</f>
        <v>0</v>
      </c>
      <c r="O723" s="3">
        <f>_xlfn.XLOOKUP($A723,Revolvers!$C:$C,Revolvers!R:R,0,0)</f>
        <v>0</v>
      </c>
      <c r="P723" s="3">
        <f>_xlfn.XLOOKUP($A723,Revolvers!$C:$C,Revolvers!S:S,0,0)</f>
        <v>0</v>
      </c>
      <c r="Q723" s="3">
        <f>_xlfn.XLOOKUP($A723,Revolvers!$C:$C,Revolvers!T:T,0,0)</f>
        <v>0</v>
      </c>
      <c r="R723" s="3">
        <f>_xlfn.XLOOKUP($A723,Rifles!C:C,Rifles!H:H,0,0)</f>
        <v>93</v>
      </c>
      <c r="S723" s="2">
        <f>_xlfn.XLOOKUP($A723,Shotguns!C:C,Shotguns!H:H,0,0)</f>
        <v>0</v>
      </c>
      <c r="T723" s="3">
        <f t="shared" si="13"/>
        <v>149</v>
      </c>
    </row>
    <row r="724" spans="1:20" x14ac:dyDescent="0.25">
      <c r="A724" s="3">
        <f>Rifles!C724</f>
        <v>61602604</v>
      </c>
      <c r="B724" s="3" t="str">
        <f>_xlfn.XLOOKUP($A724, Rifles!$C$2:$C$419,Rifles!$D$2:$D$419,"N/A",0)</f>
        <v>N/A</v>
      </c>
      <c r="C724" s="3" t="str">
        <f>_xlfn.XLOOKUP($A724, Rifles!$C$2:$C$419,Rifles!F$2:F$419,"N/A",0)</f>
        <v>N/A</v>
      </c>
      <c r="D724" s="3" t="str">
        <f>_xlfn.XLOOKUP($A724, Rifles!$C$2:$C$419,Rifles!G$2:G$419,"N/A",0)</f>
        <v>N/A</v>
      </c>
      <c r="E724" s="2">
        <f>_xlfn.XLOOKUP($A724,Pistols!$C:$C,Pistols!H:H,0,0)</f>
        <v>0</v>
      </c>
      <c r="F724" s="2">
        <f>_xlfn.XLOOKUP($A724,Pistols!$C:$C,Pistols!I:I,0,0)</f>
        <v>0</v>
      </c>
      <c r="G724" s="2">
        <f>_xlfn.XLOOKUP($A724,Pistols!$C:$C,Pistols!J:J,0,0)</f>
        <v>0</v>
      </c>
      <c r="H724" s="2">
        <f>_xlfn.XLOOKUP($A724,Pistols!$C:$C,Pistols!K:K,0,0)</f>
        <v>0</v>
      </c>
      <c r="I724" s="2">
        <f>_xlfn.XLOOKUP($A724,Pistols!$C:$C,Pistols!L:L,0,0)</f>
        <v>0</v>
      </c>
      <c r="J724" s="2">
        <f>_xlfn.XLOOKUP($A724,Pistols!$C:$C,Pistols!M:M,0,0)</f>
        <v>0</v>
      </c>
      <c r="K724" s="2">
        <f>_xlfn.XLOOKUP($A724,Pistols!$C:$C,Pistols!N:N,0,0)</f>
        <v>0</v>
      </c>
      <c r="L724" s="3">
        <f>_xlfn.XLOOKUP($A724,Revolvers!$C:$C,Revolvers!O:O,0,0)</f>
        <v>0</v>
      </c>
      <c r="M724" s="3">
        <f>_xlfn.XLOOKUP($A724,Revolvers!$C:$C,Revolvers!P:P,0,0)</f>
        <v>0</v>
      </c>
      <c r="N724" s="3">
        <f>_xlfn.XLOOKUP($A724,Revolvers!$C:$C,Revolvers!Q:Q,0,0)</f>
        <v>0</v>
      </c>
      <c r="O724" s="3">
        <f>_xlfn.XLOOKUP($A724,Revolvers!$C:$C,Revolvers!R:R,0,0)</f>
        <v>0</v>
      </c>
      <c r="P724" s="3">
        <f>_xlfn.XLOOKUP($A724,Revolvers!$C:$C,Revolvers!S:S,0,0)</f>
        <v>0</v>
      </c>
      <c r="Q724" s="3">
        <f>_xlfn.XLOOKUP($A724,Revolvers!$C:$C,Revolvers!T:T,0,0)</f>
        <v>0</v>
      </c>
      <c r="R724" s="3">
        <f>_xlfn.XLOOKUP($A724,Rifles!C:C,Rifles!H:H,0,0)</f>
        <v>5</v>
      </c>
      <c r="S724" s="2">
        <f>_xlfn.XLOOKUP($A724,Shotguns!C:C,Shotguns!H:H,0,0)</f>
        <v>0</v>
      </c>
      <c r="T724" s="3">
        <f t="shared" si="13"/>
        <v>5</v>
      </c>
    </row>
    <row r="725" spans="1:20" x14ac:dyDescent="0.25">
      <c r="A725" s="3">
        <f>Rifles!C725</f>
        <v>61401366</v>
      </c>
      <c r="B725" s="3" t="str">
        <f>_xlfn.XLOOKUP($A725, Rifles!$C$2:$C$419,Rifles!$D$2:$D$419,"N/A",0)</f>
        <v>N/A</v>
      </c>
      <c r="C725" s="3" t="str">
        <f>_xlfn.XLOOKUP($A725, Rifles!$C$2:$C$419,Rifles!F$2:F$419,"N/A",0)</f>
        <v>N/A</v>
      </c>
      <c r="D725" s="3" t="str">
        <f>_xlfn.XLOOKUP($A725, Rifles!$C$2:$C$419,Rifles!G$2:G$419,"N/A",0)</f>
        <v>N/A</v>
      </c>
      <c r="E725" s="2">
        <f>_xlfn.XLOOKUP($A725,Pistols!$C:$C,Pistols!H:H,0,0)</f>
        <v>0</v>
      </c>
      <c r="F725" s="2">
        <f>_xlfn.XLOOKUP($A725,Pistols!$C:$C,Pistols!I:I,0,0)</f>
        <v>0</v>
      </c>
      <c r="G725" s="2">
        <f>_xlfn.XLOOKUP($A725,Pistols!$C:$C,Pistols!J:J,0,0)</f>
        <v>0</v>
      </c>
      <c r="H725" s="2">
        <f>_xlfn.XLOOKUP($A725,Pistols!$C:$C,Pistols!K:K,0,0)</f>
        <v>0</v>
      </c>
      <c r="I725" s="2">
        <f>_xlfn.XLOOKUP($A725,Pistols!$C:$C,Pistols!L:L,0,0)</f>
        <v>0</v>
      </c>
      <c r="J725" s="2">
        <f>_xlfn.XLOOKUP($A725,Pistols!$C:$C,Pistols!M:M,0,0)</f>
        <v>0</v>
      </c>
      <c r="K725" s="2">
        <f>_xlfn.XLOOKUP($A725,Pistols!$C:$C,Pistols!N:N,0,0)</f>
        <v>0</v>
      </c>
      <c r="L725" s="3">
        <f>_xlfn.XLOOKUP($A725,Revolvers!$C:$C,Revolvers!O:O,0,0)</f>
        <v>0</v>
      </c>
      <c r="M725" s="3">
        <f>_xlfn.XLOOKUP($A725,Revolvers!$C:$C,Revolvers!P:P,0,0)</f>
        <v>0</v>
      </c>
      <c r="N725" s="3">
        <f>_xlfn.XLOOKUP($A725,Revolvers!$C:$C,Revolvers!Q:Q,0,0)</f>
        <v>0</v>
      </c>
      <c r="O725" s="3">
        <f>_xlfn.XLOOKUP($A725,Revolvers!$C:$C,Revolvers!R:R,0,0)</f>
        <v>0</v>
      </c>
      <c r="P725" s="3">
        <f>_xlfn.XLOOKUP($A725,Revolvers!$C:$C,Revolvers!S:S,0,0)</f>
        <v>0</v>
      </c>
      <c r="Q725" s="3">
        <f>_xlfn.XLOOKUP($A725,Revolvers!$C:$C,Revolvers!T:T,0,0)</f>
        <v>0</v>
      </c>
      <c r="R725" s="3">
        <f>_xlfn.XLOOKUP($A725,Rifles!C:C,Rifles!H:H,0,0)</f>
        <v>2</v>
      </c>
      <c r="S725" s="2">
        <f>_xlfn.XLOOKUP($A725,Shotguns!C:C,Shotguns!H:H,0,0)</f>
        <v>0</v>
      </c>
      <c r="T725" s="3">
        <f t="shared" si="13"/>
        <v>2</v>
      </c>
    </row>
    <row r="726" spans="1:20" x14ac:dyDescent="0.25">
      <c r="A726" s="3">
        <f>Rifles!C726</f>
        <v>43102394</v>
      </c>
      <c r="B726" s="3" t="str">
        <f>_xlfn.XLOOKUP($A726, Rifles!$C$2:$C$419,Rifles!$D$2:$D$419,"N/A",0)</f>
        <v>N/A</v>
      </c>
      <c r="C726" s="3" t="str">
        <f>_xlfn.XLOOKUP($A726, Rifles!$C$2:$C$419,Rifles!F$2:F$419,"N/A",0)</f>
        <v>N/A</v>
      </c>
      <c r="D726" s="3" t="str">
        <f>_xlfn.XLOOKUP($A726, Rifles!$C$2:$C$419,Rifles!G$2:G$419,"N/A",0)</f>
        <v>N/A</v>
      </c>
      <c r="E726" s="2">
        <f>_xlfn.XLOOKUP($A726,Pistols!$C:$C,Pistols!H:H,0,0)</f>
        <v>0</v>
      </c>
      <c r="F726" s="2">
        <f>_xlfn.XLOOKUP($A726,Pistols!$C:$C,Pistols!I:I,0,0)</f>
        <v>0</v>
      </c>
      <c r="G726" s="2">
        <f>_xlfn.XLOOKUP($A726,Pistols!$C:$C,Pistols!J:J,0,0)</f>
        <v>0</v>
      </c>
      <c r="H726" s="2">
        <f>_xlfn.XLOOKUP($A726,Pistols!$C:$C,Pistols!K:K,0,0)</f>
        <v>0</v>
      </c>
      <c r="I726" s="2">
        <f>_xlfn.XLOOKUP($A726,Pistols!$C:$C,Pistols!L:L,0,0)</f>
        <v>0</v>
      </c>
      <c r="J726" s="2">
        <f>_xlfn.XLOOKUP($A726,Pistols!$C:$C,Pistols!M:M,0,0)</f>
        <v>0</v>
      </c>
      <c r="K726" s="2">
        <f>_xlfn.XLOOKUP($A726,Pistols!$C:$C,Pistols!N:N,0,0)</f>
        <v>0</v>
      </c>
      <c r="L726" s="3">
        <f>_xlfn.XLOOKUP($A726,Revolvers!$C:$C,Revolvers!O:O,0,0)</f>
        <v>0</v>
      </c>
      <c r="M726" s="3">
        <f>_xlfn.XLOOKUP($A726,Revolvers!$C:$C,Revolvers!P:P,0,0)</f>
        <v>0</v>
      </c>
      <c r="N726" s="3">
        <f>_xlfn.XLOOKUP($A726,Revolvers!$C:$C,Revolvers!Q:Q,0,0)</f>
        <v>0</v>
      </c>
      <c r="O726" s="3">
        <f>_xlfn.XLOOKUP($A726,Revolvers!$C:$C,Revolvers!R:R,0,0)</f>
        <v>0</v>
      </c>
      <c r="P726" s="3">
        <f>_xlfn.XLOOKUP($A726,Revolvers!$C:$C,Revolvers!S:S,0,0)</f>
        <v>0</v>
      </c>
      <c r="Q726" s="3">
        <f>_xlfn.XLOOKUP($A726,Revolvers!$C:$C,Revolvers!T:T,0,0)</f>
        <v>0</v>
      </c>
      <c r="R726" s="3">
        <f>_xlfn.XLOOKUP($A726,Rifles!C:C,Rifles!H:H,0,0)</f>
        <v>13</v>
      </c>
      <c r="S726" s="2">
        <f>_xlfn.XLOOKUP($A726,Shotguns!C:C,Shotguns!H:H,0,0)</f>
        <v>0</v>
      </c>
      <c r="T726" s="3">
        <f t="shared" si="13"/>
        <v>13</v>
      </c>
    </row>
    <row r="727" spans="1:20" x14ac:dyDescent="0.25">
      <c r="A727" s="3">
        <f>Rifles!C727</f>
        <v>43101268</v>
      </c>
      <c r="B727" s="3" t="str">
        <f>_xlfn.XLOOKUP($A727, Rifles!$C$2:$C$419,Rifles!$D$2:$D$419,"N/A",0)</f>
        <v>N/A</v>
      </c>
      <c r="C727" s="3" t="str">
        <f>_xlfn.XLOOKUP($A727, Rifles!$C$2:$C$419,Rifles!F$2:F$419,"N/A",0)</f>
        <v>N/A</v>
      </c>
      <c r="D727" s="3" t="str">
        <f>_xlfn.XLOOKUP($A727, Rifles!$C$2:$C$419,Rifles!G$2:G$419,"N/A",0)</f>
        <v>N/A</v>
      </c>
      <c r="E727" s="2">
        <f>_xlfn.XLOOKUP($A727,Pistols!$C:$C,Pistols!H:H,0,0)</f>
        <v>0</v>
      </c>
      <c r="F727" s="2">
        <f>_xlfn.XLOOKUP($A727,Pistols!$C:$C,Pistols!I:I,0,0)</f>
        <v>0</v>
      </c>
      <c r="G727" s="2">
        <f>_xlfn.XLOOKUP($A727,Pistols!$C:$C,Pistols!J:J,0,0)</f>
        <v>0</v>
      </c>
      <c r="H727" s="2">
        <f>_xlfn.XLOOKUP($A727,Pistols!$C:$C,Pistols!K:K,0,0)</f>
        <v>0</v>
      </c>
      <c r="I727" s="2">
        <f>_xlfn.XLOOKUP($A727,Pistols!$C:$C,Pistols!L:L,0,0)</f>
        <v>0</v>
      </c>
      <c r="J727" s="2">
        <f>_xlfn.XLOOKUP($A727,Pistols!$C:$C,Pistols!M:M,0,0)</f>
        <v>0</v>
      </c>
      <c r="K727" s="2">
        <f>_xlfn.XLOOKUP($A727,Pistols!$C:$C,Pistols!N:N,0,0)</f>
        <v>0</v>
      </c>
      <c r="L727" s="3">
        <f>_xlfn.XLOOKUP($A727,Revolvers!$C:$C,Revolvers!O:O,0,0)</f>
        <v>0</v>
      </c>
      <c r="M727" s="3">
        <f>_xlfn.XLOOKUP($A727,Revolvers!$C:$C,Revolvers!P:P,0,0)</f>
        <v>0</v>
      </c>
      <c r="N727" s="3">
        <f>_xlfn.XLOOKUP($A727,Revolvers!$C:$C,Revolvers!Q:Q,0,0)</f>
        <v>0</v>
      </c>
      <c r="O727" s="3">
        <f>_xlfn.XLOOKUP($A727,Revolvers!$C:$C,Revolvers!R:R,0,0)</f>
        <v>0</v>
      </c>
      <c r="P727" s="3">
        <f>_xlfn.XLOOKUP($A727,Revolvers!$C:$C,Revolvers!S:S,0,0)</f>
        <v>0</v>
      </c>
      <c r="Q727" s="3">
        <f>_xlfn.XLOOKUP($A727,Revolvers!$C:$C,Revolvers!T:T,0,0)</f>
        <v>0</v>
      </c>
      <c r="R727" s="3">
        <f>_xlfn.XLOOKUP($A727,Rifles!C:C,Rifles!H:H,0,0)</f>
        <v>1</v>
      </c>
      <c r="S727" s="2">
        <f>_xlfn.XLOOKUP($A727,Shotguns!C:C,Shotguns!H:H,0,0)</f>
        <v>0</v>
      </c>
      <c r="T727" s="3">
        <f t="shared" si="13"/>
        <v>1</v>
      </c>
    </row>
    <row r="728" spans="1:20" x14ac:dyDescent="0.25">
      <c r="A728" s="3">
        <f>Rifles!C728</f>
        <v>43103870</v>
      </c>
      <c r="B728" s="3" t="str">
        <f>_xlfn.XLOOKUP($A728, Rifles!$C$2:$C$419,Rifles!$D$2:$D$419,"N/A",0)</f>
        <v>N/A</v>
      </c>
      <c r="C728" s="3" t="str">
        <f>_xlfn.XLOOKUP($A728, Rifles!$C$2:$C$419,Rifles!F$2:F$419,"N/A",0)</f>
        <v>N/A</v>
      </c>
      <c r="D728" s="3" t="str">
        <f>_xlfn.XLOOKUP($A728, Rifles!$C$2:$C$419,Rifles!G$2:G$419,"N/A",0)</f>
        <v>N/A</v>
      </c>
      <c r="E728" s="2">
        <f>_xlfn.XLOOKUP($A728,Pistols!$C:$C,Pistols!H:H,0,0)</f>
        <v>0</v>
      </c>
      <c r="F728" s="2">
        <f>_xlfn.XLOOKUP($A728,Pistols!$C:$C,Pistols!I:I,0,0)</f>
        <v>0</v>
      </c>
      <c r="G728" s="2">
        <f>_xlfn.XLOOKUP($A728,Pistols!$C:$C,Pistols!J:J,0,0)</f>
        <v>0</v>
      </c>
      <c r="H728" s="2">
        <f>_xlfn.XLOOKUP($A728,Pistols!$C:$C,Pistols!K:K,0,0)</f>
        <v>0</v>
      </c>
      <c r="I728" s="2">
        <f>_xlfn.XLOOKUP($A728,Pistols!$C:$C,Pistols!L:L,0,0)</f>
        <v>0</v>
      </c>
      <c r="J728" s="2">
        <f>_xlfn.XLOOKUP($A728,Pistols!$C:$C,Pistols!M:M,0,0)</f>
        <v>0</v>
      </c>
      <c r="K728" s="2">
        <f>_xlfn.XLOOKUP($A728,Pistols!$C:$C,Pistols!N:N,0,0)</f>
        <v>0</v>
      </c>
      <c r="L728" s="3">
        <f>_xlfn.XLOOKUP($A728,Revolvers!$C:$C,Revolvers!O:O,0,0)</f>
        <v>0</v>
      </c>
      <c r="M728" s="3">
        <f>_xlfn.XLOOKUP($A728,Revolvers!$C:$C,Revolvers!P:P,0,0)</f>
        <v>0</v>
      </c>
      <c r="N728" s="3">
        <f>_xlfn.XLOOKUP($A728,Revolvers!$C:$C,Revolvers!Q:Q,0,0)</f>
        <v>0</v>
      </c>
      <c r="O728" s="3">
        <f>_xlfn.XLOOKUP($A728,Revolvers!$C:$C,Revolvers!R:R,0,0)</f>
        <v>0</v>
      </c>
      <c r="P728" s="3">
        <f>_xlfn.XLOOKUP($A728,Revolvers!$C:$C,Revolvers!S:S,0,0)</f>
        <v>0</v>
      </c>
      <c r="Q728" s="3">
        <f>_xlfn.XLOOKUP($A728,Revolvers!$C:$C,Revolvers!T:T,0,0)</f>
        <v>0</v>
      </c>
      <c r="R728" s="3">
        <f>_xlfn.XLOOKUP($A728,Rifles!C:C,Rifles!H:H,0,0)</f>
        <v>80</v>
      </c>
      <c r="S728" s="2">
        <f>_xlfn.XLOOKUP($A728,Shotguns!C:C,Shotguns!H:H,0,0)</f>
        <v>0</v>
      </c>
      <c r="T728" s="3">
        <f t="shared" si="13"/>
        <v>80</v>
      </c>
    </row>
    <row r="729" spans="1:20" x14ac:dyDescent="0.25">
      <c r="A729" s="3">
        <f>Rifles!C729</f>
        <v>43435702</v>
      </c>
      <c r="B729" s="3" t="str">
        <f>_xlfn.XLOOKUP($A729, Rifles!$C$2:$C$419,Rifles!$D$2:$D$419,"N/A",0)</f>
        <v>N/A</v>
      </c>
      <c r="C729" s="3" t="str">
        <f>_xlfn.XLOOKUP($A729, Rifles!$C$2:$C$419,Rifles!F$2:F$419,"N/A",0)</f>
        <v>N/A</v>
      </c>
      <c r="D729" s="3" t="str">
        <f>_xlfn.XLOOKUP($A729, Rifles!$C$2:$C$419,Rifles!G$2:G$419,"N/A",0)</f>
        <v>N/A</v>
      </c>
      <c r="E729" s="2">
        <f>_xlfn.XLOOKUP($A729,Pistols!$C:$C,Pistols!H:H,0,0)</f>
        <v>0</v>
      </c>
      <c r="F729" s="2">
        <f>_xlfn.XLOOKUP($A729,Pistols!$C:$C,Pistols!I:I,0,0)</f>
        <v>0</v>
      </c>
      <c r="G729" s="2">
        <f>_xlfn.XLOOKUP($A729,Pistols!$C:$C,Pistols!J:J,0,0)</f>
        <v>0</v>
      </c>
      <c r="H729" s="2">
        <f>_xlfn.XLOOKUP($A729,Pistols!$C:$C,Pistols!K:K,0,0)</f>
        <v>9800</v>
      </c>
      <c r="I729" s="2">
        <f>_xlfn.XLOOKUP($A729,Pistols!$C:$C,Pistols!L:L,0,0)</f>
        <v>72900</v>
      </c>
      <c r="J729" s="2">
        <f>_xlfn.XLOOKUP($A729,Pistols!$C:$C,Pistols!M:M,0,0)</f>
        <v>0</v>
      </c>
      <c r="K729" s="2">
        <f>_xlfn.XLOOKUP($A729,Pistols!$C:$C,Pistols!N:N,0,0)</f>
        <v>82700</v>
      </c>
      <c r="L729" s="3">
        <f>_xlfn.XLOOKUP($A729,Revolvers!$C:$C,Revolvers!O:O,0,0)</f>
        <v>0</v>
      </c>
      <c r="M729" s="3">
        <f>_xlfn.XLOOKUP($A729,Revolvers!$C:$C,Revolvers!P:P,0,0)</f>
        <v>0</v>
      </c>
      <c r="N729" s="3">
        <f>_xlfn.XLOOKUP($A729,Revolvers!$C:$C,Revolvers!Q:Q,0,0)</f>
        <v>0</v>
      </c>
      <c r="O729" s="3">
        <f>_xlfn.XLOOKUP($A729,Revolvers!$C:$C,Revolvers!R:R,0,0)</f>
        <v>0</v>
      </c>
      <c r="P729" s="3">
        <f>_xlfn.XLOOKUP($A729,Revolvers!$C:$C,Revolvers!S:S,0,0)</f>
        <v>0</v>
      </c>
      <c r="Q729" s="3">
        <f>_xlfn.XLOOKUP($A729,Revolvers!$C:$C,Revolvers!T:T,0,0)</f>
        <v>0</v>
      </c>
      <c r="R729" s="3">
        <f>_xlfn.XLOOKUP($A729,Rifles!C:C,Rifles!H:H,0,0)</f>
        <v>36300</v>
      </c>
      <c r="S729" s="2">
        <f>_xlfn.XLOOKUP($A729,Shotguns!C:C,Shotguns!H:H,0,0)</f>
        <v>0</v>
      </c>
      <c r="T729" s="3">
        <f t="shared" si="13"/>
        <v>119000</v>
      </c>
    </row>
    <row r="730" spans="1:20" x14ac:dyDescent="0.25">
      <c r="A730" s="3">
        <f>Rifles!C730</f>
        <v>43403711</v>
      </c>
      <c r="B730" s="3" t="str">
        <f>_xlfn.XLOOKUP($A730, Rifles!$C$2:$C$419,Rifles!$D$2:$D$419,"N/A",0)</f>
        <v>N/A</v>
      </c>
      <c r="C730" s="3" t="str">
        <f>_xlfn.XLOOKUP($A730, Rifles!$C$2:$C$419,Rifles!F$2:F$419,"N/A",0)</f>
        <v>N/A</v>
      </c>
      <c r="D730" s="3" t="str">
        <f>_xlfn.XLOOKUP($A730, Rifles!$C$2:$C$419,Rifles!G$2:G$419,"N/A",0)</f>
        <v>N/A</v>
      </c>
      <c r="E730" s="2">
        <f>_xlfn.XLOOKUP($A730,Pistols!$C:$C,Pistols!H:H,0,0)</f>
        <v>0</v>
      </c>
      <c r="F730" s="2">
        <f>_xlfn.XLOOKUP($A730,Pistols!$C:$C,Pistols!I:I,0,0)</f>
        <v>0</v>
      </c>
      <c r="G730" s="2">
        <f>_xlfn.XLOOKUP($A730,Pistols!$C:$C,Pistols!J:J,0,0)</f>
        <v>0</v>
      </c>
      <c r="H730" s="2">
        <f>_xlfn.XLOOKUP($A730,Pistols!$C:$C,Pistols!K:K,0,0)</f>
        <v>0</v>
      </c>
      <c r="I730" s="2">
        <f>_xlfn.XLOOKUP($A730,Pistols!$C:$C,Pistols!L:L,0,0)</f>
        <v>0</v>
      </c>
      <c r="J730" s="2">
        <f>_xlfn.XLOOKUP($A730,Pistols!$C:$C,Pistols!M:M,0,0)</f>
        <v>0</v>
      </c>
      <c r="K730" s="2">
        <f>_xlfn.XLOOKUP($A730,Pistols!$C:$C,Pistols!N:N,0,0)</f>
        <v>0</v>
      </c>
      <c r="L730" s="3">
        <f>_xlfn.XLOOKUP($A730,Revolvers!$C:$C,Revolvers!O:O,0,0)</f>
        <v>0</v>
      </c>
      <c r="M730" s="3">
        <f>_xlfn.XLOOKUP($A730,Revolvers!$C:$C,Revolvers!P:P,0,0)</f>
        <v>0</v>
      </c>
      <c r="N730" s="3">
        <f>_xlfn.XLOOKUP($A730,Revolvers!$C:$C,Revolvers!Q:Q,0,0)</f>
        <v>0</v>
      </c>
      <c r="O730" s="3">
        <f>_xlfn.XLOOKUP($A730,Revolvers!$C:$C,Revolvers!R:R,0,0)</f>
        <v>0</v>
      </c>
      <c r="P730" s="3">
        <f>_xlfn.XLOOKUP($A730,Revolvers!$C:$C,Revolvers!S:S,0,0)</f>
        <v>0</v>
      </c>
      <c r="Q730" s="3">
        <f>_xlfn.XLOOKUP($A730,Revolvers!$C:$C,Revolvers!T:T,0,0)</f>
        <v>0</v>
      </c>
      <c r="R730" s="3">
        <f>_xlfn.XLOOKUP($A730,Rifles!C:C,Rifles!H:H,0,0)</f>
        <v>12</v>
      </c>
      <c r="S730" s="2">
        <f>_xlfn.XLOOKUP($A730,Shotguns!C:C,Shotguns!H:H,0,0)</f>
        <v>0</v>
      </c>
      <c r="T730" s="3">
        <f t="shared" si="13"/>
        <v>12</v>
      </c>
    </row>
    <row r="731" spans="1:20" x14ac:dyDescent="0.25">
      <c r="A731" s="3">
        <f>Rifles!C731</f>
        <v>43403656</v>
      </c>
      <c r="B731" s="3" t="str">
        <f>_xlfn.XLOOKUP($A731, Rifles!$C$2:$C$419,Rifles!$D$2:$D$419,"N/A",0)</f>
        <v>N/A</v>
      </c>
      <c r="C731" s="3" t="str">
        <f>_xlfn.XLOOKUP($A731, Rifles!$C$2:$C$419,Rifles!F$2:F$419,"N/A",0)</f>
        <v>N/A</v>
      </c>
      <c r="D731" s="3" t="str">
        <f>_xlfn.XLOOKUP($A731, Rifles!$C$2:$C$419,Rifles!G$2:G$419,"N/A",0)</f>
        <v>N/A</v>
      </c>
      <c r="E731" s="2">
        <f>_xlfn.XLOOKUP($A731,Pistols!$C:$C,Pistols!H:H,0,0)</f>
        <v>0</v>
      </c>
      <c r="F731" s="2">
        <f>_xlfn.XLOOKUP($A731,Pistols!$C:$C,Pistols!I:I,0,0)</f>
        <v>0</v>
      </c>
      <c r="G731" s="2">
        <f>_xlfn.XLOOKUP($A731,Pistols!$C:$C,Pistols!J:J,0,0)</f>
        <v>0</v>
      </c>
      <c r="H731" s="2">
        <f>_xlfn.XLOOKUP($A731,Pistols!$C:$C,Pistols!K:K,0,0)</f>
        <v>0</v>
      </c>
      <c r="I731" s="2">
        <f>_xlfn.XLOOKUP($A731,Pistols!$C:$C,Pistols!L:L,0,0)</f>
        <v>0</v>
      </c>
      <c r="J731" s="2">
        <f>_xlfn.XLOOKUP($A731,Pistols!$C:$C,Pistols!M:M,0,0)</f>
        <v>0</v>
      </c>
      <c r="K731" s="2">
        <f>_xlfn.XLOOKUP($A731,Pistols!$C:$C,Pistols!N:N,0,0)</f>
        <v>0</v>
      </c>
      <c r="L731" s="3">
        <f>_xlfn.XLOOKUP($A731,Revolvers!$C:$C,Revolvers!O:O,0,0)</f>
        <v>0</v>
      </c>
      <c r="M731" s="3">
        <f>_xlfn.XLOOKUP($A731,Revolvers!$C:$C,Revolvers!P:P,0,0)</f>
        <v>0</v>
      </c>
      <c r="N731" s="3">
        <f>_xlfn.XLOOKUP($A731,Revolvers!$C:$C,Revolvers!Q:Q,0,0)</f>
        <v>0</v>
      </c>
      <c r="O731" s="3">
        <f>_xlfn.XLOOKUP($A731,Revolvers!$C:$C,Revolvers!R:R,0,0)</f>
        <v>0</v>
      </c>
      <c r="P731" s="3">
        <f>_xlfn.XLOOKUP($A731,Revolvers!$C:$C,Revolvers!S:S,0,0)</f>
        <v>0</v>
      </c>
      <c r="Q731" s="3">
        <f>_xlfn.XLOOKUP($A731,Revolvers!$C:$C,Revolvers!T:T,0,0)</f>
        <v>0</v>
      </c>
      <c r="R731" s="3">
        <f>_xlfn.XLOOKUP($A731,Rifles!C:C,Rifles!H:H,0,0)</f>
        <v>44</v>
      </c>
      <c r="S731" s="2">
        <f>_xlfn.XLOOKUP($A731,Shotguns!C:C,Shotguns!H:H,0,0)</f>
        <v>0</v>
      </c>
      <c r="T731" s="3">
        <f t="shared" si="13"/>
        <v>44</v>
      </c>
    </row>
    <row r="732" spans="1:20" x14ac:dyDescent="0.25">
      <c r="A732" s="3">
        <f>Rifles!C732</f>
        <v>43403105</v>
      </c>
      <c r="B732" s="3" t="str">
        <f>_xlfn.XLOOKUP($A732, Rifles!$C$2:$C$419,Rifles!$D$2:$D$419,"N/A",0)</f>
        <v>N/A</v>
      </c>
      <c r="C732" s="3" t="str">
        <f>_xlfn.XLOOKUP($A732, Rifles!$C$2:$C$419,Rifles!F$2:F$419,"N/A",0)</f>
        <v>N/A</v>
      </c>
      <c r="D732" s="3" t="str">
        <f>_xlfn.XLOOKUP($A732, Rifles!$C$2:$C$419,Rifles!G$2:G$419,"N/A",0)</f>
        <v>N/A</v>
      </c>
      <c r="E732" s="2">
        <f>_xlfn.XLOOKUP($A732,Pistols!$C:$C,Pistols!H:H,0,0)</f>
        <v>0</v>
      </c>
      <c r="F732" s="2">
        <f>_xlfn.XLOOKUP($A732,Pistols!$C:$C,Pistols!I:I,0,0)</f>
        <v>0</v>
      </c>
      <c r="G732" s="2">
        <f>_xlfn.XLOOKUP($A732,Pistols!$C:$C,Pistols!J:J,0,0)</f>
        <v>0</v>
      </c>
      <c r="H732" s="2">
        <f>_xlfn.XLOOKUP($A732,Pistols!$C:$C,Pistols!K:K,0,0)</f>
        <v>0</v>
      </c>
      <c r="I732" s="2">
        <f>_xlfn.XLOOKUP($A732,Pistols!$C:$C,Pistols!L:L,0,0)</f>
        <v>0</v>
      </c>
      <c r="J732" s="2">
        <f>_xlfn.XLOOKUP($A732,Pistols!$C:$C,Pistols!M:M,0,0)</f>
        <v>0</v>
      </c>
      <c r="K732" s="2">
        <f>_xlfn.XLOOKUP($A732,Pistols!$C:$C,Pistols!N:N,0,0)</f>
        <v>0</v>
      </c>
      <c r="L732" s="3">
        <f>_xlfn.XLOOKUP($A732,Revolvers!$C:$C,Revolvers!O:O,0,0)</f>
        <v>0</v>
      </c>
      <c r="M732" s="3">
        <f>_xlfn.XLOOKUP($A732,Revolvers!$C:$C,Revolvers!P:P,0,0)</f>
        <v>0</v>
      </c>
      <c r="N732" s="3">
        <f>_xlfn.XLOOKUP($A732,Revolvers!$C:$C,Revolvers!Q:Q,0,0)</f>
        <v>0</v>
      </c>
      <c r="O732" s="3">
        <f>_xlfn.XLOOKUP($A732,Revolvers!$C:$C,Revolvers!R:R,0,0)</f>
        <v>0</v>
      </c>
      <c r="P732" s="3">
        <f>_xlfn.XLOOKUP($A732,Revolvers!$C:$C,Revolvers!S:S,0,0)</f>
        <v>0</v>
      </c>
      <c r="Q732" s="3">
        <f>_xlfn.XLOOKUP($A732,Revolvers!$C:$C,Revolvers!T:T,0,0)</f>
        <v>0</v>
      </c>
      <c r="R732" s="3">
        <f>_xlfn.XLOOKUP($A732,Rifles!C:C,Rifles!H:H,0,0)</f>
        <v>4</v>
      </c>
      <c r="S732" s="2">
        <f>_xlfn.XLOOKUP($A732,Shotguns!C:C,Shotguns!H:H,0,0)</f>
        <v>0</v>
      </c>
      <c r="T732" s="3">
        <f t="shared" si="13"/>
        <v>4</v>
      </c>
    </row>
    <row r="733" spans="1:20" x14ac:dyDescent="0.25">
      <c r="A733" s="3">
        <f>Rifles!C733</f>
        <v>43101810</v>
      </c>
      <c r="B733" s="3" t="str">
        <f>_xlfn.XLOOKUP($A733, Rifles!$C$2:$C$419,Rifles!$D$2:$D$419,"N/A",0)</f>
        <v>N/A</v>
      </c>
      <c r="C733" s="3" t="str">
        <f>_xlfn.XLOOKUP($A733, Rifles!$C$2:$C$419,Rifles!F$2:F$419,"N/A",0)</f>
        <v>N/A</v>
      </c>
      <c r="D733" s="3" t="str">
        <f>_xlfn.XLOOKUP($A733, Rifles!$C$2:$C$419,Rifles!G$2:G$419,"N/A",0)</f>
        <v>N/A</v>
      </c>
      <c r="E733" s="2">
        <f>_xlfn.XLOOKUP($A733,Pistols!$C:$C,Pistols!H:H,0,0)</f>
        <v>15159</v>
      </c>
      <c r="F733" s="2">
        <f>_xlfn.XLOOKUP($A733,Pistols!$C:$C,Pistols!I:I,0,0)</f>
        <v>0</v>
      </c>
      <c r="G733" s="2">
        <f>_xlfn.XLOOKUP($A733,Pistols!$C:$C,Pistols!J:J,0,0)</f>
        <v>0</v>
      </c>
      <c r="H733" s="2">
        <f>_xlfn.XLOOKUP($A733,Pistols!$C:$C,Pistols!K:K,0,0)</f>
        <v>0</v>
      </c>
      <c r="I733" s="2">
        <f>_xlfn.XLOOKUP($A733,Pistols!$C:$C,Pistols!L:L,0,0)</f>
        <v>0</v>
      </c>
      <c r="J733" s="2">
        <f>_xlfn.XLOOKUP($A733,Pistols!$C:$C,Pistols!M:M,0,0)</f>
        <v>144</v>
      </c>
      <c r="K733" s="2">
        <f>_xlfn.XLOOKUP($A733,Pistols!$C:$C,Pistols!N:N,0,0)</f>
        <v>15303</v>
      </c>
      <c r="L733" s="3">
        <f>_xlfn.XLOOKUP($A733,Revolvers!$C:$C,Revolvers!O:O,0,0)</f>
        <v>0</v>
      </c>
      <c r="M733" s="3">
        <f>_xlfn.XLOOKUP($A733,Revolvers!$C:$C,Revolvers!P:P,0,0)</f>
        <v>0</v>
      </c>
      <c r="N733" s="3">
        <f>_xlfn.XLOOKUP($A733,Revolvers!$C:$C,Revolvers!Q:Q,0,0)</f>
        <v>0</v>
      </c>
      <c r="O733" s="3">
        <f>_xlfn.XLOOKUP($A733,Revolvers!$C:$C,Revolvers!R:R,0,0)</f>
        <v>0</v>
      </c>
      <c r="P733" s="3">
        <f>_xlfn.XLOOKUP($A733,Revolvers!$C:$C,Revolvers!S:S,0,0)</f>
        <v>0</v>
      </c>
      <c r="Q733" s="3">
        <f>_xlfn.XLOOKUP($A733,Revolvers!$C:$C,Revolvers!T:T,0,0)</f>
        <v>0</v>
      </c>
      <c r="R733" s="3">
        <f>_xlfn.XLOOKUP($A733,Rifles!C:C,Rifles!H:H,0,0)</f>
        <v>11806</v>
      </c>
      <c r="S733" s="2">
        <f>_xlfn.XLOOKUP($A733,Shotguns!C:C,Shotguns!H:H,0,0)</f>
        <v>4</v>
      </c>
      <c r="T733" s="3">
        <f t="shared" si="13"/>
        <v>27113</v>
      </c>
    </row>
    <row r="734" spans="1:20" x14ac:dyDescent="0.25">
      <c r="A734" s="3">
        <f>Rifles!C734</f>
        <v>43403909</v>
      </c>
      <c r="B734" s="3" t="str">
        <f>_xlfn.XLOOKUP($A734, Rifles!$C$2:$C$419,Rifles!$D$2:$D$419,"N/A",0)</f>
        <v>N/A</v>
      </c>
      <c r="C734" s="3" t="str">
        <f>_xlfn.XLOOKUP($A734, Rifles!$C$2:$C$419,Rifles!F$2:F$419,"N/A",0)</f>
        <v>N/A</v>
      </c>
      <c r="D734" s="3" t="str">
        <f>_xlfn.XLOOKUP($A734, Rifles!$C$2:$C$419,Rifles!G$2:G$419,"N/A",0)</f>
        <v>N/A</v>
      </c>
      <c r="E734" s="2">
        <f>_xlfn.XLOOKUP($A734,Pistols!$C:$C,Pistols!H:H,0,0)</f>
        <v>0</v>
      </c>
      <c r="F734" s="2">
        <f>_xlfn.XLOOKUP($A734,Pistols!$C:$C,Pistols!I:I,0,0)</f>
        <v>0</v>
      </c>
      <c r="G734" s="2">
        <f>_xlfn.XLOOKUP($A734,Pistols!$C:$C,Pistols!J:J,0,0)</f>
        <v>0</v>
      </c>
      <c r="H734" s="2">
        <f>_xlfn.XLOOKUP($A734,Pistols!$C:$C,Pistols!K:K,0,0)</f>
        <v>0</v>
      </c>
      <c r="I734" s="2">
        <f>_xlfn.XLOOKUP($A734,Pistols!$C:$C,Pistols!L:L,0,0)</f>
        <v>0</v>
      </c>
      <c r="J734" s="2">
        <f>_xlfn.XLOOKUP($A734,Pistols!$C:$C,Pistols!M:M,0,0)</f>
        <v>0</v>
      </c>
      <c r="K734" s="2">
        <f>_xlfn.XLOOKUP($A734,Pistols!$C:$C,Pistols!N:N,0,0)</f>
        <v>0</v>
      </c>
      <c r="L734" s="3">
        <f>_xlfn.XLOOKUP($A734,Revolvers!$C:$C,Revolvers!O:O,0,0)</f>
        <v>0</v>
      </c>
      <c r="M734" s="3">
        <f>_xlfn.XLOOKUP($A734,Revolvers!$C:$C,Revolvers!P:P,0,0)</f>
        <v>0</v>
      </c>
      <c r="N734" s="3">
        <f>_xlfn.XLOOKUP($A734,Revolvers!$C:$C,Revolvers!Q:Q,0,0)</f>
        <v>0</v>
      </c>
      <c r="O734" s="3">
        <f>_xlfn.XLOOKUP($A734,Revolvers!$C:$C,Revolvers!R:R,0,0)</f>
        <v>0</v>
      </c>
      <c r="P734" s="3">
        <f>_xlfn.XLOOKUP($A734,Revolvers!$C:$C,Revolvers!S:S,0,0)</f>
        <v>0</v>
      </c>
      <c r="Q734" s="3">
        <f>_xlfn.XLOOKUP($A734,Revolvers!$C:$C,Revolvers!T:T,0,0)</f>
        <v>0</v>
      </c>
      <c r="R734" s="3">
        <f>_xlfn.XLOOKUP($A734,Rifles!C:C,Rifles!H:H,0,0)</f>
        <v>2</v>
      </c>
      <c r="S734" s="2">
        <f>_xlfn.XLOOKUP($A734,Shotguns!C:C,Shotguns!H:H,0,0)</f>
        <v>0</v>
      </c>
      <c r="T734" s="3">
        <f t="shared" si="13"/>
        <v>2</v>
      </c>
    </row>
    <row r="735" spans="1:20" x14ac:dyDescent="0.25">
      <c r="A735" s="3">
        <f>Rifles!C735</f>
        <v>43403473</v>
      </c>
      <c r="B735" s="3" t="str">
        <f>_xlfn.XLOOKUP($A735, Rifles!$C$2:$C$419,Rifles!$D$2:$D$419,"N/A",0)</f>
        <v>N/A</v>
      </c>
      <c r="C735" s="3" t="str">
        <f>_xlfn.XLOOKUP($A735, Rifles!$C$2:$C$419,Rifles!F$2:F$419,"N/A",0)</f>
        <v>N/A</v>
      </c>
      <c r="D735" s="3" t="str">
        <f>_xlfn.XLOOKUP($A735, Rifles!$C$2:$C$419,Rifles!G$2:G$419,"N/A",0)</f>
        <v>N/A</v>
      </c>
      <c r="E735" s="2">
        <f>_xlfn.XLOOKUP($A735,Pistols!$C:$C,Pistols!H:H,0,0)</f>
        <v>0</v>
      </c>
      <c r="F735" s="2">
        <f>_xlfn.XLOOKUP($A735,Pistols!$C:$C,Pistols!I:I,0,0)</f>
        <v>0</v>
      </c>
      <c r="G735" s="2">
        <f>_xlfn.XLOOKUP($A735,Pistols!$C:$C,Pistols!J:J,0,0)</f>
        <v>0</v>
      </c>
      <c r="H735" s="2">
        <f>_xlfn.XLOOKUP($A735,Pistols!$C:$C,Pistols!K:K,0,0)</f>
        <v>0</v>
      </c>
      <c r="I735" s="2">
        <f>_xlfn.XLOOKUP($A735,Pistols!$C:$C,Pistols!L:L,0,0)</f>
        <v>0</v>
      </c>
      <c r="J735" s="2">
        <f>_xlfn.XLOOKUP($A735,Pistols!$C:$C,Pistols!M:M,0,0)</f>
        <v>0</v>
      </c>
      <c r="K735" s="2">
        <f>_xlfn.XLOOKUP($A735,Pistols!$C:$C,Pistols!N:N,0,0)</f>
        <v>0</v>
      </c>
      <c r="L735" s="3">
        <f>_xlfn.XLOOKUP($A735,Revolvers!$C:$C,Revolvers!O:O,0,0)</f>
        <v>0</v>
      </c>
      <c r="M735" s="3">
        <f>_xlfn.XLOOKUP($A735,Revolvers!$C:$C,Revolvers!P:P,0,0)</f>
        <v>0</v>
      </c>
      <c r="N735" s="3">
        <f>_xlfn.XLOOKUP($A735,Revolvers!$C:$C,Revolvers!Q:Q,0,0)</f>
        <v>0</v>
      </c>
      <c r="O735" s="3">
        <f>_xlfn.XLOOKUP($A735,Revolvers!$C:$C,Revolvers!R:R,0,0)</f>
        <v>0</v>
      </c>
      <c r="P735" s="3">
        <f>_xlfn.XLOOKUP($A735,Revolvers!$C:$C,Revolvers!S:S,0,0)</f>
        <v>0</v>
      </c>
      <c r="Q735" s="3">
        <f>_xlfn.XLOOKUP($A735,Revolvers!$C:$C,Revolvers!T:T,0,0)</f>
        <v>0</v>
      </c>
      <c r="R735" s="3">
        <f>_xlfn.XLOOKUP($A735,Rifles!C:C,Rifles!H:H,0,0)</f>
        <v>7</v>
      </c>
      <c r="S735" s="2">
        <f>_xlfn.XLOOKUP($A735,Shotguns!C:C,Shotguns!H:H,0,0)</f>
        <v>0</v>
      </c>
      <c r="T735" s="3">
        <f t="shared" si="13"/>
        <v>7</v>
      </c>
    </row>
    <row r="736" spans="1:20" x14ac:dyDescent="0.25">
      <c r="A736" s="3">
        <f>Rifles!C736</f>
        <v>43402755</v>
      </c>
      <c r="B736" s="3" t="str">
        <f>_xlfn.XLOOKUP($A736, Rifles!$C$2:$C$419,Rifles!$D$2:$D$419,"N/A",0)</f>
        <v>N/A</v>
      </c>
      <c r="C736" s="3" t="str">
        <f>_xlfn.XLOOKUP($A736, Rifles!$C$2:$C$419,Rifles!F$2:F$419,"N/A",0)</f>
        <v>N/A</v>
      </c>
      <c r="D736" s="3" t="str">
        <f>_xlfn.XLOOKUP($A736, Rifles!$C$2:$C$419,Rifles!G$2:G$419,"N/A",0)</f>
        <v>N/A</v>
      </c>
      <c r="E736" s="2">
        <f>_xlfn.XLOOKUP($A736,Pistols!$C:$C,Pistols!H:H,0,0)</f>
        <v>0</v>
      </c>
      <c r="F736" s="2">
        <f>_xlfn.XLOOKUP($A736,Pistols!$C:$C,Pistols!I:I,0,0)</f>
        <v>0</v>
      </c>
      <c r="G736" s="2">
        <f>_xlfn.XLOOKUP($A736,Pistols!$C:$C,Pistols!J:J,0,0)</f>
        <v>0</v>
      </c>
      <c r="H736" s="2">
        <f>_xlfn.XLOOKUP($A736,Pistols!$C:$C,Pistols!K:K,0,0)</f>
        <v>0</v>
      </c>
      <c r="I736" s="2">
        <f>_xlfn.XLOOKUP($A736,Pistols!$C:$C,Pistols!L:L,0,0)</f>
        <v>0</v>
      </c>
      <c r="J736" s="2">
        <f>_xlfn.XLOOKUP($A736,Pistols!$C:$C,Pistols!M:M,0,0)</f>
        <v>0</v>
      </c>
      <c r="K736" s="2">
        <f>_xlfn.XLOOKUP($A736,Pistols!$C:$C,Pistols!N:N,0,0)</f>
        <v>0</v>
      </c>
      <c r="L736" s="3">
        <f>_xlfn.XLOOKUP($A736,Revolvers!$C:$C,Revolvers!O:O,0,0)</f>
        <v>0</v>
      </c>
      <c r="M736" s="3">
        <f>_xlfn.XLOOKUP($A736,Revolvers!$C:$C,Revolvers!P:P,0,0)</f>
        <v>0</v>
      </c>
      <c r="N736" s="3">
        <f>_xlfn.XLOOKUP($A736,Revolvers!$C:$C,Revolvers!Q:Q,0,0)</f>
        <v>0</v>
      </c>
      <c r="O736" s="3">
        <f>_xlfn.XLOOKUP($A736,Revolvers!$C:$C,Revolvers!R:R,0,0)</f>
        <v>0</v>
      </c>
      <c r="P736" s="3">
        <f>_xlfn.XLOOKUP($A736,Revolvers!$C:$C,Revolvers!S:S,0,0)</f>
        <v>0</v>
      </c>
      <c r="Q736" s="3">
        <f>_xlfn.XLOOKUP($A736,Revolvers!$C:$C,Revolvers!T:T,0,0)</f>
        <v>0</v>
      </c>
      <c r="R736" s="3">
        <f>_xlfn.XLOOKUP($A736,Rifles!C:C,Rifles!H:H,0,0)</f>
        <v>7</v>
      </c>
      <c r="S736" s="2">
        <f>_xlfn.XLOOKUP($A736,Shotguns!C:C,Shotguns!H:H,0,0)</f>
        <v>0</v>
      </c>
      <c r="T736" s="3">
        <f t="shared" si="13"/>
        <v>7</v>
      </c>
    </row>
    <row r="737" spans="1:20" x14ac:dyDescent="0.25">
      <c r="A737" s="3">
        <f>Rifles!C737</f>
        <v>43403742</v>
      </c>
      <c r="B737" s="3" t="str">
        <f>_xlfn.XLOOKUP($A737, Rifles!$C$2:$C$419,Rifles!$D$2:$D$419,"N/A",0)</f>
        <v>N/A</v>
      </c>
      <c r="C737" s="3" t="str">
        <f>_xlfn.XLOOKUP($A737, Rifles!$C$2:$C$419,Rifles!F$2:F$419,"N/A",0)</f>
        <v>N/A</v>
      </c>
      <c r="D737" s="3" t="str">
        <f>_xlfn.XLOOKUP($A737, Rifles!$C$2:$C$419,Rifles!G$2:G$419,"N/A",0)</f>
        <v>N/A</v>
      </c>
      <c r="E737" s="2">
        <f>_xlfn.XLOOKUP($A737,Pistols!$C:$C,Pistols!H:H,0,0)</f>
        <v>2</v>
      </c>
      <c r="F737" s="2">
        <f>_xlfn.XLOOKUP($A737,Pistols!$C:$C,Pistols!I:I,0,0)</f>
        <v>0</v>
      </c>
      <c r="G737" s="2">
        <f>_xlfn.XLOOKUP($A737,Pistols!$C:$C,Pistols!J:J,0,0)</f>
        <v>0</v>
      </c>
      <c r="H737" s="2">
        <f>_xlfn.XLOOKUP($A737,Pistols!$C:$C,Pistols!K:K,0,0)</f>
        <v>0</v>
      </c>
      <c r="I737" s="2">
        <f>_xlfn.XLOOKUP($A737,Pistols!$C:$C,Pistols!L:L,0,0)</f>
        <v>0</v>
      </c>
      <c r="J737" s="2">
        <f>_xlfn.XLOOKUP($A737,Pistols!$C:$C,Pistols!M:M,0,0)</f>
        <v>0</v>
      </c>
      <c r="K737" s="2">
        <f>_xlfn.XLOOKUP($A737,Pistols!$C:$C,Pistols!N:N,0,0)</f>
        <v>2</v>
      </c>
      <c r="L737" s="3">
        <f>_xlfn.XLOOKUP($A737,Revolvers!$C:$C,Revolvers!O:O,0,0)</f>
        <v>0</v>
      </c>
      <c r="M737" s="3">
        <f>_xlfn.XLOOKUP($A737,Revolvers!$C:$C,Revolvers!P:P,0,0)</f>
        <v>0</v>
      </c>
      <c r="N737" s="3">
        <f>_xlfn.XLOOKUP($A737,Revolvers!$C:$C,Revolvers!Q:Q,0,0)</f>
        <v>0</v>
      </c>
      <c r="O737" s="3">
        <f>_xlfn.XLOOKUP($A737,Revolvers!$C:$C,Revolvers!R:R,0,0)</f>
        <v>0</v>
      </c>
      <c r="P737" s="3">
        <f>_xlfn.XLOOKUP($A737,Revolvers!$C:$C,Revolvers!S:S,0,0)</f>
        <v>0</v>
      </c>
      <c r="Q737" s="3">
        <f>_xlfn.XLOOKUP($A737,Revolvers!$C:$C,Revolvers!T:T,0,0)</f>
        <v>0</v>
      </c>
      <c r="R737" s="3">
        <f>_xlfn.XLOOKUP($A737,Rifles!C:C,Rifles!H:H,0,0)</f>
        <v>1</v>
      </c>
      <c r="S737" s="2">
        <f>_xlfn.XLOOKUP($A737,Shotguns!C:C,Shotguns!H:H,0,0)</f>
        <v>91</v>
      </c>
      <c r="T737" s="3">
        <f t="shared" ref="T737:T800" si="14">K737+P737+R737+S737</f>
        <v>94</v>
      </c>
    </row>
    <row r="738" spans="1:20" x14ac:dyDescent="0.25">
      <c r="A738" s="3">
        <f>Rifles!C738</f>
        <v>43402170</v>
      </c>
      <c r="B738" s="3" t="str">
        <f>_xlfn.XLOOKUP($A738, Rifles!$C$2:$C$419,Rifles!$D$2:$D$419,"N/A",0)</f>
        <v>N/A</v>
      </c>
      <c r="C738" s="3" t="str">
        <f>_xlfn.XLOOKUP($A738, Rifles!$C$2:$C$419,Rifles!F$2:F$419,"N/A",0)</f>
        <v>N/A</v>
      </c>
      <c r="D738" s="3" t="str">
        <f>_xlfn.XLOOKUP($A738, Rifles!$C$2:$C$419,Rifles!G$2:G$419,"N/A",0)</f>
        <v>N/A</v>
      </c>
      <c r="E738" s="2">
        <f>_xlfn.XLOOKUP($A738,Pistols!$C:$C,Pistols!H:H,0,0)</f>
        <v>0</v>
      </c>
      <c r="F738" s="2">
        <f>_xlfn.XLOOKUP($A738,Pistols!$C:$C,Pistols!I:I,0,0)</f>
        <v>0</v>
      </c>
      <c r="G738" s="2">
        <f>_xlfn.XLOOKUP($A738,Pistols!$C:$C,Pistols!J:J,0,0)</f>
        <v>0</v>
      </c>
      <c r="H738" s="2">
        <f>_xlfn.XLOOKUP($A738,Pistols!$C:$C,Pistols!K:K,0,0)</f>
        <v>0</v>
      </c>
      <c r="I738" s="2">
        <f>_xlfn.XLOOKUP($A738,Pistols!$C:$C,Pistols!L:L,0,0)</f>
        <v>0</v>
      </c>
      <c r="J738" s="2">
        <f>_xlfn.XLOOKUP($A738,Pistols!$C:$C,Pistols!M:M,0,0)</f>
        <v>0</v>
      </c>
      <c r="K738" s="2">
        <f>_xlfn.XLOOKUP($A738,Pistols!$C:$C,Pistols!N:N,0,0)</f>
        <v>0</v>
      </c>
      <c r="L738" s="3">
        <f>_xlfn.XLOOKUP($A738,Revolvers!$C:$C,Revolvers!O:O,0,0)</f>
        <v>0</v>
      </c>
      <c r="M738" s="3">
        <f>_xlfn.XLOOKUP($A738,Revolvers!$C:$C,Revolvers!P:P,0,0)</f>
        <v>0</v>
      </c>
      <c r="N738" s="3">
        <f>_xlfn.XLOOKUP($A738,Revolvers!$C:$C,Revolvers!Q:Q,0,0)</f>
        <v>0</v>
      </c>
      <c r="O738" s="3">
        <f>_xlfn.XLOOKUP($A738,Revolvers!$C:$C,Revolvers!R:R,0,0)</f>
        <v>0</v>
      </c>
      <c r="P738" s="3">
        <f>_xlfn.XLOOKUP($A738,Revolvers!$C:$C,Revolvers!S:S,0,0)</f>
        <v>0</v>
      </c>
      <c r="Q738" s="3">
        <f>_xlfn.XLOOKUP($A738,Revolvers!$C:$C,Revolvers!T:T,0,0)</f>
        <v>0</v>
      </c>
      <c r="R738" s="3">
        <f>_xlfn.XLOOKUP($A738,Rifles!C:C,Rifles!H:H,0,0)</f>
        <v>7</v>
      </c>
      <c r="S738" s="2">
        <f>_xlfn.XLOOKUP($A738,Shotguns!C:C,Shotguns!H:H,0,0)</f>
        <v>0</v>
      </c>
      <c r="T738" s="3">
        <f t="shared" si="14"/>
        <v>7</v>
      </c>
    </row>
    <row r="739" spans="1:20" x14ac:dyDescent="0.25">
      <c r="A739" s="3">
        <f>Rifles!C739</f>
        <v>43101446</v>
      </c>
      <c r="B739" s="3" t="str">
        <f>_xlfn.XLOOKUP($A739, Rifles!$C$2:$C$419,Rifles!$D$2:$D$419,"N/A",0)</f>
        <v>N/A</v>
      </c>
      <c r="C739" s="3" t="str">
        <f>_xlfn.XLOOKUP($A739, Rifles!$C$2:$C$419,Rifles!F$2:F$419,"N/A",0)</f>
        <v>N/A</v>
      </c>
      <c r="D739" s="3" t="str">
        <f>_xlfn.XLOOKUP($A739, Rifles!$C$2:$C$419,Rifles!G$2:G$419,"N/A",0)</f>
        <v>N/A</v>
      </c>
      <c r="E739" s="2">
        <f>_xlfn.XLOOKUP($A739,Pistols!$C:$C,Pistols!H:H,0,0)</f>
        <v>0</v>
      </c>
      <c r="F739" s="2">
        <f>_xlfn.XLOOKUP($A739,Pistols!$C:$C,Pistols!I:I,0,0)</f>
        <v>0</v>
      </c>
      <c r="G739" s="2">
        <f>_xlfn.XLOOKUP($A739,Pistols!$C:$C,Pistols!J:J,0,0)</f>
        <v>0</v>
      </c>
      <c r="H739" s="2">
        <f>_xlfn.XLOOKUP($A739,Pistols!$C:$C,Pistols!K:K,0,0)</f>
        <v>0</v>
      </c>
      <c r="I739" s="2">
        <f>_xlfn.XLOOKUP($A739,Pistols!$C:$C,Pistols!L:L,0,0)</f>
        <v>0</v>
      </c>
      <c r="J739" s="2">
        <f>_xlfn.XLOOKUP($A739,Pistols!$C:$C,Pistols!M:M,0,0)</f>
        <v>0</v>
      </c>
      <c r="K739" s="2">
        <f>_xlfn.XLOOKUP($A739,Pistols!$C:$C,Pistols!N:N,0,0)</f>
        <v>0</v>
      </c>
      <c r="L739" s="3">
        <f>_xlfn.XLOOKUP($A739,Revolvers!$C:$C,Revolvers!O:O,0,0)</f>
        <v>0</v>
      </c>
      <c r="M739" s="3">
        <f>_xlfn.XLOOKUP($A739,Revolvers!$C:$C,Revolvers!P:P,0,0)</f>
        <v>0</v>
      </c>
      <c r="N739" s="3">
        <f>_xlfn.XLOOKUP($A739,Revolvers!$C:$C,Revolvers!Q:Q,0,0)</f>
        <v>0</v>
      </c>
      <c r="O739" s="3">
        <f>_xlfn.XLOOKUP($A739,Revolvers!$C:$C,Revolvers!R:R,0,0)</f>
        <v>0</v>
      </c>
      <c r="P739" s="3">
        <f>_xlfn.XLOOKUP($A739,Revolvers!$C:$C,Revolvers!S:S,0,0)</f>
        <v>0</v>
      </c>
      <c r="Q739" s="3">
        <f>_xlfn.XLOOKUP($A739,Revolvers!$C:$C,Revolvers!T:T,0,0)</f>
        <v>0</v>
      </c>
      <c r="R739" s="3">
        <f>_xlfn.XLOOKUP($A739,Rifles!C:C,Rifles!H:H,0,0)</f>
        <v>24</v>
      </c>
      <c r="S739" s="2">
        <f>_xlfn.XLOOKUP($A739,Shotguns!C:C,Shotguns!H:H,0,0)</f>
        <v>2</v>
      </c>
      <c r="T739" s="3">
        <f t="shared" si="14"/>
        <v>26</v>
      </c>
    </row>
    <row r="740" spans="1:20" x14ac:dyDescent="0.25">
      <c r="A740" s="3">
        <f>Rifles!C740</f>
        <v>43403675</v>
      </c>
      <c r="B740" s="3" t="str">
        <f>_xlfn.XLOOKUP($A740, Rifles!$C$2:$C$419,Rifles!$D$2:$D$419,"N/A",0)</f>
        <v>N/A</v>
      </c>
      <c r="C740" s="3" t="str">
        <f>_xlfn.XLOOKUP($A740, Rifles!$C$2:$C$419,Rifles!F$2:F$419,"N/A",0)</f>
        <v>N/A</v>
      </c>
      <c r="D740" s="3" t="str">
        <f>_xlfn.XLOOKUP($A740, Rifles!$C$2:$C$419,Rifles!G$2:G$419,"N/A",0)</f>
        <v>N/A</v>
      </c>
      <c r="E740" s="2">
        <f>_xlfn.XLOOKUP($A740,Pistols!$C:$C,Pistols!H:H,0,0)</f>
        <v>0</v>
      </c>
      <c r="F740" s="2">
        <f>_xlfn.XLOOKUP($A740,Pistols!$C:$C,Pistols!I:I,0,0)</f>
        <v>0</v>
      </c>
      <c r="G740" s="2">
        <f>_xlfn.XLOOKUP($A740,Pistols!$C:$C,Pistols!J:J,0,0)</f>
        <v>0</v>
      </c>
      <c r="H740" s="2">
        <f>_xlfn.XLOOKUP($A740,Pistols!$C:$C,Pistols!K:K,0,0)</f>
        <v>0</v>
      </c>
      <c r="I740" s="2">
        <f>_xlfn.XLOOKUP($A740,Pistols!$C:$C,Pistols!L:L,0,0)</f>
        <v>0</v>
      </c>
      <c r="J740" s="2">
        <f>_xlfn.XLOOKUP($A740,Pistols!$C:$C,Pistols!M:M,0,0)</f>
        <v>0</v>
      </c>
      <c r="K740" s="2">
        <f>_xlfn.XLOOKUP($A740,Pistols!$C:$C,Pistols!N:N,0,0)</f>
        <v>0</v>
      </c>
      <c r="L740" s="3">
        <f>_xlfn.XLOOKUP($A740,Revolvers!$C:$C,Revolvers!O:O,0,0)</f>
        <v>0</v>
      </c>
      <c r="M740" s="3">
        <f>_xlfn.XLOOKUP($A740,Revolvers!$C:$C,Revolvers!P:P,0,0)</f>
        <v>0</v>
      </c>
      <c r="N740" s="3">
        <f>_xlfn.XLOOKUP($A740,Revolvers!$C:$C,Revolvers!Q:Q,0,0)</f>
        <v>0</v>
      </c>
      <c r="O740" s="3">
        <f>_xlfn.XLOOKUP($A740,Revolvers!$C:$C,Revolvers!R:R,0,0)</f>
        <v>0</v>
      </c>
      <c r="P740" s="3">
        <f>_xlfn.XLOOKUP($A740,Revolvers!$C:$C,Revolvers!S:S,0,0)</f>
        <v>0</v>
      </c>
      <c r="Q740" s="3">
        <f>_xlfn.XLOOKUP($A740,Revolvers!$C:$C,Revolvers!T:T,0,0)</f>
        <v>0</v>
      </c>
      <c r="R740" s="3">
        <f>_xlfn.XLOOKUP($A740,Rifles!C:C,Rifles!H:H,0,0)</f>
        <v>4</v>
      </c>
      <c r="S740" s="2">
        <f>_xlfn.XLOOKUP($A740,Shotguns!C:C,Shotguns!H:H,0,0)</f>
        <v>0</v>
      </c>
      <c r="T740" s="3">
        <f t="shared" si="14"/>
        <v>4</v>
      </c>
    </row>
    <row r="741" spans="1:20" x14ac:dyDescent="0.25">
      <c r="A741" s="3">
        <f>Rifles!C741</f>
        <v>43103670</v>
      </c>
      <c r="B741" s="3" t="str">
        <f>_xlfn.XLOOKUP($A741, Rifles!$C$2:$C$419,Rifles!$D$2:$D$419,"N/A",0)</f>
        <v>N/A</v>
      </c>
      <c r="C741" s="3" t="str">
        <f>_xlfn.XLOOKUP($A741, Rifles!$C$2:$C$419,Rifles!F$2:F$419,"N/A",0)</f>
        <v>N/A</v>
      </c>
      <c r="D741" s="3" t="str">
        <f>_xlfn.XLOOKUP($A741, Rifles!$C$2:$C$419,Rifles!G$2:G$419,"N/A",0)</f>
        <v>N/A</v>
      </c>
      <c r="E741" s="2">
        <f>_xlfn.XLOOKUP($A741,Pistols!$C:$C,Pistols!H:H,0,0)</f>
        <v>0</v>
      </c>
      <c r="F741" s="2">
        <f>_xlfn.XLOOKUP($A741,Pistols!$C:$C,Pistols!I:I,0,0)</f>
        <v>0</v>
      </c>
      <c r="G741" s="2">
        <f>_xlfn.XLOOKUP($A741,Pistols!$C:$C,Pistols!J:J,0,0)</f>
        <v>0</v>
      </c>
      <c r="H741" s="2">
        <f>_xlfn.XLOOKUP($A741,Pistols!$C:$C,Pistols!K:K,0,0)</f>
        <v>0</v>
      </c>
      <c r="I741" s="2">
        <f>_xlfn.XLOOKUP($A741,Pistols!$C:$C,Pistols!L:L,0,0)</f>
        <v>0</v>
      </c>
      <c r="J741" s="2">
        <f>_xlfn.XLOOKUP($A741,Pistols!$C:$C,Pistols!M:M,0,0)</f>
        <v>0</v>
      </c>
      <c r="K741" s="2">
        <f>_xlfn.XLOOKUP($A741,Pistols!$C:$C,Pistols!N:N,0,0)</f>
        <v>0</v>
      </c>
      <c r="L741" s="3">
        <f>_xlfn.XLOOKUP($A741,Revolvers!$C:$C,Revolvers!O:O,0,0)</f>
        <v>0</v>
      </c>
      <c r="M741" s="3">
        <f>_xlfn.XLOOKUP($A741,Revolvers!$C:$C,Revolvers!P:P,0,0)</f>
        <v>0</v>
      </c>
      <c r="N741" s="3">
        <f>_xlfn.XLOOKUP($A741,Revolvers!$C:$C,Revolvers!Q:Q,0,0)</f>
        <v>0</v>
      </c>
      <c r="O741" s="3">
        <f>_xlfn.XLOOKUP($A741,Revolvers!$C:$C,Revolvers!R:R,0,0)</f>
        <v>0</v>
      </c>
      <c r="P741" s="3">
        <f>_xlfn.XLOOKUP($A741,Revolvers!$C:$C,Revolvers!S:S,0,0)</f>
        <v>0</v>
      </c>
      <c r="Q741" s="3">
        <f>_xlfn.XLOOKUP($A741,Revolvers!$C:$C,Revolvers!T:T,0,0)</f>
        <v>0</v>
      </c>
      <c r="R741" s="3">
        <f>_xlfn.XLOOKUP($A741,Rifles!C:C,Rifles!H:H,0,0)</f>
        <v>20</v>
      </c>
      <c r="S741" s="2">
        <f>_xlfn.XLOOKUP($A741,Shotguns!C:C,Shotguns!H:H,0,0)</f>
        <v>0</v>
      </c>
      <c r="T741" s="3">
        <f t="shared" si="14"/>
        <v>20</v>
      </c>
    </row>
    <row r="742" spans="1:20" x14ac:dyDescent="0.25">
      <c r="A742" s="3">
        <f>Rifles!C742</f>
        <v>43403520</v>
      </c>
      <c r="B742" s="3" t="str">
        <f>_xlfn.XLOOKUP($A742, Rifles!$C$2:$C$419,Rifles!$D$2:$D$419,"N/A",0)</f>
        <v>N/A</v>
      </c>
      <c r="C742" s="3" t="str">
        <f>_xlfn.XLOOKUP($A742, Rifles!$C$2:$C$419,Rifles!F$2:F$419,"N/A",0)</f>
        <v>N/A</v>
      </c>
      <c r="D742" s="3" t="str">
        <f>_xlfn.XLOOKUP($A742, Rifles!$C$2:$C$419,Rifles!G$2:G$419,"N/A",0)</f>
        <v>N/A</v>
      </c>
      <c r="E742" s="2">
        <f>_xlfn.XLOOKUP($A742,Pistols!$C:$C,Pistols!H:H,0,0)</f>
        <v>0</v>
      </c>
      <c r="F742" s="2">
        <f>_xlfn.XLOOKUP($A742,Pistols!$C:$C,Pistols!I:I,0,0)</f>
        <v>0</v>
      </c>
      <c r="G742" s="2">
        <f>_xlfn.XLOOKUP($A742,Pistols!$C:$C,Pistols!J:J,0,0)</f>
        <v>0</v>
      </c>
      <c r="H742" s="2">
        <f>_xlfn.XLOOKUP($A742,Pistols!$C:$C,Pistols!K:K,0,0)</f>
        <v>0</v>
      </c>
      <c r="I742" s="2">
        <f>_xlfn.XLOOKUP($A742,Pistols!$C:$C,Pistols!L:L,0,0)</f>
        <v>0</v>
      </c>
      <c r="J742" s="2">
        <f>_xlfn.XLOOKUP($A742,Pistols!$C:$C,Pistols!M:M,0,0)</f>
        <v>0</v>
      </c>
      <c r="K742" s="2">
        <f>_xlfn.XLOOKUP($A742,Pistols!$C:$C,Pistols!N:N,0,0)</f>
        <v>0</v>
      </c>
      <c r="L742" s="3">
        <f>_xlfn.XLOOKUP($A742,Revolvers!$C:$C,Revolvers!O:O,0,0)</f>
        <v>0</v>
      </c>
      <c r="M742" s="3">
        <f>_xlfn.XLOOKUP($A742,Revolvers!$C:$C,Revolvers!P:P,0,0)</f>
        <v>0</v>
      </c>
      <c r="N742" s="3">
        <f>_xlfn.XLOOKUP($A742,Revolvers!$C:$C,Revolvers!Q:Q,0,0)</f>
        <v>0</v>
      </c>
      <c r="O742" s="3">
        <f>_xlfn.XLOOKUP($A742,Revolvers!$C:$C,Revolvers!R:R,0,0)</f>
        <v>0</v>
      </c>
      <c r="P742" s="3">
        <f>_xlfn.XLOOKUP($A742,Revolvers!$C:$C,Revolvers!S:S,0,0)</f>
        <v>0</v>
      </c>
      <c r="Q742" s="3">
        <f>_xlfn.XLOOKUP($A742,Revolvers!$C:$C,Revolvers!T:T,0,0)</f>
        <v>0</v>
      </c>
      <c r="R742" s="3">
        <f>_xlfn.XLOOKUP($A742,Rifles!C:C,Rifles!H:H,0,0)</f>
        <v>4</v>
      </c>
      <c r="S742" s="2">
        <f>_xlfn.XLOOKUP($A742,Shotguns!C:C,Shotguns!H:H,0,0)</f>
        <v>0</v>
      </c>
      <c r="T742" s="3">
        <f t="shared" si="14"/>
        <v>4</v>
      </c>
    </row>
    <row r="743" spans="1:20" x14ac:dyDescent="0.25">
      <c r="A743" s="3">
        <f>Rifles!C743</f>
        <v>43403518</v>
      </c>
      <c r="B743" s="3" t="str">
        <f>_xlfn.XLOOKUP($A743, Rifles!$C$2:$C$419,Rifles!$D$2:$D$419,"N/A",0)</f>
        <v>N/A</v>
      </c>
      <c r="C743" s="3" t="str">
        <f>_xlfn.XLOOKUP($A743, Rifles!$C$2:$C$419,Rifles!F$2:F$419,"N/A",0)</f>
        <v>N/A</v>
      </c>
      <c r="D743" s="3" t="str">
        <f>_xlfn.XLOOKUP($A743, Rifles!$C$2:$C$419,Rifles!G$2:G$419,"N/A",0)</f>
        <v>N/A</v>
      </c>
      <c r="E743" s="2">
        <f>_xlfn.XLOOKUP($A743,Pistols!$C:$C,Pistols!H:H,0,0)</f>
        <v>0</v>
      </c>
      <c r="F743" s="2">
        <f>_xlfn.XLOOKUP($A743,Pistols!$C:$C,Pistols!I:I,0,0)</f>
        <v>0</v>
      </c>
      <c r="G743" s="2">
        <f>_xlfn.XLOOKUP($A743,Pistols!$C:$C,Pistols!J:J,0,0)</f>
        <v>0</v>
      </c>
      <c r="H743" s="2">
        <f>_xlfn.XLOOKUP($A743,Pistols!$C:$C,Pistols!K:K,0,0)</f>
        <v>0</v>
      </c>
      <c r="I743" s="2">
        <f>_xlfn.XLOOKUP($A743,Pistols!$C:$C,Pistols!L:L,0,0)</f>
        <v>0</v>
      </c>
      <c r="J743" s="2">
        <f>_xlfn.XLOOKUP($A743,Pistols!$C:$C,Pistols!M:M,0,0)</f>
        <v>0</v>
      </c>
      <c r="K743" s="2">
        <f>_xlfn.XLOOKUP($A743,Pistols!$C:$C,Pistols!N:N,0,0)</f>
        <v>0</v>
      </c>
      <c r="L743" s="3">
        <f>_xlfn.XLOOKUP($A743,Revolvers!$C:$C,Revolvers!O:O,0,0)</f>
        <v>0</v>
      </c>
      <c r="M743" s="3">
        <f>_xlfn.XLOOKUP($A743,Revolvers!$C:$C,Revolvers!P:P,0,0)</f>
        <v>0</v>
      </c>
      <c r="N743" s="3">
        <f>_xlfn.XLOOKUP($A743,Revolvers!$C:$C,Revolvers!Q:Q,0,0)</f>
        <v>0</v>
      </c>
      <c r="O743" s="3">
        <f>_xlfn.XLOOKUP($A743,Revolvers!$C:$C,Revolvers!R:R,0,0)</f>
        <v>0</v>
      </c>
      <c r="P743" s="3">
        <f>_xlfn.XLOOKUP($A743,Revolvers!$C:$C,Revolvers!S:S,0,0)</f>
        <v>0</v>
      </c>
      <c r="Q743" s="3">
        <f>_xlfn.XLOOKUP($A743,Revolvers!$C:$C,Revolvers!T:T,0,0)</f>
        <v>0</v>
      </c>
      <c r="R743" s="3">
        <f>_xlfn.XLOOKUP($A743,Rifles!C:C,Rifles!H:H,0,0)</f>
        <v>53</v>
      </c>
      <c r="S743" s="2">
        <f>_xlfn.XLOOKUP($A743,Shotguns!C:C,Shotguns!H:H,0,0)</f>
        <v>0</v>
      </c>
      <c r="T743" s="3">
        <f t="shared" si="14"/>
        <v>53</v>
      </c>
    </row>
    <row r="744" spans="1:20" x14ac:dyDescent="0.25">
      <c r="A744" s="3">
        <f>Rifles!C744</f>
        <v>43437529</v>
      </c>
      <c r="B744" s="3" t="str">
        <f>_xlfn.XLOOKUP($A744, Rifles!$C$2:$C$419,Rifles!$D$2:$D$419,"N/A",0)</f>
        <v>N/A</v>
      </c>
      <c r="C744" s="3" t="str">
        <f>_xlfn.XLOOKUP($A744, Rifles!$C$2:$C$419,Rifles!F$2:F$419,"N/A",0)</f>
        <v>N/A</v>
      </c>
      <c r="D744" s="3" t="str">
        <f>_xlfn.XLOOKUP($A744, Rifles!$C$2:$C$419,Rifles!G$2:G$419,"N/A",0)</f>
        <v>N/A</v>
      </c>
      <c r="E744" s="2">
        <f>_xlfn.XLOOKUP($A744,Pistols!$C:$C,Pistols!H:H,0,0)</f>
        <v>0</v>
      </c>
      <c r="F744" s="2">
        <f>_xlfn.XLOOKUP($A744,Pistols!$C:$C,Pistols!I:I,0,0)</f>
        <v>0</v>
      </c>
      <c r="G744" s="2">
        <f>_xlfn.XLOOKUP($A744,Pistols!$C:$C,Pistols!J:J,0,0)</f>
        <v>0</v>
      </c>
      <c r="H744" s="2">
        <f>_xlfn.XLOOKUP($A744,Pistols!$C:$C,Pistols!K:K,0,0)</f>
        <v>0</v>
      </c>
      <c r="I744" s="2">
        <f>_xlfn.XLOOKUP($A744,Pistols!$C:$C,Pistols!L:L,0,0)</f>
        <v>0</v>
      </c>
      <c r="J744" s="2">
        <f>_xlfn.XLOOKUP($A744,Pistols!$C:$C,Pistols!M:M,0,0)</f>
        <v>0</v>
      </c>
      <c r="K744" s="2">
        <f>_xlfn.XLOOKUP($A744,Pistols!$C:$C,Pistols!N:N,0,0)</f>
        <v>0</v>
      </c>
      <c r="L744" s="3">
        <f>_xlfn.XLOOKUP($A744,Revolvers!$C:$C,Revolvers!O:O,0,0)</f>
        <v>0</v>
      </c>
      <c r="M744" s="3">
        <f>_xlfn.XLOOKUP($A744,Revolvers!$C:$C,Revolvers!P:P,0,0)</f>
        <v>0</v>
      </c>
      <c r="N744" s="3">
        <f>_xlfn.XLOOKUP($A744,Revolvers!$C:$C,Revolvers!Q:Q,0,0)</f>
        <v>0</v>
      </c>
      <c r="O744" s="3">
        <f>_xlfn.XLOOKUP($A744,Revolvers!$C:$C,Revolvers!R:R,0,0)</f>
        <v>0</v>
      </c>
      <c r="P744" s="3">
        <f>_xlfn.XLOOKUP($A744,Revolvers!$C:$C,Revolvers!S:S,0,0)</f>
        <v>0</v>
      </c>
      <c r="Q744" s="3">
        <f>_xlfn.XLOOKUP($A744,Revolvers!$C:$C,Revolvers!T:T,0,0)</f>
        <v>0</v>
      </c>
      <c r="R744" s="3">
        <f>_xlfn.XLOOKUP($A744,Rifles!C:C,Rifles!H:H,0,0)</f>
        <v>1</v>
      </c>
      <c r="S744" s="2">
        <f>_xlfn.XLOOKUP($A744,Shotguns!C:C,Shotguns!H:H,0,0)</f>
        <v>0</v>
      </c>
      <c r="T744" s="3">
        <f t="shared" si="14"/>
        <v>1</v>
      </c>
    </row>
    <row r="745" spans="1:20" x14ac:dyDescent="0.25">
      <c r="A745" s="3">
        <f>Rifles!C745</f>
        <v>43403347</v>
      </c>
      <c r="B745" s="3" t="str">
        <f>_xlfn.XLOOKUP($A745, Rifles!$C$2:$C$419,Rifles!$D$2:$D$419,"N/A",0)</f>
        <v>N/A</v>
      </c>
      <c r="C745" s="3" t="str">
        <f>_xlfn.XLOOKUP($A745, Rifles!$C$2:$C$419,Rifles!F$2:F$419,"N/A",0)</f>
        <v>N/A</v>
      </c>
      <c r="D745" s="3" t="str">
        <f>_xlfn.XLOOKUP($A745, Rifles!$C$2:$C$419,Rifles!G$2:G$419,"N/A",0)</f>
        <v>N/A</v>
      </c>
      <c r="E745" s="2">
        <f>_xlfn.XLOOKUP($A745,Pistols!$C:$C,Pistols!H:H,0,0)</f>
        <v>0</v>
      </c>
      <c r="F745" s="2">
        <f>_xlfn.XLOOKUP($A745,Pistols!$C:$C,Pistols!I:I,0,0)</f>
        <v>0</v>
      </c>
      <c r="G745" s="2">
        <f>_xlfn.XLOOKUP($A745,Pistols!$C:$C,Pistols!J:J,0,0)</f>
        <v>0</v>
      </c>
      <c r="H745" s="2">
        <f>_xlfn.XLOOKUP($A745,Pistols!$C:$C,Pistols!K:K,0,0)</f>
        <v>0</v>
      </c>
      <c r="I745" s="2">
        <f>_xlfn.XLOOKUP($A745,Pistols!$C:$C,Pistols!L:L,0,0)</f>
        <v>0</v>
      </c>
      <c r="J745" s="2">
        <f>_xlfn.XLOOKUP($A745,Pistols!$C:$C,Pistols!M:M,0,0)</f>
        <v>0</v>
      </c>
      <c r="K745" s="2">
        <f>_xlfn.XLOOKUP($A745,Pistols!$C:$C,Pistols!N:N,0,0)</f>
        <v>0</v>
      </c>
      <c r="L745" s="3">
        <f>_xlfn.XLOOKUP($A745,Revolvers!$C:$C,Revolvers!O:O,0,0)</f>
        <v>0</v>
      </c>
      <c r="M745" s="3">
        <f>_xlfn.XLOOKUP($A745,Revolvers!$C:$C,Revolvers!P:P,0,0)</f>
        <v>0</v>
      </c>
      <c r="N745" s="3">
        <f>_xlfn.XLOOKUP($A745,Revolvers!$C:$C,Revolvers!Q:Q,0,0)</f>
        <v>0</v>
      </c>
      <c r="O745" s="3">
        <f>_xlfn.XLOOKUP($A745,Revolvers!$C:$C,Revolvers!R:R,0,0)</f>
        <v>0</v>
      </c>
      <c r="P745" s="3">
        <f>_xlfn.XLOOKUP($A745,Revolvers!$C:$C,Revolvers!S:S,0,0)</f>
        <v>0</v>
      </c>
      <c r="Q745" s="3">
        <f>_xlfn.XLOOKUP($A745,Revolvers!$C:$C,Revolvers!T:T,0,0)</f>
        <v>0</v>
      </c>
      <c r="R745" s="3">
        <f>_xlfn.XLOOKUP($A745,Rifles!C:C,Rifles!H:H,0,0)</f>
        <v>18</v>
      </c>
      <c r="S745" s="2">
        <f>_xlfn.XLOOKUP($A745,Shotguns!C:C,Shotguns!H:H,0,0)</f>
        <v>0</v>
      </c>
      <c r="T745" s="3">
        <f t="shared" si="14"/>
        <v>18</v>
      </c>
    </row>
    <row r="746" spans="1:20" x14ac:dyDescent="0.25">
      <c r="A746" s="3">
        <f>Rifles!C746</f>
        <v>43437450</v>
      </c>
      <c r="B746" s="3" t="str">
        <f>_xlfn.XLOOKUP($A746, Rifles!$C$2:$C$419,Rifles!$D$2:$D$419,"N/A",0)</f>
        <v>N/A</v>
      </c>
      <c r="C746" s="3" t="str">
        <f>_xlfn.XLOOKUP($A746, Rifles!$C$2:$C$419,Rifles!F$2:F$419,"N/A",0)</f>
        <v>N/A</v>
      </c>
      <c r="D746" s="3" t="str">
        <f>_xlfn.XLOOKUP($A746, Rifles!$C$2:$C$419,Rifles!G$2:G$419,"N/A",0)</f>
        <v>N/A</v>
      </c>
      <c r="E746" s="2">
        <f>_xlfn.XLOOKUP($A746,Pistols!$C:$C,Pistols!H:H,0,0)</f>
        <v>0</v>
      </c>
      <c r="F746" s="2">
        <f>_xlfn.XLOOKUP($A746,Pistols!$C:$C,Pistols!I:I,0,0)</f>
        <v>0</v>
      </c>
      <c r="G746" s="2">
        <f>_xlfn.XLOOKUP($A746,Pistols!$C:$C,Pistols!J:J,0,0)</f>
        <v>0</v>
      </c>
      <c r="H746" s="2">
        <f>_xlfn.XLOOKUP($A746,Pistols!$C:$C,Pistols!K:K,0,0)</f>
        <v>0</v>
      </c>
      <c r="I746" s="2">
        <f>_xlfn.XLOOKUP($A746,Pistols!$C:$C,Pistols!L:L,0,0)</f>
        <v>0</v>
      </c>
      <c r="J746" s="2">
        <f>_xlfn.XLOOKUP($A746,Pistols!$C:$C,Pistols!M:M,0,0)</f>
        <v>0</v>
      </c>
      <c r="K746" s="2">
        <f>_xlfn.XLOOKUP($A746,Pistols!$C:$C,Pistols!N:N,0,0)</f>
        <v>0</v>
      </c>
      <c r="L746" s="3">
        <f>_xlfn.XLOOKUP($A746,Revolvers!$C:$C,Revolvers!O:O,0,0)</f>
        <v>0</v>
      </c>
      <c r="M746" s="3">
        <f>_xlfn.XLOOKUP($A746,Revolvers!$C:$C,Revolvers!P:P,0,0)</f>
        <v>0</v>
      </c>
      <c r="N746" s="3">
        <f>_xlfn.XLOOKUP($A746,Revolvers!$C:$C,Revolvers!Q:Q,0,0)</f>
        <v>0</v>
      </c>
      <c r="O746" s="3">
        <f>_xlfn.XLOOKUP($A746,Revolvers!$C:$C,Revolvers!R:R,0,0)</f>
        <v>0</v>
      </c>
      <c r="P746" s="3">
        <f>_xlfn.XLOOKUP($A746,Revolvers!$C:$C,Revolvers!S:S,0,0)</f>
        <v>0</v>
      </c>
      <c r="Q746" s="3">
        <f>_xlfn.XLOOKUP($A746,Revolvers!$C:$C,Revolvers!T:T,0,0)</f>
        <v>0</v>
      </c>
      <c r="R746" s="3">
        <f>_xlfn.XLOOKUP($A746,Rifles!C:C,Rifles!H:H,0,0)</f>
        <v>6</v>
      </c>
      <c r="S746" s="2">
        <f>_xlfn.XLOOKUP($A746,Shotguns!C:C,Shotguns!H:H,0,0)</f>
        <v>0</v>
      </c>
      <c r="T746" s="3">
        <f t="shared" si="14"/>
        <v>6</v>
      </c>
    </row>
    <row r="747" spans="1:20" x14ac:dyDescent="0.25">
      <c r="A747" s="3">
        <f>Rifles!C747</f>
        <v>43100615</v>
      </c>
      <c r="B747" s="3" t="str">
        <f>_xlfn.XLOOKUP($A747, Rifles!$C$2:$C$419,Rifles!$D$2:$D$419,"N/A",0)</f>
        <v>N/A</v>
      </c>
      <c r="C747" s="3" t="str">
        <f>_xlfn.XLOOKUP($A747, Rifles!$C$2:$C$419,Rifles!F$2:F$419,"N/A",0)</f>
        <v>N/A</v>
      </c>
      <c r="D747" s="3" t="str">
        <f>_xlfn.XLOOKUP($A747, Rifles!$C$2:$C$419,Rifles!G$2:G$419,"N/A",0)</f>
        <v>N/A</v>
      </c>
      <c r="E747" s="2">
        <f>_xlfn.XLOOKUP($A747,Pistols!$C:$C,Pistols!H:H,0,0)</f>
        <v>0</v>
      </c>
      <c r="F747" s="2">
        <f>_xlfn.XLOOKUP($A747,Pistols!$C:$C,Pistols!I:I,0,0)</f>
        <v>0</v>
      </c>
      <c r="G747" s="2">
        <f>_xlfn.XLOOKUP($A747,Pistols!$C:$C,Pistols!J:J,0,0)</f>
        <v>0</v>
      </c>
      <c r="H747" s="2">
        <f>_xlfn.XLOOKUP($A747,Pistols!$C:$C,Pistols!K:K,0,0)</f>
        <v>0</v>
      </c>
      <c r="I747" s="2">
        <f>_xlfn.XLOOKUP($A747,Pistols!$C:$C,Pistols!L:L,0,0)</f>
        <v>0</v>
      </c>
      <c r="J747" s="2">
        <f>_xlfn.XLOOKUP($A747,Pistols!$C:$C,Pistols!M:M,0,0)</f>
        <v>0</v>
      </c>
      <c r="K747" s="2">
        <f>_xlfn.XLOOKUP($A747,Pistols!$C:$C,Pistols!N:N,0,0)</f>
        <v>0</v>
      </c>
      <c r="L747" s="3">
        <f>_xlfn.XLOOKUP($A747,Revolvers!$C:$C,Revolvers!O:O,0,0)</f>
        <v>0</v>
      </c>
      <c r="M747" s="3">
        <f>_xlfn.XLOOKUP($A747,Revolvers!$C:$C,Revolvers!P:P,0,0)</f>
        <v>0</v>
      </c>
      <c r="N747" s="3">
        <f>_xlfn.XLOOKUP($A747,Revolvers!$C:$C,Revolvers!Q:Q,0,0)</f>
        <v>0</v>
      </c>
      <c r="O747" s="3">
        <f>_xlfn.XLOOKUP($A747,Revolvers!$C:$C,Revolvers!R:R,0,0)</f>
        <v>0</v>
      </c>
      <c r="P747" s="3">
        <f>_xlfn.XLOOKUP($A747,Revolvers!$C:$C,Revolvers!S:S,0,0)</f>
        <v>0</v>
      </c>
      <c r="Q747" s="3">
        <f>_xlfn.XLOOKUP($A747,Revolvers!$C:$C,Revolvers!T:T,0,0)</f>
        <v>0</v>
      </c>
      <c r="R747" s="3">
        <f>_xlfn.XLOOKUP($A747,Rifles!C:C,Rifles!H:H,0,0)</f>
        <v>3</v>
      </c>
      <c r="S747" s="2">
        <f>_xlfn.XLOOKUP($A747,Shotguns!C:C,Shotguns!H:H,0,0)</f>
        <v>0</v>
      </c>
      <c r="T747" s="3">
        <f t="shared" si="14"/>
        <v>3</v>
      </c>
    </row>
    <row r="748" spans="1:20" x14ac:dyDescent="0.25">
      <c r="A748" s="3">
        <f>Rifles!C748</f>
        <v>43436235</v>
      </c>
      <c r="B748" s="3" t="str">
        <f>_xlfn.XLOOKUP($A748, Rifles!$C$2:$C$419,Rifles!$D$2:$D$419,"N/A",0)</f>
        <v>N/A</v>
      </c>
      <c r="C748" s="3" t="str">
        <f>_xlfn.XLOOKUP($A748, Rifles!$C$2:$C$419,Rifles!F$2:F$419,"N/A",0)</f>
        <v>N/A</v>
      </c>
      <c r="D748" s="3" t="str">
        <f>_xlfn.XLOOKUP($A748, Rifles!$C$2:$C$419,Rifles!G$2:G$419,"N/A",0)</f>
        <v>N/A</v>
      </c>
      <c r="E748" s="2">
        <f>_xlfn.XLOOKUP($A748,Pistols!$C:$C,Pistols!H:H,0,0)</f>
        <v>0</v>
      </c>
      <c r="F748" s="2">
        <f>_xlfn.XLOOKUP($A748,Pistols!$C:$C,Pistols!I:I,0,0)</f>
        <v>1</v>
      </c>
      <c r="G748" s="2">
        <f>_xlfn.XLOOKUP($A748,Pistols!$C:$C,Pistols!J:J,0,0)</f>
        <v>2</v>
      </c>
      <c r="H748" s="2">
        <f>_xlfn.XLOOKUP($A748,Pistols!$C:$C,Pistols!K:K,0,0)</f>
        <v>0</v>
      </c>
      <c r="I748" s="2">
        <f>_xlfn.XLOOKUP($A748,Pistols!$C:$C,Pistols!L:L,0,0)</f>
        <v>0</v>
      </c>
      <c r="J748" s="2">
        <f>_xlfn.XLOOKUP($A748,Pistols!$C:$C,Pistols!M:M,0,0)</f>
        <v>2</v>
      </c>
      <c r="K748" s="2">
        <f>_xlfn.XLOOKUP($A748,Pistols!$C:$C,Pistols!N:N,0,0)</f>
        <v>5</v>
      </c>
      <c r="L748" s="3">
        <f>_xlfn.XLOOKUP($A748,Revolvers!$C:$C,Revolvers!O:O,0,0)</f>
        <v>0</v>
      </c>
      <c r="M748" s="3">
        <f>_xlfn.XLOOKUP($A748,Revolvers!$C:$C,Revolvers!P:P,0,0)</f>
        <v>0</v>
      </c>
      <c r="N748" s="3">
        <f>_xlfn.XLOOKUP($A748,Revolvers!$C:$C,Revolvers!Q:Q,0,0)</f>
        <v>0</v>
      </c>
      <c r="O748" s="3">
        <f>_xlfn.XLOOKUP($A748,Revolvers!$C:$C,Revolvers!R:R,0,0)</f>
        <v>0</v>
      </c>
      <c r="P748" s="3">
        <f>_xlfn.XLOOKUP($A748,Revolvers!$C:$C,Revolvers!S:S,0,0)</f>
        <v>0</v>
      </c>
      <c r="Q748" s="3">
        <f>_xlfn.XLOOKUP($A748,Revolvers!$C:$C,Revolvers!T:T,0,0)</f>
        <v>0</v>
      </c>
      <c r="R748" s="3">
        <f>_xlfn.XLOOKUP($A748,Rifles!C:C,Rifles!H:H,0,0)</f>
        <v>17</v>
      </c>
      <c r="S748" s="2">
        <f>_xlfn.XLOOKUP($A748,Shotguns!C:C,Shotguns!H:H,0,0)</f>
        <v>0</v>
      </c>
      <c r="T748" s="3">
        <f t="shared" si="14"/>
        <v>22</v>
      </c>
    </row>
    <row r="749" spans="1:20" x14ac:dyDescent="0.25">
      <c r="A749" s="3">
        <f>Rifles!C749</f>
        <v>43103635</v>
      </c>
      <c r="B749" s="3" t="str">
        <f>_xlfn.XLOOKUP($A749, Rifles!$C$2:$C$419,Rifles!$D$2:$D$419,"N/A",0)</f>
        <v>N/A</v>
      </c>
      <c r="C749" s="3" t="str">
        <f>_xlfn.XLOOKUP($A749, Rifles!$C$2:$C$419,Rifles!F$2:F$419,"N/A",0)</f>
        <v>N/A</v>
      </c>
      <c r="D749" s="3" t="str">
        <f>_xlfn.XLOOKUP($A749, Rifles!$C$2:$C$419,Rifles!G$2:G$419,"N/A",0)</f>
        <v>N/A</v>
      </c>
      <c r="E749" s="2">
        <f>_xlfn.XLOOKUP($A749,Pistols!$C:$C,Pistols!H:H,0,0)</f>
        <v>0</v>
      </c>
      <c r="F749" s="2">
        <f>_xlfn.XLOOKUP($A749,Pistols!$C:$C,Pistols!I:I,0,0)</f>
        <v>0</v>
      </c>
      <c r="G749" s="2">
        <f>_xlfn.XLOOKUP($A749,Pistols!$C:$C,Pistols!J:J,0,0)</f>
        <v>0</v>
      </c>
      <c r="H749" s="2">
        <f>_xlfn.XLOOKUP($A749,Pistols!$C:$C,Pistols!K:K,0,0)</f>
        <v>0</v>
      </c>
      <c r="I749" s="2">
        <f>_xlfn.XLOOKUP($A749,Pistols!$C:$C,Pistols!L:L,0,0)</f>
        <v>0</v>
      </c>
      <c r="J749" s="2">
        <f>_xlfn.XLOOKUP($A749,Pistols!$C:$C,Pistols!M:M,0,0)</f>
        <v>0</v>
      </c>
      <c r="K749" s="2">
        <f>_xlfn.XLOOKUP($A749,Pistols!$C:$C,Pistols!N:N,0,0)</f>
        <v>0</v>
      </c>
      <c r="L749" s="3">
        <f>_xlfn.XLOOKUP($A749,Revolvers!$C:$C,Revolvers!O:O,0,0)</f>
        <v>0</v>
      </c>
      <c r="M749" s="3">
        <f>_xlfn.XLOOKUP($A749,Revolvers!$C:$C,Revolvers!P:P,0,0)</f>
        <v>0</v>
      </c>
      <c r="N749" s="3">
        <f>_xlfn.XLOOKUP($A749,Revolvers!$C:$C,Revolvers!Q:Q,0,0)</f>
        <v>0</v>
      </c>
      <c r="O749" s="3">
        <f>_xlfn.XLOOKUP($A749,Revolvers!$C:$C,Revolvers!R:R,0,0)</f>
        <v>0</v>
      </c>
      <c r="P749" s="3">
        <f>_xlfn.XLOOKUP($A749,Revolvers!$C:$C,Revolvers!S:S,0,0)</f>
        <v>0</v>
      </c>
      <c r="Q749" s="3">
        <f>_xlfn.XLOOKUP($A749,Revolvers!$C:$C,Revolvers!T:T,0,0)</f>
        <v>0</v>
      </c>
      <c r="R749" s="3">
        <f>_xlfn.XLOOKUP($A749,Rifles!C:C,Rifles!H:H,0,0)</f>
        <v>5</v>
      </c>
      <c r="S749" s="2">
        <f>_xlfn.XLOOKUP($A749,Shotguns!C:C,Shotguns!H:H,0,0)</f>
        <v>0</v>
      </c>
      <c r="T749" s="3">
        <f t="shared" si="14"/>
        <v>5</v>
      </c>
    </row>
    <row r="750" spans="1:20" x14ac:dyDescent="0.25">
      <c r="A750" s="3">
        <f>Rifles!C750</f>
        <v>43437065</v>
      </c>
      <c r="B750" s="3" t="str">
        <f>_xlfn.XLOOKUP($A750, Rifles!$C$2:$C$419,Rifles!$D$2:$D$419,"N/A",0)</f>
        <v>N/A</v>
      </c>
      <c r="C750" s="3" t="str">
        <f>_xlfn.XLOOKUP($A750, Rifles!$C$2:$C$419,Rifles!F$2:F$419,"N/A",0)</f>
        <v>N/A</v>
      </c>
      <c r="D750" s="3" t="str">
        <f>_xlfn.XLOOKUP($A750, Rifles!$C$2:$C$419,Rifles!G$2:G$419,"N/A",0)</f>
        <v>N/A</v>
      </c>
      <c r="E750" s="2">
        <f>_xlfn.XLOOKUP($A750,Pistols!$C:$C,Pistols!H:H,0,0)</f>
        <v>0</v>
      </c>
      <c r="F750" s="2">
        <f>_xlfn.XLOOKUP($A750,Pistols!$C:$C,Pistols!I:I,0,0)</f>
        <v>0</v>
      </c>
      <c r="G750" s="2">
        <f>_xlfn.XLOOKUP($A750,Pistols!$C:$C,Pistols!J:J,0,0)</f>
        <v>0</v>
      </c>
      <c r="H750" s="2">
        <f>_xlfn.XLOOKUP($A750,Pistols!$C:$C,Pistols!K:K,0,0)</f>
        <v>0</v>
      </c>
      <c r="I750" s="2">
        <f>_xlfn.XLOOKUP($A750,Pistols!$C:$C,Pistols!L:L,0,0)</f>
        <v>0</v>
      </c>
      <c r="J750" s="2">
        <f>_xlfn.XLOOKUP($A750,Pistols!$C:$C,Pistols!M:M,0,0)</f>
        <v>0</v>
      </c>
      <c r="K750" s="2">
        <f>_xlfn.XLOOKUP($A750,Pistols!$C:$C,Pistols!N:N,0,0)</f>
        <v>0</v>
      </c>
      <c r="L750" s="3">
        <f>_xlfn.XLOOKUP($A750,Revolvers!$C:$C,Revolvers!O:O,0,0)</f>
        <v>0</v>
      </c>
      <c r="M750" s="3">
        <f>_xlfn.XLOOKUP($A750,Revolvers!$C:$C,Revolvers!P:P,0,0)</f>
        <v>0</v>
      </c>
      <c r="N750" s="3">
        <f>_xlfn.XLOOKUP($A750,Revolvers!$C:$C,Revolvers!Q:Q,0,0)</f>
        <v>0</v>
      </c>
      <c r="O750" s="3">
        <f>_xlfn.XLOOKUP($A750,Revolvers!$C:$C,Revolvers!R:R,0,0)</f>
        <v>0</v>
      </c>
      <c r="P750" s="3">
        <f>_xlfn.XLOOKUP($A750,Revolvers!$C:$C,Revolvers!S:S,0,0)</f>
        <v>0</v>
      </c>
      <c r="Q750" s="3">
        <f>_xlfn.XLOOKUP($A750,Revolvers!$C:$C,Revolvers!T:T,0,0)</f>
        <v>0</v>
      </c>
      <c r="R750" s="3">
        <f>_xlfn.XLOOKUP($A750,Rifles!C:C,Rifles!H:H,0,0)</f>
        <v>68</v>
      </c>
      <c r="S750" s="2">
        <f>_xlfn.XLOOKUP($A750,Shotguns!C:C,Shotguns!H:H,0,0)</f>
        <v>0</v>
      </c>
      <c r="T750" s="3">
        <f t="shared" si="14"/>
        <v>68</v>
      </c>
    </row>
    <row r="751" spans="1:20" x14ac:dyDescent="0.25">
      <c r="A751" s="3">
        <f>Rifles!C751</f>
        <v>43102696</v>
      </c>
      <c r="B751" s="3" t="str">
        <f>_xlfn.XLOOKUP($A751, Rifles!$C$2:$C$419,Rifles!$D$2:$D$419,"N/A",0)</f>
        <v>N/A</v>
      </c>
      <c r="C751" s="3" t="str">
        <f>_xlfn.XLOOKUP($A751, Rifles!$C$2:$C$419,Rifles!F$2:F$419,"N/A",0)</f>
        <v>N/A</v>
      </c>
      <c r="D751" s="3" t="str">
        <f>_xlfn.XLOOKUP($A751, Rifles!$C$2:$C$419,Rifles!G$2:G$419,"N/A",0)</f>
        <v>N/A</v>
      </c>
      <c r="E751" s="2">
        <f>_xlfn.XLOOKUP($A751,Pistols!$C:$C,Pistols!H:H,0,0)</f>
        <v>0</v>
      </c>
      <c r="F751" s="2">
        <f>_xlfn.XLOOKUP($A751,Pistols!$C:$C,Pistols!I:I,0,0)</f>
        <v>0</v>
      </c>
      <c r="G751" s="2">
        <f>_xlfn.XLOOKUP($A751,Pistols!$C:$C,Pistols!J:J,0,0)</f>
        <v>0</v>
      </c>
      <c r="H751" s="2">
        <f>_xlfn.XLOOKUP($A751,Pistols!$C:$C,Pistols!K:K,0,0)</f>
        <v>0</v>
      </c>
      <c r="I751" s="2">
        <f>_xlfn.XLOOKUP($A751,Pistols!$C:$C,Pistols!L:L,0,0)</f>
        <v>0</v>
      </c>
      <c r="J751" s="2">
        <f>_xlfn.XLOOKUP($A751,Pistols!$C:$C,Pistols!M:M,0,0)</f>
        <v>0</v>
      </c>
      <c r="K751" s="2">
        <f>_xlfn.XLOOKUP($A751,Pistols!$C:$C,Pistols!N:N,0,0)</f>
        <v>0</v>
      </c>
      <c r="L751" s="3">
        <f>_xlfn.XLOOKUP($A751,Revolvers!$C:$C,Revolvers!O:O,0,0)</f>
        <v>0</v>
      </c>
      <c r="M751" s="3">
        <f>_xlfn.XLOOKUP($A751,Revolvers!$C:$C,Revolvers!P:P,0,0)</f>
        <v>0</v>
      </c>
      <c r="N751" s="3">
        <f>_xlfn.XLOOKUP($A751,Revolvers!$C:$C,Revolvers!Q:Q,0,0)</f>
        <v>0</v>
      </c>
      <c r="O751" s="3">
        <f>_xlfn.XLOOKUP($A751,Revolvers!$C:$C,Revolvers!R:R,0,0)</f>
        <v>0</v>
      </c>
      <c r="P751" s="3">
        <f>_xlfn.XLOOKUP($A751,Revolvers!$C:$C,Revolvers!S:S,0,0)</f>
        <v>0</v>
      </c>
      <c r="Q751" s="3">
        <f>_xlfn.XLOOKUP($A751,Revolvers!$C:$C,Revolvers!T:T,0,0)</f>
        <v>0</v>
      </c>
      <c r="R751" s="3">
        <f>_xlfn.XLOOKUP($A751,Rifles!C:C,Rifles!H:H,0,0)</f>
        <v>47</v>
      </c>
      <c r="S751" s="2">
        <f>_xlfn.XLOOKUP($A751,Shotguns!C:C,Shotguns!H:H,0,0)</f>
        <v>0</v>
      </c>
      <c r="T751" s="3">
        <f t="shared" si="14"/>
        <v>47</v>
      </c>
    </row>
    <row r="752" spans="1:20" x14ac:dyDescent="0.25">
      <c r="A752" s="3">
        <f>Rifles!C752</f>
        <v>43401741</v>
      </c>
      <c r="B752" s="3" t="str">
        <f>_xlfn.XLOOKUP($A752, Rifles!$C$2:$C$419,Rifles!$D$2:$D$419,"N/A",0)</f>
        <v>N/A</v>
      </c>
      <c r="C752" s="3" t="str">
        <f>_xlfn.XLOOKUP($A752, Rifles!$C$2:$C$419,Rifles!F$2:F$419,"N/A",0)</f>
        <v>N/A</v>
      </c>
      <c r="D752" s="3" t="str">
        <f>_xlfn.XLOOKUP($A752, Rifles!$C$2:$C$419,Rifles!G$2:G$419,"N/A",0)</f>
        <v>N/A</v>
      </c>
      <c r="E752" s="2">
        <f>_xlfn.XLOOKUP($A752,Pistols!$C:$C,Pistols!H:H,0,0)</f>
        <v>0</v>
      </c>
      <c r="F752" s="2">
        <f>_xlfn.XLOOKUP($A752,Pistols!$C:$C,Pistols!I:I,0,0)</f>
        <v>0</v>
      </c>
      <c r="G752" s="2">
        <f>_xlfn.XLOOKUP($A752,Pistols!$C:$C,Pistols!J:J,0,0)</f>
        <v>0</v>
      </c>
      <c r="H752" s="2">
        <f>_xlfn.XLOOKUP($A752,Pistols!$C:$C,Pistols!K:K,0,0)</f>
        <v>0</v>
      </c>
      <c r="I752" s="2">
        <f>_xlfn.XLOOKUP($A752,Pistols!$C:$C,Pistols!L:L,0,0)</f>
        <v>0</v>
      </c>
      <c r="J752" s="2">
        <f>_xlfn.XLOOKUP($A752,Pistols!$C:$C,Pistols!M:M,0,0)</f>
        <v>0</v>
      </c>
      <c r="K752" s="2">
        <f>_xlfn.XLOOKUP($A752,Pistols!$C:$C,Pistols!N:N,0,0)</f>
        <v>0</v>
      </c>
      <c r="L752" s="3">
        <f>_xlfn.XLOOKUP($A752,Revolvers!$C:$C,Revolvers!O:O,0,0)</f>
        <v>0</v>
      </c>
      <c r="M752" s="3">
        <f>_xlfn.XLOOKUP($A752,Revolvers!$C:$C,Revolvers!P:P,0,0)</f>
        <v>0</v>
      </c>
      <c r="N752" s="3">
        <f>_xlfn.XLOOKUP($A752,Revolvers!$C:$C,Revolvers!Q:Q,0,0)</f>
        <v>0</v>
      </c>
      <c r="O752" s="3">
        <f>_xlfn.XLOOKUP($A752,Revolvers!$C:$C,Revolvers!R:R,0,0)</f>
        <v>0</v>
      </c>
      <c r="P752" s="3">
        <f>_xlfn.XLOOKUP($A752,Revolvers!$C:$C,Revolvers!S:S,0,0)</f>
        <v>0</v>
      </c>
      <c r="Q752" s="3">
        <f>_xlfn.XLOOKUP($A752,Revolvers!$C:$C,Revolvers!T:T,0,0)</f>
        <v>0</v>
      </c>
      <c r="R752" s="3">
        <f>_xlfn.XLOOKUP($A752,Rifles!C:C,Rifles!H:H,0,0)</f>
        <v>6</v>
      </c>
      <c r="S752" s="2">
        <f>_xlfn.XLOOKUP($A752,Shotguns!C:C,Shotguns!H:H,0,0)</f>
        <v>0</v>
      </c>
      <c r="T752" s="3">
        <f t="shared" si="14"/>
        <v>6</v>
      </c>
    </row>
    <row r="753" spans="1:20" x14ac:dyDescent="0.25">
      <c r="A753" s="3">
        <f>Rifles!C753</f>
        <v>43103410</v>
      </c>
      <c r="B753" s="3" t="str">
        <f>_xlfn.XLOOKUP($A753, Rifles!$C$2:$C$419,Rifles!$D$2:$D$419,"N/A",0)</f>
        <v>N/A</v>
      </c>
      <c r="C753" s="3" t="str">
        <f>_xlfn.XLOOKUP($A753, Rifles!$C$2:$C$419,Rifles!F$2:F$419,"N/A",0)</f>
        <v>N/A</v>
      </c>
      <c r="D753" s="3" t="str">
        <f>_xlfn.XLOOKUP($A753, Rifles!$C$2:$C$419,Rifles!G$2:G$419,"N/A",0)</f>
        <v>N/A</v>
      </c>
      <c r="E753" s="2">
        <f>_xlfn.XLOOKUP($A753,Pistols!$C:$C,Pistols!H:H,0,0)</f>
        <v>0</v>
      </c>
      <c r="F753" s="2">
        <f>_xlfn.XLOOKUP($A753,Pistols!$C:$C,Pistols!I:I,0,0)</f>
        <v>0</v>
      </c>
      <c r="G753" s="2">
        <f>_xlfn.XLOOKUP($A753,Pistols!$C:$C,Pistols!J:J,0,0)</f>
        <v>0</v>
      </c>
      <c r="H753" s="2">
        <f>_xlfn.XLOOKUP($A753,Pistols!$C:$C,Pistols!K:K,0,0)</f>
        <v>0</v>
      </c>
      <c r="I753" s="2">
        <f>_xlfn.XLOOKUP($A753,Pistols!$C:$C,Pistols!L:L,0,0)</f>
        <v>0</v>
      </c>
      <c r="J753" s="2">
        <f>_xlfn.XLOOKUP($A753,Pistols!$C:$C,Pistols!M:M,0,0)</f>
        <v>0</v>
      </c>
      <c r="K753" s="2">
        <f>_xlfn.XLOOKUP($A753,Pistols!$C:$C,Pistols!N:N,0,0)</f>
        <v>0</v>
      </c>
      <c r="L753" s="3">
        <f>_xlfn.XLOOKUP($A753,Revolvers!$C:$C,Revolvers!O:O,0,0)</f>
        <v>0</v>
      </c>
      <c r="M753" s="3">
        <f>_xlfn.XLOOKUP($A753,Revolvers!$C:$C,Revolvers!P:P,0,0)</f>
        <v>0</v>
      </c>
      <c r="N753" s="3">
        <f>_xlfn.XLOOKUP($A753,Revolvers!$C:$C,Revolvers!Q:Q,0,0)</f>
        <v>0</v>
      </c>
      <c r="O753" s="3">
        <f>_xlfn.XLOOKUP($A753,Revolvers!$C:$C,Revolvers!R:R,0,0)</f>
        <v>0</v>
      </c>
      <c r="P753" s="3">
        <f>_xlfn.XLOOKUP($A753,Revolvers!$C:$C,Revolvers!S:S,0,0)</f>
        <v>0</v>
      </c>
      <c r="Q753" s="3">
        <f>_xlfn.XLOOKUP($A753,Revolvers!$C:$C,Revolvers!T:T,0,0)</f>
        <v>0</v>
      </c>
      <c r="R753" s="3">
        <f>_xlfn.XLOOKUP($A753,Rifles!C:C,Rifles!H:H,0,0)</f>
        <v>7</v>
      </c>
      <c r="S753" s="2">
        <f>_xlfn.XLOOKUP($A753,Shotguns!C:C,Shotguns!H:H,0,0)</f>
        <v>0</v>
      </c>
      <c r="T753" s="3">
        <f t="shared" si="14"/>
        <v>7</v>
      </c>
    </row>
    <row r="754" spans="1:20" x14ac:dyDescent="0.25">
      <c r="A754" s="3">
        <f>Rifles!C754</f>
        <v>43401419</v>
      </c>
      <c r="B754" s="3" t="str">
        <f>_xlfn.XLOOKUP($A754, Rifles!$C$2:$C$419,Rifles!$D$2:$D$419,"N/A",0)</f>
        <v>N/A</v>
      </c>
      <c r="C754" s="3" t="str">
        <f>_xlfn.XLOOKUP($A754, Rifles!$C$2:$C$419,Rifles!F$2:F$419,"N/A",0)</f>
        <v>N/A</v>
      </c>
      <c r="D754" s="3" t="str">
        <f>_xlfn.XLOOKUP($A754, Rifles!$C$2:$C$419,Rifles!G$2:G$419,"N/A",0)</f>
        <v>N/A</v>
      </c>
      <c r="E754" s="2">
        <f>_xlfn.XLOOKUP($A754,Pistols!$C:$C,Pistols!H:H,0,0)</f>
        <v>0</v>
      </c>
      <c r="F754" s="2">
        <f>_xlfn.XLOOKUP($A754,Pistols!$C:$C,Pistols!I:I,0,0)</f>
        <v>0</v>
      </c>
      <c r="G754" s="2">
        <f>_xlfn.XLOOKUP($A754,Pistols!$C:$C,Pistols!J:J,0,0)</f>
        <v>2</v>
      </c>
      <c r="H754" s="2">
        <f>_xlfn.XLOOKUP($A754,Pistols!$C:$C,Pistols!K:K,0,0)</f>
        <v>0</v>
      </c>
      <c r="I754" s="2">
        <f>_xlfn.XLOOKUP($A754,Pistols!$C:$C,Pistols!L:L,0,0)</f>
        <v>0</v>
      </c>
      <c r="J754" s="2">
        <f>_xlfn.XLOOKUP($A754,Pistols!$C:$C,Pistols!M:M,0,0)</f>
        <v>0</v>
      </c>
      <c r="K754" s="2">
        <f>_xlfn.XLOOKUP($A754,Pistols!$C:$C,Pistols!N:N,0,0)</f>
        <v>2</v>
      </c>
      <c r="L754" s="3">
        <f>_xlfn.XLOOKUP($A754,Revolvers!$C:$C,Revolvers!O:O,0,0)</f>
        <v>0</v>
      </c>
      <c r="M754" s="3">
        <f>_xlfn.XLOOKUP($A754,Revolvers!$C:$C,Revolvers!P:P,0,0)</f>
        <v>0</v>
      </c>
      <c r="N754" s="3">
        <f>_xlfn.XLOOKUP($A754,Revolvers!$C:$C,Revolvers!Q:Q,0,0)</f>
        <v>0</v>
      </c>
      <c r="O754" s="3">
        <f>_xlfn.XLOOKUP($A754,Revolvers!$C:$C,Revolvers!R:R,0,0)</f>
        <v>0</v>
      </c>
      <c r="P754" s="3">
        <f>_xlfn.XLOOKUP($A754,Revolvers!$C:$C,Revolvers!S:S,0,0)</f>
        <v>0</v>
      </c>
      <c r="Q754" s="3">
        <f>_xlfn.XLOOKUP($A754,Revolvers!$C:$C,Revolvers!T:T,0,0)</f>
        <v>0</v>
      </c>
      <c r="R754" s="3">
        <f>_xlfn.XLOOKUP($A754,Rifles!C:C,Rifles!H:H,0,0)</f>
        <v>46</v>
      </c>
      <c r="S754" s="2">
        <f>_xlfn.XLOOKUP($A754,Shotguns!C:C,Shotguns!H:H,0,0)</f>
        <v>0</v>
      </c>
      <c r="T754" s="3">
        <f t="shared" si="14"/>
        <v>48</v>
      </c>
    </row>
    <row r="755" spans="1:20" x14ac:dyDescent="0.25">
      <c r="A755" s="3">
        <f>Rifles!C755</f>
        <v>43102967</v>
      </c>
      <c r="B755" s="3" t="str">
        <f>_xlfn.XLOOKUP($A755, Rifles!$C$2:$C$419,Rifles!$D$2:$D$419,"N/A",0)</f>
        <v>N/A</v>
      </c>
      <c r="C755" s="3" t="str">
        <f>_xlfn.XLOOKUP($A755, Rifles!$C$2:$C$419,Rifles!F$2:F$419,"N/A",0)</f>
        <v>N/A</v>
      </c>
      <c r="D755" s="3" t="str">
        <f>_xlfn.XLOOKUP($A755, Rifles!$C$2:$C$419,Rifles!G$2:G$419,"N/A",0)</f>
        <v>N/A</v>
      </c>
      <c r="E755" s="2">
        <f>_xlfn.XLOOKUP($A755,Pistols!$C:$C,Pistols!H:H,0,0)</f>
        <v>0</v>
      </c>
      <c r="F755" s="2">
        <f>_xlfn.XLOOKUP($A755,Pistols!$C:$C,Pistols!I:I,0,0)</f>
        <v>0</v>
      </c>
      <c r="G755" s="2">
        <f>_xlfn.XLOOKUP($A755,Pistols!$C:$C,Pistols!J:J,0,0)</f>
        <v>0</v>
      </c>
      <c r="H755" s="2">
        <f>_xlfn.XLOOKUP($A755,Pistols!$C:$C,Pistols!K:K,0,0)</f>
        <v>0</v>
      </c>
      <c r="I755" s="2">
        <f>_xlfn.XLOOKUP($A755,Pistols!$C:$C,Pistols!L:L,0,0)</f>
        <v>0</v>
      </c>
      <c r="J755" s="2">
        <f>_xlfn.XLOOKUP($A755,Pistols!$C:$C,Pistols!M:M,0,0)</f>
        <v>0</v>
      </c>
      <c r="K755" s="2">
        <f>_xlfn.XLOOKUP($A755,Pistols!$C:$C,Pistols!N:N,0,0)</f>
        <v>0</v>
      </c>
      <c r="L755" s="3">
        <f>_xlfn.XLOOKUP($A755,Revolvers!$C:$C,Revolvers!O:O,0,0)</f>
        <v>0</v>
      </c>
      <c r="M755" s="3">
        <f>_xlfn.XLOOKUP($A755,Revolvers!$C:$C,Revolvers!P:P,0,0)</f>
        <v>0</v>
      </c>
      <c r="N755" s="3">
        <f>_xlfn.XLOOKUP($A755,Revolvers!$C:$C,Revolvers!Q:Q,0,0)</f>
        <v>0</v>
      </c>
      <c r="O755" s="3">
        <f>_xlfn.XLOOKUP($A755,Revolvers!$C:$C,Revolvers!R:R,0,0)</f>
        <v>0</v>
      </c>
      <c r="P755" s="3">
        <f>_xlfn.XLOOKUP($A755,Revolvers!$C:$C,Revolvers!S:S,0,0)</f>
        <v>0</v>
      </c>
      <c r="Q755" s="3">
        <f>_xlfn.XLOOKUP($A755,Revolvers!$C:$C,Revolvers!T:T,0,0)</f>
        <v>0</v>
      </c>
      <c r="R755" s="3">
        <f>_xlfn.XLOOKUP($A755,Rifles!C:C,Rifles!H:H,0,0)</f>
        <v>122</v>
      </c>
      <c r="S755" s="2">
        <f>_xlfn.XLOOKUP($A755,Shotguns!C:C,Shotguns!H:H,0,0)</f>
        <v>0</v>
      </c>
      <c r="T755" s="3">
        <f t="shared" si="14"/>
        <v>122</v>
      </c>
    </row>
    <row r="756" spans="1:20" x14ac:dyDescent="0.25">
      <c r="A756" s="3">
        <f>Rifles!C756</f>
        <v>43403100</v>
      </c>
      <c r="B756" s="3" t="str">
        <f>_xlfn.XLOOKUP($A756, Rifles!$C$2:$C$419,Rifles!$D$2:$D$419,"N/A",0)</f>
        <v>N/A</v>
      </c>
      <c r="C756" s="3" t="str">
        <f>_xlfn.XLOOKUP($A756, Rifles!$C$2:$C$419,Rifles!F$2:F$419,"N/A",0)</f>
        <v>N/A</v>
      </c>
      <c r="D756" s="3" t="str">
        <f>_xlfn.XLOOKUP($A756, Rifles!$C$2:$C$419,Rifles!G$2:G$419,"N/A",0)</f>
        <v>N/A</v>
      </c>
      <c r="E756" s="2">
        <f>_xlfn.XLOOKUP($A756,Pistols!$C:$C,Pistols!H:H,0,0)</f>
        <v>0</v>
      </c>
      <c r="F756" s="2">
        <f>_xlfn.XLOOKUP($A756,Pistols!$C:$C,Pistols!I:I,0,0)</f>
        <v>0</v>
      </c>
      <c r="G756" s="2">
        <f>_xlfn.XLOOKUP($A756,Pistols!$C:$C,Pistols!J:J,0,0)</f>
        <v>0</v>
      </c>
      <c r="H756" s="2">
        <f>_xlfn.XLOOKUP($A756,Pistols!$C:$C,Pistols!K:K,0,0)</f>
        <v>0</v>
      </c>
      <c r="I756" s="2">
        <f>_xlfn.XLOOKUP($A756,Pistols!$C:$C,Pistols!L:L,0,0)</f>
        <v>0</v>
      </c>
      <c r="J756" s="2">
        <f>_xlfn.XLOOKUP($A756,Pistols!$C:$C,Pistols!M:M,0,0)</f>
        <v>0</v>
      </c>
      <c r="K756" s="2">
        <f>_xlfn.XLOOKUP($A756,Pistols!$C:$C,Pistols!N:N,0,0)</f>
        <v>0</v>
      </c>
      <c r="L756" s="3">
        <f>_xlfn.XLOOKUP($A756,Revolvers!$C:$C,Revolvers!O:O,0,0)</f>
        <v>0</v>
      </c>
      <c r="M756" s="3">
        <f>_xlfn.XLOOKUP($A756,Revolvers!$C:$C,Revolvers!P:P,0,0)</f>
        <v>0</v>
      </c>
      <c r="N756" s="3">
        <f>_xlfn.XLOOKUP($A756,Revolvers!$C:$C,Revolvers!Q:Q,0,0)</f>
        <v>0</v>
      </c>
      <c r="O756" s="3">
        <f>_xlfn.XLOOKUP($A756,Revolvers!$C:$C,Revolvers!R:R,0,0)</f>
        <v>0</v>
      </c>
      <c r="P756" s="3">
        <f>_xlfn.XLOOKUP($A756,Revolvers!$C:$C,Revolvers!S:S,0,0)</f>
        <v>0</v>
      </c>
      <c r="Q756" s="3">
        <f>_xlfn.XLOOKUP($A756,Revolvers!$C:$C,Revolvers!T:T,0,0)</f>
        <v>0</v>
      </c>
      <c r="R756" s="3">
        <f>_xlfn.XLOOKUP($A756,Rifles!C:C,Rifles!H:H,0,0)</f>
        <v>39</v>
      </c>
      <c r="S756" s="2">
        <f>_xlfn.XLOOKUP($A756,Shotguns!C:C,Shotguns!H:H,0,0)</f>
        <v>0</v>
      </c>
      <c r="T756" s="3">
        <f t="shared" si="14"/>
        <v>39</v>
      </c>
    </row>
    <row r="757" spans="1:20" x14ac:dyDescent="0.25">
      <c r="A757" s="3">
        <f>Rifles!C757</f>
        <v>43403673</v>
      </c>
      <c r="B757" s="3" t="str">
        <f>_xlfn.XLOOKUP($A757, Rifles!$C$2:$C$419,Rifles!$D$2:$D$419,"N/A",0)</f>
        <v>N/A</v>
      </c>
      <c r="C757" s="3" t="str">
        <f>_xlfn.XLOOKUP($A757, Rifles!$C$2:$C$419,Rifles!F$2:F$419,"N/A",0)</f>
        <v>N/A</v>
      </c>
      <c r="D757" s="3" t="str">
        <f>_xlfn.XLOOKUP($A757, Rifles!$C$2:$C$419,Rifles!G$2:G$419,"N/A",0)</f>
        <v>N/A</v>
      </c>
      <c r="E757" s="2">
        <f>_xlfn.XLOOKUP($A757,Pistols!$C:$C,Pistols!H:H,0,0)</f>
        <v>0</v>
      </c>
      <c r="F757" s="2">
        <f>_xlfn.XLOOKUP($A757,Pistols!$C:$C,Pistols!I:I,0,0)</f>
        <v>0</v>
      </c>
      <c r="G757" s="2">
        <f>_xlfn.XLOOKUP($A757,Pistols!$C:$C,Pistols!J:J,0,0)</f>
        <v>0</v>
      </c>
      <c r="H757" s="2">
        <f>_xlfn.XLOOKUP($A757,Pistols!$C:$C,Pistols!K:K,0,0)</f>
        <v>0</v>
      </c>
      <c r="I757" s="2">
        <f>_xlfn.XLOOKUP($A757,Pistols!$C:$C,Pistols!L:L,0,0)</f>
        <v>0</v>
      </c>
      <c r="J757" s="2">
        <f>_xlfn.XLOOKUP($A757,Pistols!$C:$C,Pistols!M:M,0,0)</f>
        <v>0</v>
      </c>
      <c r="K757" s="2">
        <f>_xlfn.XLOOKUP($A757,Pistols!$C:$C,Pistols!N:N,0,0)</f>
        <v>0</v>
      </c>
      <c r="L757" s="3">
        <f>_xlfn.XLOOKUP($A757,Revolvers!$C:$C,Revolvers!O:O,0,0)</f>
        <v>0</v>
      </c>
      <c r="M757" s="3">
        <f>_xlfn.XLOOKUP($A757,Revolvers!$C:$C,Revolvers!P:P,0,0)</f>
        <v>0</v>
      </c>
      <c r="N757" s="3">
        <f>_xlfn.XLOOKUP($A757,Revolvers!$C:$C,Revolvers!Q:Q,0,0)</f>
        <v>0</v>
      </c>
      <c r="O757" s="3">
        <f>_xlfn.XLOOKUP($A757,Revolvers!$C:$C,Revolvers!R:R,0,0)</f>
        <v>0</v>
      </c>
      <c r="P757" s="3">
        <f>_xlfn.XLOOKUP($A757,Revolvers!$C:$C,Revolvers!S:S,0,0)</f>
        <v>0</v>
      </c>
      <c r="Q757" s="3">
        <f>_xlfn.XLOOKUP($A757,Revolvers!$C:$C,Revolvers!T:T,0,0)</f>
        <v>0</v>
      </c>
      <c r="R757" s="3">
        <f>_xlfn.XLOOKUP($A757,Rifles!C:C,Rifles!H:H,0,0)</f>
        <v>2</v>
      </c>
      <c r="S757" s="2">
        <f>_xlfn.XLOOKUP($A757,Shotguns!C:C,Shotguns!H:H,0,0)</f>
        <v>0</v>
      </c>
      <c r="T757" s="3">
        <f t="shared" si="14"/>
        <v>2</v>
      </c>
    </row>
    <row r="758" spans="1:20" x14ac:dyDescent="0.25">
      <c r="A758" s="3">
        <f>Rifles!C758</f>
        <v>43403346</v>
      </c>
      <c r="B758" s="3" t="str">
        <f>_xlfn.XLOOKUP($A758, Rifles!$C$2:$C$419,Rifles!$D$2:$D$419,"N/A",0)</f>
        <v>N/A</v>
      </c>
      <c r="C758" s="3" t="str">
        <f>_xlfn.XLOOKUP($A758, Rifles!$C$2:$C$419,Rifles!F$2:F$419,"N/A",0)</f>
        <v>N/A</v>
      </c>
      <c r="D758" s="3" t="str">
        <f>_xlfn.XLOOKUP($A758, Rifles!$C$2:$C$419,Rifles!G$2:G$419,"N/A",0)</f>
        <v>N/A</v>
      </c>
      <c r="E758" s="2">
        <f>_xlfn.XLOOKUP($A758,Pistols!$C:$C,Pistols!H:H,0,0)</f>
        <v>0</v>
      </c>
      <c r="F758" s="2">
        <f>_xlfn.XLOOKUP($A758,Pistols!$C:$C,Pistols!I:I,0,0)</f>
        <v>0</v>
      </c>
      <c r="G758" s="2">
        <f>_xlfn.XLOOKUP($A758,Pistols!$C:$C,Pistols!J:J,0,0)</f>
        <v>0</v>
      </c>
      <c r="H758" s="2">
        <f>_xlfn.XLOOKUP($A758,Pistols!$C:$C,Pistols!K:K,0,0)</f>
        <v>0</v>
      </c>
      <c r="I758" s="2">
        <f>_xlfn.XLOOKUP($A758,Pistols!$C:$C,Pistols!L:L,0,0)</f>
        <v>0</v>
      </c>
      <c r="J758" s="2">
        <f>_xlfn.XLOOKUP($A758,Pistols!$C:$C,Pistols!M:M,0,0)</f>
        <v>0</v>
      </c>
      <c r="K758" s="2">
        <f>_xlfn.XLOOKUP($A758,Pistols!$C:$C,Pistols!N:N,0,0)</f>
        <v>0</v>
      </c>
      <c r="L758" s="3">
        <f>_xlfn.XLOOKUP($A758,Revolvers!$C:$C,Revolvers!O:O,0,0)</f>
        <v>0</v>
      </c>
      <c r="M758" s="3">
        <f>_xlfn.XLOOKUP($A758,Revolvers!$C:$C,Revolvers!P:P,0,0)</f>
        <v>0</v>
      </c>
      <c r="N758" s="3">
        <f>_xlfn.XLOOKUP($A758,Revolvers!$C:$C,Revolvers!Q:Q,0,0)</f>
        <v>0</v>
      </c>
      <c r="O758" s="3">
        <f>_xlfn.XLOOKUP($A758,Revolvers!$C:$C,Revolvers!R:R,0,0)</f>
        <v>0</v>
      </c>
      <c r="P758" s="3">
        <f>_xlfn.XLOOKUP($A758,Revolvers!$C:$C,Revolvers!S:S,0,0)</f>
        <v>0</v>
      </c>
      <c r="Q758" s="3">
        <f>_xlfn.XLOOKUP($A758,Revolvers!$C:$C,Revolvers!T:T,0,0)</f>
        <v>0</v>
      </c>
      <c r="R758" s="3">
        <f>_xlfn.XLOOKUP($A758,Rifles!C:C,Rifles!H:H,0,0)</f>
        <v>14</v>
      </c>
      <c r="S758" s="2">
        <f>_xlfn.XLOOKUP($A758,Shotguns!C:C,Shotguns!H:H,0,0)</f>
        <v>0</v>
      </c>
      <c r="T758" s="3">
        <f t="shared" si="14"/>
        <v>14</v>
      </c>
    </row>
    <row r="759" spans="1:20" x14ac:dyDescent="0.25">
      <c r="A759" s="3">
        <f>Rifles!C759</f>
        <v>43402507</v>
      </c>
      <c r="B759" s="3" t="str">
        <f>_xlfn.XLOOKUP($A759, Rifles!$C$2:$C$419,Rifles!$D$2:$D$419,"N/A",0)</f>
        <v>N/A</v>
      </c>
      <c r="C759" s="3" t="str">
        <f>_xlfn.XLOOKUP($A759, Rifles!$C$2:$C$419,Rifles!F$2:F$419,"N/A",0)</f>
        <v>N/A</v>
      </c>
      <c r="D759" s="3" t="str">
        <f>_xlfn.XLOOKUP($A759, Rifles!$C$2:$C$419,Rifles!G$2:G$419,"N/A",0)</f>
        <v>N/A</v>
      </c>
      <c r="E759" s="2">
        <f>_xlfn.XLOOKUP($A759,Pistols!$C:$C,Pistols!H:H,0,0)</f>
        <v>0</v>
      </c>
      <c r="F759" s="2">
        <f>_xlfn.XLOOKUP($A759,Pistols!$C:$C,Pistols!I:I,0,0)</f>
        <v>0</v>
      </c>
      <c r="G759" s="2">
        <f>_xlfn.XLOOKUP($A759,Pistols!$C:$C,Pistols!J:J,0,0)</f>
        <v>0</v>
      </c>
      <c r="H759" s="2">
        <f>_xlfn.XLOOKUP($A759,Pistols!$C:$C,Pistols!K:K,0,0)</f>
        <v>0</v>
      </c>
      <c r="I759" s="2">
        <f>_xlfn.XLOOKUP($A759,Pistols!$C:$C,Pistols!L:L,0,0)</f>
        <v>0</v>
      </c>
      <c r="J759" s="2">
        <f>_xlfn.XLOOKUP($A759,Pistols!$C:$C,Pistols!M:M,0,0)</f>
        <v>0</v>
      </c>
      <c r="K759" s="2">
        <f>_xlfn.XLOOKUP($A759,Pistols!$C:$C,Pistols!N:N,0,0)</f>
        <v>0</v>
      </c>
      <c r="L759" s="3">
        <f>_xlfn.XLOOKUP($A759,Revolvers!$C:$C,Revolvers!O:O,0,0)</f>
        <v>0</v>
      </c>
      <c r="M759" s="3">
        <f>_xlfn.XLOOKUP($A759,Revolvers!$C:$C,Revolvers!P:P,0,0)</f>
        <v>0</v>
      </c>
      <c r="N759" s="3">
        <f>_xlfn.XLOOKUP($A759,Revolvers!$C:$C,Revolvers!Q:Q,0,0)</f>
        <v>0</v>
      </c>
      <c r="O759" s="3">
        <f>_xlfn.XLOOKUP($A759,Revolvers!$C:$C,Revolvers!R:R,0,0)</f>
        <v>0</v>
      </c>
      <c r="P759" s="3">
        <f>_xlfn.XLOOKUP($A759,Revolvers!$C:$C,Revolvers!S:S,0,0)</f>
        <v>0</v>
      </c>
      <c r="Q759" s="3">
        <f>_xlfn.XLOOKUP($A759,Revolvers!$C:$C,Revolvers!T:T,0,0)</f>
        <v>0</v>
      </c>
      <c r="R759" s="3">
        <f>_xlfn.XLOOKUP($A759,Rifles!C:C,Rifles!H:H,0,0)</f>
        <v>1</v>
      </c>
      <c r="S759" s="2">
        <f>_xlfn.XLOOKUP($A759,Shotguns!C:C,Shotguns!H:H,0,0)</f>
        <v>3</v>
      </c>
      <c r="T759" s="3">
        <f t="shared" si="14"/>
        <v>4</v>
      </c>
    </row>
    <row r="760" spans="1:20" x14ac:dyDescent="0.25">
      <c r="A760" s="3">
        <f>Rifles!C760</f>
        <v>43401651</v>
      </c>
      <c r="B760" s="3" t="str">
        <f>_xlfn.XLOOKUP($A760, Rifles!$C$2:$C$419,Rifles!$D$2:$D$419,"N/A",0)</f>
        <v>N/A</v>
      </c>
      <c r="C760" s="3" t="str">
        <f>_xlfn.XLOOKUP($A760, Rifles!$C$2:$C$419,Rifles!F$2:F$419,"N/A",0)</f>
        <v>N/A</v>
      </c>
      <c r="D760" s="3" t="str">
        <f>_xlfn.XLOOKUP($A760, Rifles!$C$2:$C$419,Rifles!G$2:G$419,"N/A",0)</f>
        <v>N/A</v>
      </c>
      <c r="E760" s="2">
        <f>_xlfn.XLOOKUP($A760,Pistols!$C:$C,Pistols!H:H,0,0)</f>
        <v>0</v>
      </c>
      <c r="F760" s="2">
        <f>_xlfn.XLOOKUP($A760,Pistols!$C:$C,Pistols!I:I,0,0)</f>
        <v>0</v>
      </c>
      <c r="G760" s="2">
        <f>_xlfn.XLOOKUP($A760,Pistols!$C:$C,Pistols!J:J,0,0)</f>
        <v>0</v>
      </c>
      <c r="H760" s="2">
        <f>_xlfn.XLOOKUP($A760,Pistols!$C:$C,Pistols!K:K,0,0)</f>
        <v>0</v>
      </c>
      <c r="I760" s="2">
        <f>_xlfn.XLOOKUP($A760,Pistols!$C:$C,Pistols!L:L,0,0)</f>
        <v>0</v>
      </c>
      <c r="J760" s="2">
        <f>_xlfn.XLOOKUP($A760,Pistols!$C:$C,Pistols!M:M,0,0)</f>
        <v>0</v>
      </c>
      <c r="K760" s="2">
        <f>_xlfn.XLOOKUP($A760,Pistols!$C:$C,Pistols!N:N,0,0)</f>
        <v>0</v>
      </c>
      <c r="L760" s="3">
        <f>_xlfn.XLOOKUP($A760,Revolvers!$C:$C,Revolvers!O:O,0,0)</f>
        <v>0</v>
      </c>
      <c r="M760" s="3">
        <f>_xlfn.XLOOKUP($A760,Revolvers!$C:$C,Revolvers!P:P,0,0)</f>
        <v>0</v>
      </c>
      <c r="N760" s="3">
        <f>_xlfn.XLOOKUP($A760,Revolvers!$C:$C,Revolvers!Q:Q,0,0)</f>
        <v>0</v>
      </c>
      <c r="O760" s="3">
        <f>_xlfn.XLOOKUP($A760,Revolvers!$C:$C,Revolvers!R:R,0,0)</f>
        <v>0</v>
      </c>
      <c r="P760" s="3">
        <f>_xlfn.XLOOKUP($A760,Revolvers!$C:$C,Revolvers!S:S,0,0)</f>
        <v>0</v>
      </c>
      <c r="Q760" s="3">
        <f>_xlfn.XLOOKUP($A760,Revolvers!$C:$C,Revolvers!T:T,0,0)</f>
        <v>0</v>
      </c>
      <c r="R760" s="3">
        <f>_xlfn.XLOOKUP($A760,Rifles!C:C,Rifles!H:H,0,0)</f>
        <v>1375</v>
      </c>
      <c r="S760" s="2">
        <f>_xlfn.XLOOKUP($A760,Shotguns!C:C,Shotguns!H:H,0,0)</f>
        <v>0</v>
      </c>
      <c r="T760" s="3">
        <f t="shared" si="14"/>
        <v>1375</v>
      </c>
    </row>
    <row r="761" spans="1:20" x14ac:dyDescent="0.25">
      <c r="A761" s="3">
        <f>Rifles!C761</f>
        <v>43403975</v>
      </c>
      <c r="B761" s="3" t="str">
        <f>_xlfn.XLOOKUP($A761, Rifles!$C$2:$C$419,Rifles!$D$2:$D$419,"N/A",0)</f>
        <v>N/A</v>
      </c>
      <c r="C761" s="3" t="str">
        <f>_xlfn.XLOOKUP($A761, Rifles!$C$2:$C$419,Rifles!F$2:F$419,"N/A",0)</f>
        <v>N/A</v>
      </c>
      <c r="D761" s="3" t="str">
        <f>_xlfn.XLOOKUP($A761, Rifles!$C$2:$C$419,Rifles!G$2:G$419,"N/A",0)</f>
        <v>N/A</v>
      </c>
      <c r="E761" s="2">
        <f>_xlfn.XLOOKUP($A761,Pistols!$C:$C,Pistols!H:H,0,0)</f>
        <v>0</v>
      </c>
      <c r="F761" s="2">
        <f>_xlfn.XLOOKUP($A761,Pistols!$C:$C,Pistols!I:I,0,0)</f>
        <v>0</v>
      </c>
      <c r="G761" s="2">
        <f>_xlfn.XLOOKUP($A761,Pistols!$C:$C,Pistols!J:J,0,0)</f>
        <v>0</v>
      </c>
      <c r="H761" s="2">
        <f>_xlfn.XLOOKUP($A761,Pistols!$C:$C,Pistols!K:K,0,0)</f>
        <v>0</v>
      </c>
      <c r="I761" s="2">
        <f>_xlfn.XLOOKUP($A761,Pistols!$C:$C,Pistols!L:L,0,0)</f>
        <v>0</v>
      </c>
      <c r="J761" s="2">
        <f>_xlfn.XLOOKUP($A761,Pistols!$C:$C,Pistols!M:M,0,0)</f>
        <v>0</v>
      </c>
      <c r="K761" s="2">
        <f>_xlfn.XLOOKUP($A761,Pistols!$C:$C,Pistols!N:N,0,0)</f>
        <v>0</v>
      </c>
      <c r="L761" s="3">
        <f>_xlfn.XLOOKUP($A761,Revolvers!$C:$C,Revolvers!O:O,0,0)</f>
        <v>0</v>
      </c>
      <c r="M761" s="3">
        <f>_xlfn.XLOOKUP($A761,Revolvers!$C:$C,Revolvers!P:P,0,0)</f>
        <v>0</v>
      </c>
      <c r="N761" s="3">
        <f>_xlfn.XLOOKUP($A761,Revolvers!$C:$C,Revolvers!Q:Q,0,0)</f>
        <v>0</v>
      </c>
      <c r="O761" s="3">
        <f>_xlfn.XLOOKUP($A761,Revolvers!$C:$C,Revolvers!R:R,0,0)</f>
        <v>0</v>
      </c>
      <c r="P761" s="3">
        <f>_xlfn.XLOOKUP($A761,Revolvers!$C:$C,Revolvers!S:S,0,0)</f>
        <v>0</v>
      </c>
      <c r="Q761" s="3">
        <f>_xlfn.XLOOKUP($A761,Revolvers!$C:$C,Revolvers!T:T,0,0)</f>
        <v>0</v>
      </c>
      <c r="R761" s="3">
        <f>_xlfn.XLOOKUP($A761,Rifles!C:C,Rifles!H:H,0,0)</f>
        <v>2</v>
      </c>
      <c r="S761" s="2">
        <f>_xlfn.XLOOKUP($A761,Shotguns!C:C,Shotguns!H:H,0,0)</f>
        <v>0</v>
      </c>
      <c r="T761" s="3">
        <f t="shared" si="14"/>
        <v>2</v>
      </c>
    </row>
    <row r="762" spans="1:20" x14ac:dyDescent="0.25">
      <c r="A762" s="3">
        <f>Rifles!C762</f>
        <v>43103784</v>
      </c>
      <c r="B762" s="3" t="str">
        <f>_xlfn.XLOOKUP($A762, Rifles!$C$2:$C$419,Rifles!$D$2:$D$419,"N/A",0)</f>
        <v>N/A</v>
      </c>
      <c r="C762" s="3" t="str">
        <f>_xlfn.XLOOKUP($A762, Rifles!$C$2:$C$419,Rifles!F$2:F$419,"N/A",0)</f>
        <v>N/A</v>
      </c>
      <c r="D762" s="3" t="str">
        <f>_xlfn.XLOOKUP($A762, Rifles!$C$2:$C$419,Rifles!G$2:G$419,"N/A",0)</f>
        <v>N/A</v>
      </c>
      <c r="E762" s="2">
        <f>_xlfn.XLOOKUP($A762,Pistols!$C:$C,Pistols!H:H,0,0)</f>
        <v>0</v>
      </c>
      <c r="F762" s="2">
        <f>_xlfn.XLOOKUP($A762,Pistols!$C:$C,Pistols!I:I,0,0)</f>
        <v>0</v>
      </c>
      <c r="G762" s="2">
        <f>_xlfn.XLOOKUP($A762,Pistols!$C:$C,Pistols!J:J,0,0)</f>
        <v>0</v>
      </c>
      <c r="H762" s="2">
        <f>_xlfn.XLOOKUP($A762,Pistols!$C:$C,Pistols!K:K,0,0)</f>
        <v>0</v>
      </c>
      <c r="I762" s="2">
        <f>_xlfn.XLOOKUP($A762,Pistols!$C:$C,Pistols!L:L,0,0)</f>
        <v>0</v>
      </c>
      <c r="J762" s="2">
        <f>_xlfn.XLOOKUP($A762,Pistols!$C:$C,Pistols!M:M,0,0)</f>
        <v>0</v>
      </c>
      <c r="K762" s="2">
        <f>_xlfn.XLOOKUP($A762,Pistols!$C:$C,Pistols!N:N,0,0)</f>
        <v>0</v>
      </c>
      <c r="L762" s="3">
        <f>_xlfn.XLOOKUP($A762,Revolvers!$C:$C,Revolvers!O:O,0,0)</f>
        <v>0</v>
      </c>
      <c r="M762" s="3">
        <f>_xlfn.XLOOKUP($A762,Revolvers!$C:$C,Revolvers!P:P,0,0)</f>
        <v>0</v>
      </c>
      <c r="N762" s="3">
        <f>_xlfn.XLOOKUP($A762,Revolvers!$C:$C,Revolvers!Q:Q,0,0)</f>
        <v>0</v>
      </c>
      <c r="O762" s="3">
        <f>_xlfn.XLOOKUP($A762,Revolvers!$C:$C,Revolvers!R:R,0,0)</f>
        <v>0</v>
      </c>
      <c r="P762" s="3">
        <f>_xlfn.XLOOKUP($A762,Revolvers!$C:$C,Revolvers!S:S,0,0)</f>
        <v>0</v>
      </c>
      <c r="Q762" s="3">
        <f>_xlfn.XLOOKUP($A762,Revolvers!$C:$C,Revolvers!T:T,0,0)</f>
        <v>0</v>
      </c>
      <c r="R762" s="3">
        <f>_xlfn.XLOOKUP($A762,Rifles!C:C,Rifles!H:H,0,0)</f>
        <v>14</v>
      </c>
      <c r="S762" s="2">
        <f>_xlfn.XLOOKUP($A762,Shotguns!C:C,Shotguns!H:H,0,0)</f>
        <v>0</v>
      </c>
      <c r="T762" s="3">
        <f t="shared" si="14"/>
        <v>14</v>
      </c>
    </row>
    <row r="763" spans="1:20" x14ac:dyDescent="0.25">
      <c r="A763" s="3">
        <f>Rifles!C763</f>
        <v>43402882</v>
      </c>
      <c r="B763" s="3" t="str">
        <f>_xlfn.XLOOKUP($A763, Rifles!$C$2:$C$419,Rifles!$D$2:$D$419,"N/A",0)</f>
        <v>N/A</v>
      </c>
      <c r="C763" s="3" t="str">
        <f>_xlfn.XLOOKUP($A763, Rifles!$C$2:$C$419,Rifles!F$2:F$419,"N/A",0)</f>
        <v>N/A</v>
      </c>
      <c r="D763" s="3" t="str">
        <f>_xlfn.XLOOKUP($A763, Rifles!$C$2:$C$419,Rifles!G$2:G$419,"N/A",0)</f>
        <v>N/A</v>
      </c>
      <c r="E763" s="2">
        <f>_xlfn.XLOOKUP($A763,Pistols!$C:$C,Pistols!H:H,0,0)</f>
        <v>0</v>
      </c>
      <c r="F763" s="2">
        <f>_xlfn.XLOOKUP($A763,Pistols!$C:$C,Pistols!I:I,0,0)</f>
        <v>0</v>
      </c>
      <c r="G763" s="2">
        <f>_xlfn.XLOOKUP($A763,Pistols!$C:$C,Pistols!J:J,0,0)</f>
        <v>0</v>
      </c>
      <c r="H763" s="2">
        <f>_xlfn.XLOOKUP($A763,Pistols!$C:$C,Pistols!K:K,0,0)</f>
        <v>0</v>
      </c>
      <c r="I763" s="2">
        <f>_xlfn.XLOOKUP($A763,Pistols!$C:$C,Pistols!L:L,0,0)</f>
        <v>0</v>
      </c>
      <c r="J763" s="2">
        <f>_xlfn.XLOOKUP($A763,Pistols!$C:$C,Pistols!M:M,0,0)</f>
        <v>0</v>
      </c>
      <c r="K763" s="2">
        <f>_xlfn.XLOOKUP($A763,Pistols!$C:$C,Pistols!N:N,0,0)</f>
        <v>0</v>
      </c>
      <c r="L763" s="3">
        <f>_xlfn.XLOOKUP($A763,Revolvers!$C:$C,Revolvers!O:O,0,0)</f>
        <v>0</v>
      </c>
      <c r="M763" s="3">
        <f>_xlfn.XLOOKUP($A763,Revolvers!$C:$C,Revolvers!P:P,0,0)</f>
        <v>0</v>
      </c>
      <c r="N763" s="3">
        <f>_xlfn.XLOOKUP($A763,Revolvers!$C:$C,Revolvers!Q:Q,0,0)</f>
        <v>0</v>
      </c>
      <c r="O763" s="3">
        <f>_xlfn.XLOOKUP($A763,Revolvers!$C:$C,Revolvers!R:R,0,0)</f>
        <v>0</v>
      </c>
      <c r="P763" s="3">
        <f>_xlfn.XLOOKUP($A763,Revolvers!$C:$C,Revolvers!S:S,0,0)</f>
        <v>0</v>
      </c>
      <c r="Q763" s="3">
        <f>_xlfn.XLOOKUP($A763,Revolvers!$C:$C,Revolvers!T:T,0,0)</f>
        <v>0</v>
      </c>
      <c r="R763" s="3">
        <f>_xlfn.XLOOKUP($A763,Rifles!C:C,Rifles!H:H,0,0)</f>
        <v>36</v>
      </c>
      <c r="S763" s="2">
        <f>_xlfn.XLOOKUP($A763,Shotguns!C:C,Shotguns!H:H,0,0)</f>
        <v>0</v>
      </c>
      <c r="T763" s="3">
        <f t="shared" si="14"/>
        <v>36</v>
      </c>
    </row>
    <row r="764" spans="1:20" x14ac:dyDescent="0.25">
      <c r="A764" s="3">
        <f>Rifles!C764</f>
        <v>43403015</v>
      </c>
      <c r="B764" s="3" t="str">
        <f>_xlfn.XLOOKUP($A764, Rifles!$C$2:$C$419,Rifles!$D$2:$D$419,"N/A",0)</f>
        <v>N/A</v>
      </c>
      <c r="C764" s="3" t="str">
        <f>_xlfn.XLOOKUP($A764, Rifles!$C$2:$C$419,Rifles!F$2:F$419,"N/A",0)</f>
        <v>N/A</v>
      </c>
      <c r="D764" s="3" t="str">
        <f>_xlfn.XLOOKUP($A764, Rifles!$C$2:$C$419,Rifles!G$2:G$419,"N/A",0)</f>
        <v>N/A</v>
      </c>
      <c r="E764" s="2">
        <f>_xlfn.XLOOKUP($A764,Pistols!$C:$C,Pistols!H:H,0,0)</f>
        <v>0</v>
      </c>
      <c r="F764" s="2">
        <f>_xlfn.XLOOKUP($A764,Pistols!$C:$C,Pistols!I:I,0,0)</f>
        <v>0</v>
      </c>
      <c r="G764" s="2">
        <f>_xlfn.XLOOKUP($A764,Pistols!$C:$C,Pistols!J:J,0,0)</f>
        <v>0</v>
      </c>
      <c r="H764" s="2">
        <f>_xlfn.XLOOKUP($A764,Pistols!$C:$C,Pistols!K:K,0,0)</f>
        <v>0</v>
      </c>
      <c r="I764" s="2">
        <f>_xlfn.XLOOKUP($A764,Pistols!$C:$C,Pistols!L:L,0,0)</f>
        <v>0</v>
      </c>
      <c r="J764" s="2">
        <f>_xlfn.XLOOKUP($A764,Pistols!$C:$C,Pistols!M:M,0,0)</f>
        <v>0</v>
      </c>
      <c r="K764" s="2">
        <f>_xlfn.XLOOKUP($A764,Pistols!$C:$C,Pistols!N:N,0,0)</f>
        <v>0</v>
      </c>
      <c r="L764" s="3">
        <f>_xlfn.XLOOKUP($A764,Revolvers!$C:$C,Revolvers!O:O,0,0)</f>
        <v>0</v>
      </c>
      <c r="M764" s="3">
        <f>_xlfn.XLOOKUP($A764,Revolvers!$C:$C,Revolvers!P:P,0,0)</f>
        <v>0</v>
      </c>
      <c r="N764" s="3">
        <f>_xlfn.XLOOKUP($A764,Revolvers!$C:$C,Revolvers!Q:Q,0,0)</f>
        <v>0</v>
      </c>
      <c r="O764" s="3">
        <f>_xlfn.XLOOKUP($A764,Revolvers!$C:$C,Revolvers!R:R,0,0)</f>
        <v>0</v>
      </c>
      <c r="P764" s="3">
        <f>_xlfn.XLOOKUP($A764,Revolvers!$C:$C,Revolvers!S:S,0,0)</f>
        <v>0</v>
      </c>
      <c r="Q764" s="3">
        <f>_xlfn.XLOOKUP($A764,Revolvers!$C:$C,Revolvers!T:T,0,0)</f>
        <v>0</v>
      </c>
      <c r="R764" s="3">
        <f>_xlfn.XLOOKUP($A764,Rifles!C:C,Rifles!H:H,0,0)</f>
        <v>9642</v>
      </c>
      <c r="S764" s="2">
        <f>_xlfn.XLOOKUP($A764,Shotguns!C:C,Shotguns!H:H,0,0)</f>
        <v>0</v>
      </c>
      <c r="T764" s="3">
        <f t="shared" si="14"/>
        <v>9642</v>
      </c>
    </row>
    <row r="765" spans="1:20" x14ac:dyDescent="0.25">
      <c r="A765" s="3">
        <f>Rifles!C765</f>
        <v>43102059</v>
      </c>
      <c r="B765" s="3" t="str">
        <f>_xlfn.XLOOKUP($A765, Rifles!$C$2:$C$419,Rifles!$D$2:$D$419,"N/A",0)</f>
        <v>N/A</v>
      </c>
      <c r="C765" s="3" t="str">
        <f>_xlfn.XLOOKUP($A765, Rifles!$C$2:$C$419,Rifles!F$2:F$419,"N/A",0)</f>
        <v>N/A</v>
      </c>
      <c r="D765" s="3" t="str">
        <f>_xlfn.XLOOKUP($A765, Rifles!$C$2:$C$419,Rifles!G$2:G$419,"N/A",0)</f>
        <v>N/A</v>
      </c>
      <c r="E765" s="2">
        <f>_xlfn.XLOOKUP($A765,Pistols!$C:$C,Pistols!H:H,0,0)</f>
        <v>0</v>
      </c>
      <c r="F765" s="2">
        <f>_xlfn.XLOOKUP($A765,Pistols!$C:$C,Pistols!I:I,0,0)</f>
        <v>0</v>
      </c>
      <c r="G765" s="2">
        <f>_xlfn.XLOOKUP($A765,Pistols!$C:$C,Pistols!J:J,0,0)</f>
        <v>0</v>
      </c>
      <c r="H765" s="2">
        <f>_xlfn.XLOOKUP($A765,Pistols!$C:$C,Pistols!K:K,0,0)</f>
        <v>0</v>
      </c>
      <c r="I765" s="2">
        <f>_xlfn.XLOOKUP($A765,Pistols!$C:$C,Pistols!L:L,0,0)</f>
        <v>0</v>
      </c>
      <c r="J765" s="2">
        <f>_xlfn.XLOOKUP($A765,Pistols!$C:$C,Pistols!M:M,0,0)</f>
        <v>0</v>
      </c>
      <c r="K765" s="2">
        <f>_xlfn.XLOOKUP($A765,Pistols!$C:$C,Pistols!N:N,0,0)</f>
        <v>0</v>
      </c>
      <c r="L765" s="3">
        <f>_xlfn.XLOOKUP($A765,Revolvers!$C:$C,Revolvers!O:O,0,0)</f>
        <v>0</v>
      </c>
      <c r="M765" s="3">
        <f>_xlfn.XLOOKUP($A765,Revolvers!$C:$C,Revolvers!P:P,0,0)</f>
        <v>0</v>
      </c>
      <c r="N765" s="3">
        <f>_xlfn.XLOOKUP($A765,Revolvers!$C:$C,Revolvers!Q:Q,0,0)</f>
        <v>0</v>
      </c>
      <c r="O765" s="3">
        <f>_xlfn.XLOOKUP($A765,Revolvers!$C:$C,Revolvers!R:R,0,0)</f>
        <v>0</v>
      </c>
      <c r="P765" s="3">
        <f>_xlfn.XLOOKUP($A765,Revolvers!$C:$C,Revolvers!S:S,0,0)</f>
        <v>0</v>
      </c>
      <c r="Q765" s="3">
        <f>_xlfn.XLOOKUP($A765,Revolvers!$C:$C,Revolvers!T:T,0,0)</f>
        <v>0</v>
      </c>
      <c r="R765" s="3">
        <f>_xlfn.XLOOKUP($A765,Rifles!C:C,Rifles!H:H,0,0)</f>
        <v>31</v>
      </c>
      <c r="S765" s="2">
        <f>_xlfn.XLOOKUP($A765,Shotguns!C:C,Shotguns!H:H,0,0)</f>
        <v>0</v>
      </c>
      <c r="T765" s="3">
        <f t="shared" si="14"/>
        <v>31</v>
      </c>
    </row>
    <row r="766" spans="1:20" x14ac:dyDescent="0.25">
      <c r="A766" s="3">
        <f>Rifles!C766</f>
        <v>43102558</v>
      </c>
      <c r="B766" s="3" t="str">
        <f>_xlfn.XLOOKUP($A766, Rifles!$C$2:$C$419,Rifles!$D$2:$D$419,"N/A",0)</f>
        <v>N/A</v>
      </c>
      <c r="C766" s="3" t="str">
        <f>_xlfn.XLOOKUP($A766, Rifles!$C$2:$C$419,Rifles!F$2:F$419,"N/A",0)</f>
        <v>N/A</v>
      </c>
      <c r="D766" s="3" t="str">
        <f>_xlfn.XLOOKUP($A766, Rifles!$C$2:$C$419,Rifles!G$2:G$419,"N/A",0)</f>
        <v>N/A</v>
      </c>
      <c r="E766" s="2">
        <f>_xlfn.XLOOKUP($A766,Pistols!$C:$C,Pistols!H:H,0,0)</f>
        <v>0</v>
      </c>
      <c r="F766" s="2">
        <f>_xlfn.XLOOKUP($A766,Pistols!$C:$C,Pistols!I:I,0,0)</f>
        <v>0</v>
      </c>
      <c r="G766" s="2">
        <f>_xlfn.XLOOKUP($A766,Pistols!$C:$C,Pistols!J:J,0,0)</f>
        <v>0</v>
      </c>
      <c r="H766" s="2">
        <f>_xlfn.XLOOKUP($A766,Pistols!$C:$C,Pistols!K:K,0,0)</f>
        <v>0</v>
      </c>
      <c r="I766" s="2">
        <f>_xlfn.XLOOKUP($A766,Pistols!$C:$C,Pistols!L:L,0,0)</f>
        <v>0</v>
      </c>
      <c r="J766" s="2">
        <f>_xlfn.XLOOKUP($A766,Pistols!$C:$C,Pistols!M:M,0,0)</f>
        <v>0</v>
      </c>
      <c r="K766" s="2">
        <f>_xlfn.XLOOKUP($A766,Pistols!$C:$C,Pistols!N:N,0,0)</f>
        <v>0</v>
      </c>
      <c r="L766" s="3">
        <f>_xlfn.XLOOKUP($A766,Revolvers!$C:$C,Revolvers!O:O,0,0)</f>
        <v>0</v>
      </c>
      <c r="M766" s="3">
        <f>_xlfn.XLOOKUP($A766,Revolvers!$C:$C,Revolvers!P:P,0,0)</f>
        <v>0</v>
      </c>
      <c r="N766" s="3">
        <f>_xlfn.XLOOKUP($A766,Revolvers!$C:$C,Revolvers!Q:Q,0,0)</f>
        <v>0</v>
      </c>
      <c r="O766" s="3">
        <f>_xlfn.XLOOKUP($A766,Revolvers!$C:$C,Revolvers!R:R,0,0)</f>
        <v>0</v>
      </c>
      <c r="P766" s="3">
        <f>_xlfn.XLOOKUP($A766,Revolvers!$C:$C,Revolvers!S:S,0,0)</f>
        <v>0</v>
      </c>
      <c r="Q766" s="3">
        <f>_xlfn.XLOOKUP($A766,Revolvers!$C:$C,Revolvers!T:T,0,0)</f>
        <v>0</v>
      </c>
      <c r="R766" s="3">
        <f>_xlfn.XLOOKUP($A766,Rifles!C:C,Rifles!H:H,0,0)</f>
        <v>1</v>
      </c>
      <c r="S766" s="2">
        <f>_xlfn.XLOOKUP($A766,Shotguns!C:C,Shotguns!H:H,0,0)</f>
        <v>0</v>
      </c>
      <c r="T766" s="3">
        <f t="shared" si="14"/>
        <v>1</v>
      </c>
    </row>
    <row r="767" spans="1:20" x14ac:dyDescent="0.25">
      <c r="A767" s="3">
        <f>Rifles!C767</f>
        <v>43402521</v>
      </c>
      <c r="B767" s="3" t="str">
        <f>_xlfn.XLOOKUP($A767, Rifles!$C$2:$C$419,Rifles!$D$2:$D$419,"N/A",0)</f>
        <v>N/A</v>
      </c>
      <c r="C767" s="3" t="str">
        <f>_xlfn.XLOOKUP($A767, Rifles!$C$2:$C$419,Rifles!F$2:F$419,"N/A",0)</f>
        <v>N/A</v>
      </c>
      <c r="D767" s="3" t="str">
        <f>_xlfn.XLOOKUP($A767, Rifles!$C$2:$C$419,Rifles!G$2:G$419,"N/A",0)</f>
        <v>N/A</v>
      </c>
      <c r="E767" s="2">
        <f>_xlfn.XLOOKUP($A767,Pistols!$C:$C,Pistols!H:H,0,0)</f>
        <v>0</v>
      </c>
      <c r="F767" s="2">
        <f>_xlfn.XLOOKUP($A767,Pistols!$C:$C,Pistols!I:I,0,0)</f>
        <v>0</v>
      </c>
      <c r="G767" s="2">
        <f>_xlfn.XLOOKUP($A767,Pistols!$C:$C,Pistols!J:J,0,0)</f>
        <v>0</v>
      </c>
      <c r="H767" s="2">
        <f>_xlfn.XLOOKUP($A767,Pistols!$C:$C,Pistols!K:K,0,0)</f>
        <v>0</v>
      </c>
      <c r="I767" s="2">
        <f>_xlfn.XLOOKUP($A767,Pistols!$C:$C,Pistols!L:L,0,0)</f>
        <v>0</v>
      </c>
      <c r="J767" s="2">
        <f>_xlfn.XLOOKUP($A767,Pistols!$C:$C,Pistols!M:M,0,0)</f>
        <v>2</v>
      </c>
      <c r="K767" s="2">
        <f>_xlfn.XLOOKUP($A767,Pistols!$C:$C,Pistols!N:N,0,0)</f>
        <v>2</v>
      </c>
      <c r="L767" s="3">
        <f>_xlfn.XLOOKUP($A767,Revolvers!$C:$C,Revolvers!O:O,0,0)</f>
        <v>0</v>
      </c>
      <c r="M767" s="3">
        <f>_xlfn.XLOOKUP($A767,Revolvers!$C:$C,Revolvers!P:P,0,0)</f>
        <v>0</v>
      </c>
      <c r="N767" s="3">
        <f>_xlfn.XLOOKUP($A767,Revolvers!$C:$C,Revolvers!Q:Q,0,0)</f>
        <v>0</v>
      </c>
      <c r="O767" s="3">
        <f>_xlfn.XLOOKUP($A767,Revolvers!$C:$C,Revolvers!R:R,0,0)</f>
        <v>0</v>
      </c>
      <c r="P767" s="3">
        <f>_xlfn.XLOOKUP($A767,Revolvers!$C:$C,Revolvers!S:S,0,0)</f>
        <v>0</v>
      </c>
      <c r="Q767" s="3">
        <f>_xlfn.XLOOKUP($A767,Revolvers!$C:$C,Revolvers!T:T,0,0)</f>
        <v>0</v>
      </c>
      <c r="R767" s="3">
        <f>_xlfn.XLOOKUP($A767,Rifles!C:C,Rifles!H:H,0,0)</f>
        <v>9</v>
      </c>
      <c r="S767" s="2">
        <f>_xlfn.XLOOKUP($A767,Shotguns!C:C,Shotguns!H:H,0,0)</f>
        <v>0</v>
      </c>
      <c r="T767" s="3">
        <f t="shared" si="14"/>
        <v>11</v>
      </c>
    </row>
    <row r="768" spans="1:20" x14ac:dyDescent="0.25">
      <c r="A768" s="3">
        <f>Rifles!C768</f>
        <v>43103023</v>
      </c>
      <c r="B768" s="3" t="str">
        <f>_xlfn.XLOOKUP($A768, Rifles!$C$2:$C$419,Rifles!$D$2:$D$419,"N/A",0)</f>
        <v>N/A</v>
      </c>
      <c r="C768" s="3" t="str">
        <f>_xlfn.XLOOKUP($A768, Rifles!$C$2:$C$419,Rifles!F$2:F$419,"N/A",0)</f>
        <v>N/A</v>
      </c>
      <c r="D768" s="3" t="str">
        <f>_xlfn.XLOOKUP($A768, Rifles!$C$2:$C$419,Rifles!G$2:G$419,"N/A",0)</f>
        <v>N/A</v>
      </c>
      <c r="E768" s="2">
        <f>_xlfn.XLOOKUP($A768,Pistols!$C:$C,Pistols!H:H,0,0)</f>
        <v>0</v>
      </c>
      <c r="F768" s="2">
        <f>_xlfn.XLOOKUP($A768,Pistols!$C:$C,Pistols!I:I,0,0)</f>
        <v>0</v>
      </c>
      <c r="G768" s="2">
        <f>_xlfn.XLOOKUP($A768,Pistols!$C:$C,Pistols!J:J,0,0)</f>
        <v>0</v>
      </c>
      <c r="H768" s="2">
        <f>_xlfn.XLOOKUP($A768,Pistols!$C:$C,Pistols!K:K,0,0)</f>
        <v>0</v>
      </c>
      <c r="I768" s="2">
        <f>_xlfn.XLOOKUP($A768,Pistols!$C:$C,Pistols!L:L,0,0)</f>
        <v>0</v>
      </c>
      <c r="J768" s="2">
        <f>_xlfn.XLOOKUP($A768,Pistols!$C:$C,Pistols!M:M,0,0)</f>
        <v>0</v>
      </c>
      <c r="K768" s="2">
        <f>_xlfn.XLOOKUP($A768,Pistols!$C:$C,Pistols!N:N,0,0)</f>
        <v>0</v>
      </c>
      <c r="L768" s="3">
        <f>_xlfn.XLOOKUP($A768,Revolvers!$C:$C,Revolvers!O:O,0,0)</f>
        <v>0</v>
      </c>
      <c r="M768" s="3">
        <f>_xlfn.XLOOKUP($A768,Revolvers!$C:$C,Revolvers!P:P,0,0)</f>
        <v>0</v>
      </c>
      <c r="N768" s="3">
        <f>_xlfn.XLOOKUP($A768,Revolvers!$C:$C,Revolvers!Q:Q,0,0)</f>
        <v>0</v>
      </c>
      <c r="O768" s="3">
        <f>_xlfn.XLOOKUP($A768,Revolvers!$C:$C,Revolvers!R:R,0,0)</f>
        <v>0</v>
      </c>
      <c r="P768" s="3">
        <f>_xlfn.XLOOKUP($A768,Revolvers!$C:$C,Revolvers!S:S,0,0)</f>
        <v>0</v>
      </c>
      <c r="Q768" s="3">
        <f>_xlfn.XLOOKUP($A768,Revolvers!$C:$C,Revolvers!T:T,0,0)</f>
        <v>0</v>
      </c>
      <c r="R768" s="3">
        <f>_xlfn.XLOOKUP($A768,Rifles!C:C,Rifles!H:H,0,0)</f>
        <v>7</v>
      </c>
      <c r="S768" s="2">
        <f>_xlfn.XLOOKUP($A768,Shotguns!C:C,Shotguns!H:H,0,0)</f>
        <v>0</v>
      </c>
      <c r="T768" s="3">
        <f t="shared" si="14"/>
        <v>7</v>
      </c>
    </row>
    <row r="769" spans="1:20" x14ac:dyDescent="0.25">
      <c r="A769" s="3">
        <f>Rifles!C769</f>
        <v>43400683</v>
      </c>
      <c r="B769" s="3" t="str">
        <f>_xlfn.XLOOKUP($A769, Rifles!$C$2:$C$419,Rifles!$D$2:$D$419,"N/A",0)</f>
        <v>N/A</v>
      </c>
      <c r="C769" s="3" t="str">
        <f>_xlfn.XLOOKUP($A769, Rifles!$C$2:$C$419,Rifles!F$2:F$419,"N/A",0)</f>
        <v>N/A</v>
      </c>
      <c r="D769" s="3" t="str">
        <f>_xlfn.XLOOKUP($A769, Rifles!$C$2:$C$419,Rifles!G$2:G$419,"N/A",0)</f>
        <v>N/A</v>
      </c>
      <c r="E769" s="2">
        <f>_xlfn.XLOOKUP($A769,Pistols!$C:$C,Pistols!H:H,0,0)</f>
        <v>0</v>
      </c>
      <c r="F769" s="2">
        <f>_xlfn.XLOOKUP($A769,Pistols!$C:$C,Pistols!I:I,0,0)</f>
        <v>0</v>
      </c>
      <c r="G769" s="2">
        <f>_xlfn.XLOOKUP($A769,Pistols!$C:$C,Pistols!J:J,0,0)</f>
        <v>0</v>
      </c>
      <c r="H769" s="2">
        <f>_xlfn.XLOOKUP($A769,Pistols!$C:$C,Pistols!K:K,0,0)</f>
        <v>0</v>
      </c>
      <c r="I769" s="2">
        <f>_xlfn.XLOOKUP($A769,Pistols!$C:$C,Pistols!L:L,0,0)</f>
        <v>0</v>
      </c>
      <c r="J769" s="2">
        <f>_xlfn.XLOOKUP($A769,Pistols!$C:$C,Pistols!M:M,0,0)</f>
        <v>0</v>
      </c>
      <c r="K769" s="2">
        <f>_xlfn.XLOOKUP($A769,Pistols!$C:$C,Pistols!N:N,0,0)</f>
        <v>0</v>
      </c>
      <c r="L769" s="3">
        <f>_xlfn.XLOOKUP($A769,Revolvers!$C:$C,Revolvers!O:O,0,0)</f>
        <v>0</v>
      </c>
      <c r="M769" s="3">
        <f>_xlfn.XLOOKUP($A769,Revolvers!$C:$C,Revolvers!P:P,0,0)</f>
        <v>0</v>
      </c>
      <c r="N769" s="3">
        <f>_xlfn.XLOOKUP($A769,Revolvers!$C:$C,Revolvers!Q:Q,0,0)</f>
        <v>0</v>
      </c>
      <c r="O769" s="3">
        <f>_xlfn.XLOOKUP($A769,Revolvers!$C:$C,Revolvers!R:R,0,0)</f>
        <v>0</v>
      </c>
      <c r="P769" s="3">
        <f>_xlfn.XLOOKUP($A769,Revolvers!$C:$C,Revolvers!S:S,0,0)</f>
        <v>0</v>
      </c>
      <c r="Q769" s="3">
        <f>_xlfn.XLOOKUP($A769,Revolvers!$C:$C,Revolvers!T:T,0,0)</f>
        <v>0</v>
      </c>
      <c r="R769" s="3">
        <f>_xlfn.XLOOKUP($A769,Rifles!C:C,Rifles!H:H,0,0)</f>
        <v>23</v>
      </c>
      <c r="S769" s="2">
        <f>_xlfn.XLOOKUP($A769,Shotguns!C:C,Shotguns!H:H,0,0)</f>
        <v>0</v>
      </c>
      <c r="T769" s="3">
        <f t="shared" si="14"/>
        <v>23</v>
      </c>
    </row>
    <row r="770" spans="1:20" x14ac:dyDescent="0.25">
      <c r="A770" s="3">
        <f>Rifles!C770</f>
        <v>43401749</v>
      </c>
      <c r="B770" s="3" t="str">
        <f>_xlfn.XLOOKUP($A770, Rifles!$C$2:$C$419,Rifles!$D$2:$D$419,"N/A",0)</f>
        <v>N/A</v>
      </c>
      <c r="C770" s="3" t="str">
        <f>_xlfn.XLOOKUP($A770, Rifles!$C$2:$C$419,Rifles!F$2:F$419,"N/A",0)</f>
        <v>N/A</v>
      </c>
      <c r="D770" s="3" t="str">
        <f>_xlfn.XLOOKUP($A770, Rifles!$C$2:$C$419,Rifles!G$2:G$419,"N/A",0)</f>
        <v>N/A</v>
      </c>
      <c r="E770" s="2">
        <f>_xlfn.XLOOKUP($A770,Pistols!$C:$C,Pistols!H:H,0,0)</f>
        <v>0</v>
      </c>
      <c r="F770" s="2">
        <f>_xlfn.XLOOKUP($A770,Pistols!$C:$C,Pistols!I:I,0,0)</f>
        <v>0</v>
      </c>
      <c r="G770" s="2">
        <f>_xlfn.XLOOKUP($A770,Pistols!$C:$C,Pistols!J:J,0,0)</f>
        <v>0</v>
      </c>
      <c r="H770" s="2">
        <f>_xlfn.XLOOKUP($A770,Pistols!$C:$C,Pistols!K:K,0,0)</f>
        <v>0</v>
      </c>
      <c r="I770" s="2">
        <f>_xlfn.XLOOKUP($A770,Pistols!$C:$C,Pistols!L:L,0,0)</f>
        <v>0</v>
      </c>
      <c r="J770" s="2">
        <f>_xlfn.XLOOKUP($A770,Pistols!$C:$C,Pistols!M:M,0,0)</f>
        <v>0</v>
      </c>
      <c r="K770" s="2">
        <f>_xlfn.XLOOKUP($A770,Pistols!$C:$C,Pistols!N:N,0,0)</f>
        <v>0</v>
      </c>
      <c r="L770" s="3">
        <f>_xlfn.XLOOKUP($A770,Revolvers!$C:$C,Revolvers!O:O,0,0)</f>
        <v>0</v>
      </c>
      <c r="M770" s="3">
        <f>_xlfn.XLOOKUP($A770,Revolvers!$C:$C,Revolvers!P:P,0,0)</f>
        <v>0</v>
      </c>
      <c r="N770" s="3">
        <f>_xlfn.XLOOKUP($A770,Revolvers!$C:$C,Revolvers!Q:Q,0,0)</f>
        <v>0</v>
      </c>
      <c r="O770" s="3">
        <f>_xlfn.XLOOKUP($A770,Revolvers!$C:$C,Revolvers!R:R,0,0)</f>
        <v>0</v>
      </c>
      <c r="P770" s="3">
        <f>_xlfn.XLOOKUP($A770,Revolvers!$C:$C,Revolvers!S:S,0,0)</f>
        <v>0</v>
      </c>
      <c r="Q770" s="3">
        <f>_xlfn.XLOOKUP($A770,Revolvers!$C:$C,Revolvers!T:T,0,0)</f>
        <v>0</v>
      </c>
      <c r="R770" s="3">
        <f>_xlfn.XLOOKUP($A770,Rifles!C:C,Rifles!H:H,0,0)</f>
        <v>1</v>
      </c>
      <c r="S770" s="2">
        <f>_xlfn.XLOOKUP($A770,Shotguns!C:C,Shotguns!H:H,0,0)</f>
        <v>0</v>
      </c>
      <c r="T770" s="3">
        <f t="shared" si="14"/>
        <v>1</v>
      </c>
    </row>
    <row r="771" spans="1:20" x14ac:dyDescent="0.25">
      <c r="A771" s="3">
        <f>Rifles!C771</f>
        <v>43437699</v>
      </c>
      <c r="B771" s="3" t="str">
        <f>_xlfn.XLOOKUP($A771, Rifles!$C$2:$C$419,Rifles!$D$2:$D$419,"N/A",0)</f>
        <v>N/A</v>
      </c>
      <c r="C771" s="3" t="str">
        <f>_xlfn.XLOOKUP($A771, Rifles!$C$2:$C$419,Rifles!F$2:F$419,"N/A",0)</f>
        <v>N/A</v>
      </c>
      <c r="D771" s="3" t="str">
        <f>_xlfn.XLOOKUP($A771, Rifles!$C$2:$C$419,Rifles!G$2:G$419,"N/A",0)</f>
        <v>N/A</v>
      </c>
      <c r="E771" s="2">
        <f>_xlfn.XLOOKUP($A771,Pistols!$C:$C,Pistols!H:H,0,0)</f>
        <v>0</v>
      </c>
      <c r="F771" s="2">
        <f>_xlfn.XLOOKUP($A771,Pistols!$C:$C,Pistols!I:I,0,0)</f>
        <v>0</v>
      </c>
      <c r="G771" s="2">
        <f>_xlfn.XLOOKUP($A771,Pistols!$C:$C,Pistols!J:J,0,0)</f>
        <v>0</v>
      </c>
      <c r="H771" s="2">
        <f>_xlfn.XLOOKUP($A771,Pistols!$C:$C,Pistols!K:K,0,0)</f>
        <v>0</v>
      </c>
      <c r="I771" s="2">
        <f>_xlfn.XLOOKUP($A771,Pistols!$C:$C,Pistols!L:L,0,0)</f>
        <v>0</v>
      </c>
      <c r="J771" s="2">
        <f>_xlfn.XLOOKUP($A771,Pistols!$C:$C,Pistols!M:M,0,0)</f>
        <v>0</v>
      </c>
      <c r="K771" s="2">
        <f>_xlfn.XLOOKUP($A771,Pistols!$C:$C,Pistols!N:N,0,0)</f>
        <v>0</v>
      </c>
      <c r="L771" s="3">
        <f>_xlfn.XLOOKUP($A771,Revolvers!$C:$C,Revolvers!O:O,0,0)</f>
        <v>0</v>
      </c>
      <c r="M771" s="3">
        <f>_xlfn.XLOOKUP($A771,Revolvers!$C:$C,Revolvers!P:P,0,0)</f>
        <v>0</v>
      </c>
      <c r="N771" s="3">
        <f>_xlfn.XLOOKUP($A771,Revolvers!$C:$C,Revolvers!Q:Q,0,0)</f>
        <v>0</v>
      </c>
      <c r="O771" s="3">
        <f>_xlfn.XLOOKUP($A771,Revolvers!$C:$C,Revolvers!R:R,0,0)</f>
        <v>0</v>
      </c>
      <c r="P771" s="3">
        <f>_xlfn.XLOOKUP($A771,Revolvers!$C:$C,Revolvers!S:S,0,0)</f>
        <v>0</v>
      </c>
      <c r="Q771" s="3">
        <f>_xlfn.XLOOKUP($A771,Revolvers!$C:$C,Revolvers!T:T,0,0)</f>
        <v>0</v>
      </c>
      <c r="R771" s="3">
        <f>_xlfn.XLOOKUP($A771,Rifles!C:C,Rifles!H:H,0,0)</f>
        <v>8</v>
      </c>
      <c r="S771" s="2">
        <f>_xlfn.XLOOKUP($A771,Shotguns!C:C,Shotguns!H:H,0,0)</f>
        <v>0</v>
      </c>
      <c r="T771" s="3">
        <f t="shared" si="14"/>
        <v>8</v>
      </c>
    </row>
    <row r="772" spans="1:20" x14ac:dyDescent="0.25">
      <c r="A772" s="3">
        <f>Rifles!C772</f>
        <v>43402493</v>
      </c>
      <c r="B772" s="3" t="str">
        <f>_xlfn.XLOOKUP($A772, Rifles!$C$2:$C$419,Rifles!$D$2:$D$419,"N/A",0)</f>
        <v>N/A</v>
      </c>
      <c r="C772" s="3" t="str">
        <f>_xlfn.XLOOKUP($A772, Rifles!$C$2:$C$419,Rifles!F$2:F$419,"N/A",0)</f>
        <v>N/A</v>
      </c>
      <c r="D772" s="3" t="str">
        <f>_xlfn.XLOOKUP($A772, Rifles!$C$2:$C$419,Rifles!G$2:G$419,"N/A",0)</f>
        <v>N/A</v>
      </c>
      <c r="E772" s="2">
        <f>_xlfn.XLOOKUP($A772,Pistols!$C:$C,Pistols!H:H,0,0)</f>
        <v>0</v>
      </c>
      <c r="F772" s="2">
        <f>_xlfn.XLOOKUP($A772,Pistols!$C:$C,Pistols!I:I,0,0)</f>
        <v>0</v>
      </c>
      <c r="G772" s="2">
        <f>_xlfn.XLOOKUP($A772,Pistols!$C:$C,Pistols!J:J,0,0)</f>
        <v>0</v>
      </c>
      <c r="H772" s="2">
        <f>_xlfn.XLOOKUP($A772,Pistols!$C:$C,Pistols!K:K,0,0)</f>
        <v>0</v>
      </c>
      <c r="I772" s="2">
        <f>_xlfn.XLOOKUP($A772,Pistols!$C:$C,Pistols!L:L,0,0)</f>
        <v>0</v>
      </c>
      <c r="J772" s="2">
        <f>_xlfn.XLOOKUP($A772,Pistols!$C:$C,Pistols!M:M,0,0)</f>
        <v>0</v>
      </c>
      <c r="K772" s="2">
        <f>_xlfn.XLOOKUP($A772,Pistols!$C:$C,Pistols!N:N,0,0)</f>
        <v>0</v>
      </c>
      <c r="L772" s="3">
        <f>_xlfn.XLOOKUP($A772,Revolvers!$C:$C,Revolvers!O:O,0,0)</f>
        <v>0</v>
      </c>
      <c r="M772" s="3">
        <f>_xlfn.XLOOKUP($A772,Revolvers!$C:$C,Revolvers!P:P,0,0)</f>
        <v>0</v>
      </c>
      <c r="N772" s="3">
        <f>_xlfn.XLOOKUP($A772,Revolvers!$C:$C,Revolvers!Q:Q,0,0)</f>
        <v>0</v>
      </c>
      <c r="O772" s="3">
        <f>_xlfn.XLOOKUP($A772,Revolvers!$C:$C,Revolvers!R:R,0,0)</f>
        <v>0</v>
      </c>
      <c r="P772" s="3">
        <f>_xlfn.XLOOKUP($A772,Revolvers!$C:$C,Revolvers!S:S,0,0)</f>
        <v>0</v>
      </c>
      <c r="Q772" s="3">
        <f>_xlfn.XLOOKUP($A772,Revolvers!$C:$C,Revolvers!T:T,0,0)</f>
        <v>0</v>
      </c>
      <c r="R772" s="3">
        <f>_xlfn.XLOOKUP($A772,Rifles!C:C,Rifles!H:H,0,0)</f>
        <v>6</v>
      </c>
      <c r="S772" s="2">
        <f>_xlfn.XLOOKUP($A772,Shotguns!C:C,Shotguns!H:H,0,0)</f>
        <v>0</v>
      </c>
      <c r="T772" s="3">
        <f t="shared" si="14"/>
        <v>6</v>
      </c>
    </row>
    <row r="773" spans="1:20" x14ac:dyDescent="0.25">
      <c r="A773" s="3">
        <f>Rifles!C773</f>
        <v>43102512</v>
      </c>
      <c r="B773" s="3" t="str">
        <f>_xlfn.XLOOKUP($A773, Rifles!$C$2:$C$419,Rifles!$D$2:$D$419,"N/A",0)</f>
        <v>N/A</v>
      </c>
      <c r="C773" s="3" t="str">
        <f>_xlfn.XLOOKUP($A773, Rifles!$C$2:$C$419,Rifles!F$2:F$419,"N/A",0)</f>
        <v>N/A</v>
      </c>
      <c r="D773" s="3" t="str">
        <f>_xlfn.XLOOKUP($A773, Rifles!$C$2:$C$419,Rifles!G$2:G$419,"N/A",0)</f>
        <v>N/A</v>
      </c>
      <c r="E773" s="2">
        <f>_xlfn.XLOOKUP($A773,Pistols!$C:$C,Pistols!H:H,0,0)</f>
        <v>0</v>
      </c>
      <c r="F773" s="2">
        <f>_xlfn.XLOOKUP($A773,Pistols!$C:$C,Pistols!I:I,0,0)</f>
        <v>0</v>
      </c>
      <c r="G773" s="2">
        <f>_xlfn.XLOOKUP($A773,Pistols!$C:$C,Pistols!J:J,0,0)</f>
        <v>0</v>
      </c>
      <c r="H773" s="2">
        <f>_xlfn.XLOOKUP($A773,Pistols!$C:$C,Pistols!K:K,0,0)</f>
        <v>0</v>
      </c>
      <c r="I773" s="2">
        <f>_xlfn.XLOOKUP($A773,Pistols!$C:$C,Pistols!L:L,0,0)</f>
        <v>0</v>
      </c>
      <c r="J773" s="2">
        <f>_xlfn.XLOOKUP($A773,Pistols!$C:$C,Pistols!M:M,0,0)</f>
        <v>0</v>
      </c>
      <c r="K773" s="2">
        <f>_xlfn.XLOOKUP($A773,Pistols!$C:$C,Pistols!N:N,0,0)</f>
        <v>0</v>
      </c>
      <c r="L773" s="3">
        <f>_xlfn.XLOOKUP($A773,Revolvers!$C:$C,Revolvers!O:O,0,0)</f>
        <v>0</v>
      </c>
      <c r="M773" s="3">
        <f>_xlfn.XLOOKUP($A773,Revolvers!$C:$C,Revolvers!P:P,0,0)</f>
        <v>0</v>
      </c>
      <c r="N773" s="3">
        <f>_xlfn.XLOOKUP($A773,Revolvers!$C:$C,Revolvers!Q:Q,0,0)</f>
        <v>0</v>
      </c>
      <c r="O773" s="3">
        <f>_xlfn.XLOOKUP($A773,Revolvers!$C:$C,Revolvers!R:R,0,0)</f>
        <v>0</v>
      </c>
      <c r="P773" s="3">
        <f>_xlfn.XLOOKUP($A773,Revolvers!$C:$C,Revolvers!S:S,0,0)</f>
        <v>0</v>
      </c>
      <c r="Q773" s="3">
        <f>_xlfn.XLOOKUP($A773,Revolvers!$C:$C,Revolvers!T:T,0,0)</f>
        <v>0</v>
      </c>
      <c r="R773" s="3">
        <f>_xlfn.XLOOKUP($A773,Rifles!C:C,Rifles!H:H,0,0)</f>
        <v>140</v>
      </c>
      <c r="S773" s="2">
        <f>_xlfn.XLOOKUP($A773,Shotguns!C:C,Shotguns!H:H,0,0)</f>
        <v>0</v>
      </c>
      <c r="T773" s="3">
        <f t="shared" si="14"/>
        <v>140</v>
      </c>
    </row>
    <row r="774" spans="1:20" x14ac:dyDescent="0.25">
      <c r="A774" s="3">
        <f>Rifles!C774</f>
        <v>57303844</v>
      </c>
      <c r="B774" s="3" t="str">
        <f>_xlfn.XLOOKUP($A774, Rifles!$C$2:$C$419,Rifles!$D$2:$D$419,"N/A",0)</f>
        <v>N/A</v>
      </c>
      <c r="C774" s="3" t="str">
        <f>_xlfn.XLOOKUP($A774, Rifles!$C$2:$C$419,Rifles!F$2:F$419,"N/A",0)</f>
        <v>N/A</v>
      </c>
      <c r="D774" s="3" t="str">
        <f>_xlfn.XLOOKUP($A774, Rifles!$C$2:$C$419,Rifles!G$2:G$419,"N/A",0)</f>
        <v>N/A</v>
      </c>
      <c r="E774" s="2">
        <f>_xlfn.XLOOKUP($A774,Pistols!$C:$C,Pistols!H:H,0,0)</f>
        <v>0</v>
      </c>
      <c r="F774" s="2">
        <f>_xlfn.XLOOKUP($A774,Pistols!$C:$C,Pistols!I:I,0,0)</f>
        <v>0</v>
      </c>
      <c r="G774" s="2">
        <f>_xlfn.XLOOKUP($A774,Pistols!$C:$C,Pistols!J:J,0,0)</f>
        <v>0</v>
      </c>
      <c r="H774" s="2">
        <f>_xlfn.XLOOKUP($A774,Pistols!$C:$C,Pistols!K:K,0,0)</f>
        <v>0</v>
      </c>
      <c r="I774" s="2">
        <f>_xlfn.XLOOKUP($A774,Pistols!$C:$C,Pistols!L:L,0,0)</f>
        <v>0</v>
      </c>
      <c r="J774" s="2">
        <f>_xlfn.XLOOKUP($A774,Pistols!$C:$C,Pistols!M:M,0,0)</f>
        <v>0</v>
      </c>
      <c r="K774" s="2">
        <f>_xlfn.XLOOKUP($A774,Pistols!$C:$C,Pistols!N:N,0,0)</f>
        <v>0</v>
      </c>
      <c r="L774" s="3">
        <f>_xlfn.XLOOKUP($A774,Revolvers!$C:$C,Revolvers!O:O,0,0)</f>
        <v>0</v>
      </c>
      <c r="M774" s="3">
        <f>_xlfn.XLOOKUP($A774,Revolvers!$C:$C,Revolvers!P:P,0,0)</f>
        <v>0</v>
      </c>
      <c r="N774" s="3">
        <f>_xlfn.XLOOKUP($A774,Revolvers!$C:$C,Revolvers!Q:Q,0,0)</f>
        <v>0</v>
      </c>
      <c r="O774" s="3">
        <f>_xlfn.XLOOKUP($A774,Revolvers!$C:$C,Revolvers!R:R,0,0)</f>
        <v>0</v>
      </c>
      <c r="P774" s="3">
        <f>_xlfn.XLOOKUP($A774,Revolvers!$C:$C,Revolvers!S:S,0,0)</f>
        <v>0</v>
      </c>
      <c r="Q774" s="3">
        <f>_xlfn.XLOOKUP($A774,Revolvers!$C:$C,Revolvers!T:T,0,0)</f>
        <v>0</v>
      </c>
      <c r="R774" s="3">
        <f>_xlfn.XLOOKUP($A774,Rifles!C:C,Rifles!H:H,0,0)</f>
        <v>38</v>
      </c>
      <c r="S774" s="2">
        <f>_xlfn.XLOOKUP($A774,Shotguns!C:C,Shotguns!H:H,0,0)</f>
        <v>0</v>
      </c>
      <c r="T774" s="3">
        <f t="shared" si="14"/>
        <v>38</v>
      </c>
    </row>
    <row r="775" spans="1:20" x14ac:dyDescent="0.25">
      <c r="A775" s="3">
        <f>Rifles!C775</f>
        <v>57303394</v>
      </c>
      <c r="B775" s="3" t="str">
        <f>_xlfn.XLOOKUP($A775, Rifles!$C$2:$C$419,Rifles!$D$2:$D$419,"N/A",0)</f>
        <v>N/A</v>
      </c>
      <c r="C775" s="3" t="str">
        <f>_xlfn.XLOOKUP($A775, Rifles!$C$2:$C$419,Rifles!F$2:F$419,"N/A",0)</f>
        <v>N/A</v>
      </c>
      <c r="D775" s="3" t="str">
        <f>_xlfn.XLOOKUP($A775, Rifles!$C$2:$C$419,Rifles!G$2:G$419,"N/A",0)</f>
        <v>N/A</v>
      </c>
      <c r="E775" s="2">
        <f>_xlfn.XLOOKUP($A775,Pistols!$C:$C,Pistols!H:H,0,0)</f>
        <v>0</v>
      </c>
      <c r="F775" s="2">
        <f>_xlfn.XLOOKUP($A775,Pistols!$C:$C,Pistols!I:I,0,0)</f>
        <v>0</v>
      </c>
      <c r="G775" s="2">
        <f>_xlfn.XLOOKUP($A775,Pistols!$C:$C,Pistols!J:J,0,0)</f>
        <v>0</v>
      </c>
      <c r="H775" s="2">
        <f>_xlfn.XLOOKUP($A775,Pistols!$C:$C,Pistols!K:K,0,0)</f>
        <v>0</v>
      </c>
      <c r="I775" s="2">
        <f>_xlfn.XLOOKUP($A775,Pistols!$C:$C,Pistols!L:L,0,0)</f>
        <v>0</v>
      </c>
      <c r="J775" s="2">
        <f>_xlfn.XLOOKUP($A775,Pistols!$C:$C,Pistols!M:M,0,0)</f>
        <v>0</v>
      </c>
      <c r="K775" s="2">
        <f>_xlfn.XLOOKUP($A775,Pistols!$C:$C,Pistols!N:N,0,0)</f>
        <v>0</v>
      </c>
      <c r="L775" s="3">
        <f>_xlfn.XLOOKUP($A775,Revolvers!$C:$C,Revolvers!O:O,0,0)</f>
        <v>0</v>
      </c>
      <c r="M775" s="3">
        <f>_xlfn.XLOOKUP($A775,Revolvers!$C:$C,Revolvers!P:P,0,0)</f>
        <v>0</v>
      </c>
      <c r="N775" s="3">
        <f>_xlfn.XLOOKUP($A775,Revolvers!$C:$C,Revolvers!Q:Q,0,0)</f>
        <v>0</v>
      </c>
      <c r="O775" s="3">
        <f>_xlfn.XLOOKUP($A775,Revolvers!$C:$C,Revolvers!R:R,0,0)</f>
        <v>0</v>
      </c>
      <c r="P775" s="3">
        <f>_xlfn.XLOOKUP($A775,Revolvers!$C:$C,Revolvers!S:S,0,0)</f>
        <v>0</v>
      </c>
      <c r="Q775" s="3">
        <f>_xlfn.XLOOKUP($A775,Revolvers!$C:$C,Revolvers!T:T,0,0)</f>
        <v>0</v>
      </c>
      <c r="R775" s="3">
        <f>_xlfn.XLOOKUP($A775,Rifles!C:C,Rifles!H:H,0,0)</f>
        <v>1</v>
      </c>
      <c r="S775" s="2">
        <f>_xlfn.XLOOKUP($A775,Shotguns!C:C,Shotguns!H:H,0,0)</f>
        <v>0</v>
      </c>
      <c r="T775" s="3">
        <f t="shared" si="14"/>
        <v>1</v>
      </c>
    </row>
    <row r="776" spans="1:20" x14ac:dyDescent="0.25">
      <c r="A776" s="3">
        <f>Rifles!C776</f>
        <v>57303768</v>
      </c>
      <c r="B776" s="3" t="str">
        <f>_xlfn.XLOOKUP($A776, Rifles!$C$2:$C$419,Rifles!$D$2:$D$419,"N/A",0)</f>
        <v>N/A</v>
      </c>
      <c r="C776" s="3" t="str">
        <f>_xlfn.XLOOKUP($A776, Rifles!$C$2:$C$419,Rifles!F$2:F$419,"N/A",0)</f>
        <v>N/A</v>
      </c>
      <c r="D776" s="3" t="str">
        <f>_xlfn.XLOOKUP($A776, Rifles!$C$2:$C$419,Rifles!G$2:G$419,"N/A",0)</f>
        <v>N/A</v>
      </c>
      <c r="E776" s="2">
        <f>_xlfn.XLOOKUP($A776,Pistols!$C:$C,Pistols!H:H,0,0)</f>
        <v>0</v>
      </c>
      <c r="F776" s="2">
        <f>_xlfn.XLOOKUP($A776,Pistols!$C:$C,Pistols!I:I,0,0)</f>
        <v>0</v>
      </c>
      <c r="G776" s="2">
        <f>_xlfn.XLOOKUP($A776,Pistols!$C:$C,Pistols!J:J,0,0)</f>
        <v>0</v>
      </c>
      <c r="H776" s="2">
        <f>_xlfn.XLOOKUP($A776,Pistols!$C:$C,Pistols!K:K,0,0)</f>
        <v>0</v>
      </c>
      <c r="I776" s="2">
        <f>_xlfn.XLOOKUP($A776,Pistols!$C:$C,Pistols!L:L,0,0)</f>
        <v>0</v>
      </c>
      <c r="J776" s="2">
        <f>_xlfn.XLOOKUP($A776,Pistols!$C:$C,Pistols!M:M,0,0)</f>
        <v>0</v>
      </c>
      <c r="K776" s="2">
        <f>_xlfn.XLOOKUP($A776,Pistols!$C:$C,Pistols!N:N,0,0)</f>
        <v>0</v>
      </c>
      <c r="L776" s="3">
        <f>_xlfn.XLOOKUP($A776,Revolvers!$C:$C,Revolvers!O:O,0,0)</f>
        <v>0</v>
      </c>
      <c r="M776" s="3">
        <f>_xlfn.XLOOKUP($A776,Revolvers!$C:$C,Revolvers!P:P,0,0)</f>
        <v>0</v>
      </c>
      <c r="N776" s="3">
        <f>_xlfn.XLOOKUP($A776,Revolvers!$C:$C,Revolvers!Q:Q,0,0)</f>
        <v>0</v>
      </c>
      <c r="O776" s="3">
        <f>_xlfn.XLOOKUP($A776,Revolvers!$C:$C,Revolvers!R:R,0,0)</f>
        <v>0</v>
      </c>
      <c r="P776" s="3">
        <f>_xlfn.XLOOKUP($A776,Revolvers!$C:$C,Revolvers!S:S,0,0)</f>
        <v>0</v>
      </c>
      <c r="Q776" s="3">
        <f>_xlfn.XLOOKUP($A776,Revolvers!$C:$C,Revolvers!T:T,0,0)</f>
        <v>0</v>
      </c>
      <c r="R776" s="3">
        <f>_xlfn.XLOOKUP($A776,Rifles!C:C,Rifles!H:H,0,0)</f>
        <v>11</v>
      </c>
      <c r="S776" s="2">
        <f>_xlfn.XLOOKUP($A776,Shotguns!C:C,Shotguns!H:H,0,0)</f>
        <v>0</v>
      </c>
      <c r="T776" s="3">
        <f t="shared" si="14"/>
        <v>11</v>
      </c>
    </row>
    <row r="777" spans="1:20" x14ac:dyDescent="0.25">
      <c r="A777" s="3">
        <f>Rifles!C777</f>
        <v>57305348</v>
      </c>
      <c r="B777" s="3" t="str">
        <f>_xlfn.XLOOKUP($A777, Rifles!$C$2:$C$419,Rifles!$D$2:$D$419,"N/A",0)</f>
        <v>N/A</v>
      </c>
      <c r="C777" s="3" t="str">
        <f>_xlfn.XLOOKUP($A777, Rifles!$C$2:$C$419,Rifles!F$2:F$419,"N/A",0)</f>
        <v>N/A</v>
      </c>
      <c r="D777" s="3" t="str">
        <f>_xlfn.XLOOKUP($A777, Rifles!$C$2:$C$419,Rifles!G$2:G$419,"N/A",0)</f>
        <v>N/A</v>
      </c>
      <c r="E777" s="2">
        <f>_xlfn.XLOOKUP($A777,Pistols!$C:$C,Pistols!H:H,0,0)</f>
        <v>0</v>
      </c>
      <c r="F777" s="2">
        <f>_xlfn.XLOOKUP($A777,Pistols!$C:$C,Pistols!I:I,0,0)</f>
        <v>0</v>
      </c>
      <c r="G777" s="2">
        <f>_xlfn.XLOOKUP($A777,Pistols!$C:$C,Pistols!J:J,0,0)</f>
        <v>0</v>
      </c>
      <c r="H777" s="2">
        <f>_xlfn.XLOOKUP($A777,Pistols!$C:$C,Pistols!K:K,0,0)</f>
        <v>0</v>
      </c>
      <c r="I777" s="2">
        <f>_xlfn.XLOOKUP($A777,Pistols!$C:$C,Pistols!L:L,0,0)</f>
        <v>0</v>
      </c>
      <c r="J777" s="2">
        <f>_xlfn.XLOOKUP($A777,Pistols!$C:$C,Pistols!M:M,0,0)</f>
        <v>0</v>
      </c>
      <c r="K777" s="2">
        <f>_xlfn.XLOOKUP($A777,Pistols!$C:$C,Pistols!N:N,0,0)</f>
        <v>0</v>
      </c>
      <c r="L777" s="3">
        <f>_xlfn.XLOOKUP($A777,Revolvers!$C:$C,Revolvers!O:O,0,0)</f>
        <v>0</v>
      </c>
      <c r="M777" s="3">
        <f>_xlfn.XLOOKUP($A777,Revolvers!$C:$C,Revolvers!P:P,0,0)</f>
        <v>0</v>
      </c>
      <c r="N777" s="3">
        <f>_xlfn.XLOOKUP($A777,Revolvers!$C:$C,Revolvers!Q:Q,0,0)</f>
        <v>0</v>
      </c>
      <c r="O777" s="3">
        <f>_xlfn.XLOOKUP($A777,Revolvers!$C:$C,Revolvers!R:R,0,0)</f>
        <v>0</v>
      </c>
      <c r="P777" s="3">
        <f>_xlfn.XLOOKUP($A777,Revolvers!$C:$C,Revolvers!S:S,0,0)</f>
        <v>0</v>
      </c>
      <c r="Q777" s="3">
        <f>_xlfn.XLOOKUP($A777,Revolvers!$C:$C,Revolvers!T:T,0,0)</f>
        <v>0</v>
      </c>
      <c r="R777" s="3">
        <f>_xlfn.XLOOKUP($A777,Rifles!C:C,Rifles!H:H,0,0)</f>
        <v>2</v>
      </c>
      <c r="S777" s="2">
        <f>_xlfn.XLOOKUP($A777,Shotguns!C:C,Shotguns!H:H,0,0)</f>
        <v>0</v>
      </c>
      <c r="T777" s="3">
        <f t="shared" si="14"/>
        <v>2</v>
      </c>
    </row>
    <row r="778" spans="1:20" x14ac:dyDescent="0.25">
      <c r="A778" s="3">
        <f>Rifles!C778</f>
        <v>57303828</v>
      </c>
      <c r="B778" s="3" t="str">
        <f>_xlfn.XLOOKUP($A778, Rifles!$C$2:$C$419,Rifles!$D$2:$D$419,"N/A",0)</f>
        <v>N/A</v>
      </c>
      <c r="C778" s="3" t="str">
        <f>_xlfn.XLOOKUP($A778, Rifles!$C$2:$C$419,Rifles!F$2:F$419,"N/A",0)</f>
        <v>N/A</v>
      </c>
      <c r="D778" s="3" t="str">
        <f>_xlfn.XLOOKUP($A778, Rifles!$C$2:$C$419,Rifles!G$2:G$419,"N/A",0)</f>
        <v>N/A</v>
      </c>
      <c r="E778" s="2">
        <f>_xlfn.XLOOKUP($A778,Pistols!$C:$C,Pistols!H:H,0,0)</f>
        <v>0</v>
      </c>
      <c r="F778" s="2">
        <f>_xlfn.XLOOKUP($A778,Pistols!$C:$C,Pistols!I:I,0,0)</f>
        <v>0</v>
      </c>
      <c r="G778" s="2">
        <f>_xlfn.XLOOKUP($A778,Pistols!$C:$C,Pistols!J:J,0,0)</f>
        <v>0</v>
      </c>
      <c r="H778" s="2">
        <f>_xlfn.XLOOKUP($A778,Pistols!$C:$C,Pistols!K:K,0,0)</f>
        <v>0</v>
      </c>
      <c r="I778" s="2">
        <f>_xlfn.XLOOKUP($A778,Pistols!$C:$C,Pistols!L:L,0,0)</f>
        <v>0</v>
      </c>
      <c r="J778" s="2">
        <f>_xlfn.XLOOKUP($A778,Pistols!$C:$C,Pistols!M:M,0,0)</f>
        <v>0</v>
      </c>
      <c r="K778" s="2">
        <f>_xlfn.XLOOKUP($A778,Pistols!$C:$C,Pistols!N:N,0,0)</f>
        <v>0</v>
      </c>
      <c r="L778" s="3">
        <f>_xlfn.XLOOKUP($A778,Revolvers!$C:$C,Revolvers!O:O,0,0)</f>
        <v>0</v>
      </c>
      <c r="M778" s="3">
        <f>_xlfn.XLOOKUP($A778,Revolvers!$C:$C,Revolvers!P:P,0,0)</f>
        <v>0</v>
      </c>
      <c r="N778" s="3">
        <f>_xlfn.XLOOKUP($A778,Revolvers!$C:$C,Revolvers!Q:Q,0,0)</f>
        <v>0</v>
      </c>
      <c r="O778" s="3">
        <f>_xlfn.XLOOKUP($A778,Revolvers!$C:$C,Revolvers!R:R,0,0)</f>
        <v>0</v>
      </c>
      <c r="P778" s="3">
        <f>_xlfn.XLOOKUP($A778,Revolvers!$C:$C,Revolvers!S:S,0,0)</f>
        <v>0</v>
      </c>
      <c r="Q778" s="3">
        <f>_xlfn.XLOOKUP($A778,Revolvers!$C:$C,Revolvers!T:T,0,0)</f>
        <v>0</v>
      </c>
      <c r="R778" s="3">
        <f>_xlfn.XLOOKUP($A778,Rifles!C:C,Rifles!H:H,0,0)</f>
        <v>13</v>
      </c>
      <c r="S778" s="2">
        <f>_xlfn.XLOOKUP($A778,Shotguns!C:C,Shotguns!H:H,0,0)</f>
        <v>0</v>
      </c>
      <c r="T778" s="3">
        <f t="shared" si="14"/>
        <v>13</v>
      </c>
    </row>
    <row r="779" spans="1:20" x14ac:dyDescent="0.25">
      <c r="A779" s="3">
        <f>Rifles!C779</f>
        <v>57304163</v>
      </c>
      <c r="B779" s="3" t="str">
        <f>_xlfn.XLOOKUP($A779, Rifles!$C$2:$C$419,Rifles!$D$2:$D$419,"N/A",0)</f>
        <v>N/A</v>
      </c>
      <c r="C779" s="3" t="str">
        <f>_xlfn.XLOOKUP($A779, Rifles!$C$2:$C$419,Rifles!F$2:F$419,"N/A",0)</f>
        <v>N/A</v>
      </c>
      <c r="D779" s="3" t="str">
        <f>_xlfn.XLOOKUP($A779, Rifles!$C$2:$C$419,Rifles!G$2:G$419,"N/A",0)</f>
        <v>N/A</v>
      </c>
      <c r="E779" s="2">
        <f>_xlfn.XLOOKUP($A779,Pistols!$C:$C,Pistols!H:H,0,0)</f>
        <v>0</v>
      </c>
      <c r="F779" s="2">
        <f>_xlfn.XLOOKUP($A779,Pistols!$C:$C,Pistols!I:I,0,0)</f>
        <v>0</v>
      </c>
      <c r="G779" s="2">
        <f>_xlfn.XLOOKUP($A779,Pistols!$C:$C,Pistols!J:J,0,0)</f>
        <v>0</v>
      </c>
      <c r="H779" s="2">
        <f>_xlfn.XLOOKUP($A779,Pistols!$C:$C,Pistols!K:K,0,0)</f>
        <v>0</v>
      </c>
      <c r="I779" s="2">
        <f>_xlfn.XLOOKUP($A779,Pistols!$C:$C,Pistols!L:L,0,0)</f>
        <v>0</v>
      </c>
      <c r="J779" s="2">
        <f>_xlfn.XLOOKUP($A779,Pistols!$C:$C,Pistols!M:M,0,0)</f>
        <v>0</v>
      </c>
      <c r="K779" s="2">
        <f>_xlfn.XLOOKUP($A779,Pistols!$C:$C,Pistols!N:N,0,0)</f>
        <v>0</v>
      </c>
      <c r="L779" s="3">
        <f>_xlfn.XLOOKUP($A779,Revolvers!$C:$C,Revolvers!O:O,0,0)</f>
        <v>0</v>
      </c>
      <c r="M779" s="3">
        <f>_xlfn.XLOOKUP($A779,Revolvers!$C:$C,Revolvers!P:P,0,0)</f>
        <v>0</v>
      </c>
      <c r="N779" s="3">
        <f>_xlfn.XLOOKUP($A779,Revolvers!$C:$C,Revolvers!Q:Q,0,0)</f>
        <v>0</v>
      </c>
      <c r="O779" s="3">
        <f>_xlfn.XLOOKUP($A779,Revolvers!$C:$C,Revolvers!R:R,0,0)</f>
        <v>0</v>
      </c>
      <c r="P779" s="3">
        <f>_xlfn.XLOOKUP($A779,Revolvers!$C:$C,Revolvers!S:S,0,0)</f>
        <v>0</v>
      </c>
      <c r="Q779" s="3">
        <f>_xlfn.XLOOKUP($A779,Revolvers!$C:$C,Revolvers!T:T,0,0)</f>
        <v>0</v>
      </c>
      <c r="R779" s="3">
        <f>_xlfn.XLOOKUP($A779,Rifles!C:C,Rifles!H:H,0,0)</f>
        <v>9</v>
      </c>
      <c r="S779" s="2">
        <f>_xlfn.XLOOKUP($A779,Shotguns!C:C,Shotguns!H:H,0,0)</f>
        <v>0</v>
      </c>
      <c r="T779" s="3">
        <f t="shared" si="14"/>
        <v>9</v>
      </c>
    </row>
    <row r="780" spans="1:20" x14ac:dyDescent="0.25">
      <c r="A780" s="3">
        <f>Rifles!C780</f>
        <v>57302798</v>
      </c>
      <c r="B780" s="3" t="str">
        <f>_xlfn.XLOOKUP($A780, Rifles!$C$2:$C$419,Rifles!$D$2:$D$419,"N/A",0)</f>
        <v>N/A</v>
      </c>
      <c r="C780" s="3" t="str">
        <f>_xlfn.XLOOKUP($A780, Rifles!$C$2:$C$419,Rifles!F$2:F$419,"N/A",0)</f>
        <v>N/A</v>
      </c>
      <c r="D780" s="3" t="str">
        <f>_xlfn.XLOOKUP($A780, Rifles!$C$2:$C$419,Rifles!G$2:G$419,"N/A",0)</f>
        <v>N/A</v>
      </c>
      <c r="E780" s="2">
        <f>_xlfn.XLOOKUP($A780,Pistols!$C:$C,Pistols!H:H,0,0)</f>
        <v>0</v>
      </c>
      <c r="F780" s="2">
        <f>_xlfn.XLOOKUP($A780,Pistols!$C:$C,Pistols!I:I,0,0)</f>
        <v>0</v>
      </c>
      <c r="G780" s="2">
        <f>_xlfn.XLOOKUP($A780,Pistols!$C:$C,Pistols!J:J,0,0)</f>
        <v>0</v>
      </c>
      <c r="H780" s="2">
        <f>_xlfn.XLOOKUP($A780,Pistols!$C:$C,Pistols!K:K,0,0)</f>
        <v>0</v>
      </c>
      <c r="I780" s="2">
        <f>_xlfn.XLOOKUP($A780,Pistols!$C:$C,Pistols!L:L,0,0)</f>
        <v>0</v>
      </c>
      <c r="J780" s="2">
        <f>_xlfn.XLOOKUP($A780,Pistols!$C:$C,Pistols!M:M,0,0)</f>
        <v>0</v>
      </c>
      <c r="K780" s="2">
        <f>_xlfn.XLOOKUP($A780,Pistols!$C:$C,Pistols!N:N,0,0)</f>
        <v>0</v>
      </c>
      <c r="L780" s="3">
        <f>_xlfn.XLOOKUP($A780,Revolvers!$C:$C,Revolvers!O:O,0,0)</f>
        <v>0</v>
      </c>
      <c r="M780" s="3">
        <f>_xlfn.XLOOKUP($A780,Revolvers!$C:$C,Revolvers!P:P,0,0)</f>
        <v>0</v>
      </c>
      <c r="N780" s="3">
        <f>_xlfn.XLOOKUP($A780,Revolvers!$C:$C,Revolvers!Q:Q,0,0)</f>
        <v>0</v>
      </c>
      <c r="O780" s="3">
        <f>_xlfn.XLOOKUP($A780,Revolvers!$C:$C,Revolvers!R:R,0,0)</f>
        <v>0</v>
      </c>
      <c r="P780" s="3">
        <f>_xlfn.XLOOKUP($A780,Revolvers!$C:$C,Revolvers!S:S,0,0)</f>
        <v>0</v>
      </c>
      <c r="Q780" s="3">
        <f>_xlfn.XLOOKUP($A780,Revolvers!$C:$C,Revolvers!T:T,0,0)</f>
        <v>0</v>
      </c>
      <c r="R780" s="3">
        <f>_xlfn.XLOOKUP($A780,Rifles!C:C,Rifles!H:H,0,0)</f>
        <v>2</v>
      </c>
      <c r="S780" s="2">
        <f>_xlfn.XLOOKUP($A780,Shotguns!C:C,Shotguns!H:H,0,0)</f>
        <v>0</v>
      </c>
      <c r="T780" s="3">
        <f t="shared" si="14"/>
        <v>2</v>
      </c>
    </row>
    <row r="781" spans="1:20" x14ac:dyDescent="0.25">
      <c r="A781" s="3">
        <f>Rifles!C781</f>
        <v>57302390</v>
      </c>
      <c r="B781" s="3" t="str">
        <f>_xlfn.XLOOKUP($A781, Rifles!$C$2:$C$419,Rifles!$D$2:$D$419,"N/A",0)</f>
        <v>N/A</v>
      </c>
      <c r="C781" s="3" t="str">
        <f>_xlfn.XLOOKUP($A781, Rifles!$C$2:$C$419,Rifles!F$2:F$419,"N/A",0)</f>
        <v>N/A</v>
      </c>
      <c r="D781" s="3" t="str">
        <f>_xlfn.XLOOKUP($A781, Rifles!$C$2:$C$419,Rifles!G$2:G$419,"N/A",0)</f>
        <v>N/A</v>
      </c>
      <c r="E781" s="2">
        <f>_xlfn.XLOOKUP($A781,Pistols!$C:$C,Pistols!H:H,0,0)</f>
        <v>0</v>
      </c>
      <c r="F781" s="2">
        <f>_xlfn.XLOOKUP($A781,Pistols!$C:$C,Pistols!I:I,0,0)</f>
        <v>0</v>
      </c>
      <c r="G781" s="2">
        <f>_xlfn.XLOOKUP($A781,Pistols!$C:$C,Pistols!J:J,0,0)</f>
        <v>0</v>
      </c>
      <c r="H781" s="2">
        <f>_xlfn.XLOOKUP($A781,Pistols!$C:$C,Pistols!K:K,0,0)</f>
        <v>0</v>
      </c>
      <c r="I781" s="2">
        <f>_xlfn.XLOOKUP($A781,Pistols!$C:$C,Pistols!L:L,0,0)</f>
        <v>1</v>
      </c>
      <c r="J781" s="2">
        <f>_xlfn.XLOOKUP($A781,Pistols!$C:$C,Pistols!M:M,0,0)</f>
        <v>1</v>
      </c>
      <c r="K781" s="2">
        <f>_xlfn.XLOOKUP($A781,Pistols!$C:$C,Pistols!N:N,0,0)</f>
        <v>2</v>
      </c>
      <c r="L781" s="3">
        <f>_xlfn.XLOOKUP($A781,Revolvers!$C:$C,Revolvers!O:O,0,0)</f>
        <v>0</v>
      </c>
      <c r="M781" s="3">
        <f>_xlfn.XLOOKUP($A781,Revolvers!$C:$C,Revolvers!P:P,0,0)</f>
        <v>0</v>
      </c>
      <c r="N781" s="3">
        <f>_xlfn.XLOOKUP($A781,Revolvers!$C:$C,Revolvers!Q:Q,0,0)</f>
        <v>0</v>
      </c>
      <c r="O781" s="3">
        <f>_xlfn.XLOOKUP($A781,Revolvers!$C:$C,Revolvers!R:R,0,0)</f>
        <v>0</v>
      </c>
      <c r="P781" s="3">
        <f>_xlfn.XLOOKUP($A781,Revolvers!$C:$C,Revolvers!S:S,0,0)</f>
        <v>0</v>
      </c>
      <c r="Q781" s="3">
        <f>_xlfn.XLOOKUP($A781,Revolvers!$C:$C,Revolvers!T:T,0,0)</f>
        <v>0</v>
      </c>
      <c r="R781" s="3">
        <f>_xlfn.XLOOKUP($A781,Rifles!C:C,Rifles!H:H,0,0)</f>
        <v>3</v>
      </c>
      <c r="S781" s="2">
        <f>_xlfn.XLOOKUP($A781,Shotguns!C:C,Shotguns!H:H,0,0)</f>
        <v>2</v>
      </c>
      <c r="T781" s="3">
        <f t="shared" si="14"/>
        <v>7</v>
      </c>
    </row>
    <row r="782" spans="1:20" x14ac:dyDescent="0.25">
      <c r="A782" s="3">
        <f>Rifles!C782</f>
        <v>57337041</v>
      </c>
      <c r="B782" s="3" t="str">
        <f>_xlfn.XLOOKUP($A782, Rifles!$C$2:$C$419,Rifles!$D$2:$D$419,"N/A",0)</f>
        <v>N/A</v>
      </c>
      <c r="C782" s="3" t="str">
        <f>_xlfn.XLOOKUP($A782, Rifles!$C$2:$C$419,Rifles!F$2:F$419,"N/A",0)</f>
        <v>N/A</v>
      </c>
      <c r="D782" s="3" t="str">
        <f>_xlfn.XLOOKUP($A782, Rifles!$C$2:$C$419,Rifles!G$2:G$419,"N/A",0)</f>
        <v>N/A</v>
      </c>
      <c r="E782" s="2">
        <f>_xlfn.XLOOKUP($A782,Pistols!$C:$C,Pistols!H:H,0,0)</f>
        <v>0</v>
      </c>
      <c r="F782" s="2">
        <f>_xlfn.XLOOKUP($A782,Pistols!$C:$C,Pistols!I:I,0,0)</f>
        <v>0</v>
      </c>
      <c r="G782" s="2">
        <f>_xlfn.XLOOKUP($A782,Pistols!$C:$C,Pistols!J:J,0,0)</f>
        <v>0</v>
      </c>
      <c r="H782" s="2">
        <f>_xlfn.XLOOKUP($A782,Pistols!$C:$C,Pistols!K:K,0,0)</f>
        <v>0</v>
      </c>
      <c r="I782" s="2">
        <f>_xlfn.XLOOKUP($A782,Pistols!$C:$C,Pistols!L:L,0,0)</f>
        <v>0</v>
      </c>
      <c r="J782" s="2">
        <f>_xlfn.XLOOKUP($A782,Pistols!$C:$C,Pistols!M:M,0,0)</f>
        <v>0</v>
      </c>
      <c r="K782" s="2">
        <f>_xlfn.XLOOKUP($A782,Pistols!$C:$C,Pistols!N:N,0,0)</f>
        <v>0</v>
      </c>
      <c r="L782" s="3">
        <f>_xlfn.XLOOKUP($A782,Revolvers!$C:$C,Revolvers!O:O,0,0)</f>
        <v>0</v>
      </c>
      <c r="M782" s="3">
        <f>_xlfn.XLOOKUP($A782,Revolvers!$C:$C,Revolvers!P:P,0,0)</f>
        <v>0</v>
      </c>
      <c r="N782" s="3">
        <f>_xlfn.XLOOKUP($A782,Revolvers!$C:$C,Revolvers!Q:Q,0,0)</f>
        <v>0</v>
      </c>
      <c r="O782" s="3">
        <f>_xlfn.XLOOKUP($A782,Revolvers!$C:$C,Revolvers!R:R,0,0)</f>
        <v>0</v>
      </c>
      <c r="P782" s="3">
        <f>_xlfn.XLOOKUP($A782,Revolvers!$C:$C,Revolvers!S:S,0,0)</f>
        <v>0</v>
      </c>
      <c r="Q782" s="3">
        <f>_xlfn.XLOOKUP($A782,Revolvers!$C:$C,Revolvers!T:T,0,0)</f>
        <v>0</v>
      </c>
      <c r="R782" s="3">
        <f>_xlfn.XLOOKUP($A782,Rifles!C:C,Rifles!H:H,0,0)</f>
        <v>2</v>
      </c>
      <c r="S782" s="2">
        <f>_xlfn.XLOOKUP($A782,Shotguns!C:C,Shotguns!H:H,0,0)</f>
        <v>0</v>
      </c>
      <c r="T782" s="3">
        <f t="shared" si="14"/>
        <v>2</v>
      </c>
    </row>
    <row r="783" spans="1:20" x14ac:dyDescent="0.25">
      <c r="A783" s="3">
        <f>Rifles!C783</f>
        <v>57303304</v>
      </c>
      <c r="B783" s="3" t="str">
        <f>_xlfn.XLOOKUP($A783, Rifles!$C$2:$C$419,Rifles!$D$2:$D$419,"N/A",0)</f>
        <v>N/A</v>
      </c>
      <c r="C783" s="3" t="str">
        <f>_xlfn.XLOOKUP($A783, Rifles!$C$2:$C$419,Rifles!F$2:F$419,"N/A",0)</f>
        <v>N/A</v>
      </c>
      <c r="D783" s="3" t="str">
        <f>_xlfn.XLOOKUP($A783, Rifles!$C$2:$C$419,Rifles!G$2:G$419,"N/A",0)</f>
        <v>N/A</v>
      </c>
      <c r="E783" s="2">
        <f>_xlfn.XLOOKUP($A783,Pistols!$C:$C,Pistols!H:H,0,0)</f>
        <v>0</v>
      </c>
      <c r="F783" s="2">
        <f>_xlfn.XLOOKUP($A783,Pistols!$C:$C,Pistols!I:I,0,0)</f>
        <v>0</v>
      </c>
      <c r="G783" s="2">
        <f>_xlfn.XLOOKUP($A783,Pistols!$C:$C,Pistols!J:J,0,0)</f>
        <v>0</v>
      </c>
      <c r="H783" s="2">
        <f>_xlfn.XLOOKUP($A783,Pistols!$C:$C,Pistols!K:K,0,0)</f>
        <v>0</v>
      </c>
      <c r="I783" s="2">
        <f>_xlfn.XLOOKUP($A783,Pistols!$C:$C,Pistols!L:L,0,0)</f>
        <v>0</v>
      </c>
      <c r="J783" s="2">
        <f>_xlfn.XLOOKUP($A783,Pistols!$C:$C,Pistols!M:M,0,0)</f>
        <v>0</v>
      </c>
      <c r="K783" s="2">
        <f>_xlfn.XLOOKUP($A783,Pistols!$C:$C,Pistols!N:N,0,0)</f>
        <v>0</v>
      </c>
      <c r="L783" s="3">
        <f>_xlfn.XLOOKUP($A783,Revolvers!$C:$C,Revolvers!O:O,0,0)</f>
        <v>0</v>
      </c>
      <c r="M783" s="3">
        <f>_xlfn.XLOOKUP($A783,Revolvers!$C:$C,Revolvers!P:P,0,0)</f>
        <v>0</v>
      </c>
      <c r="N783" s="3">
        <f>_xlfn.XLOOKUP($A783,Revolvers!$C:$C,Revolvers!Q:Q,0,0)</f>
        <v>0</v>
      </c>
      <c r="O783" s="3">
        <f>_xlfn.XLOOKUP($A783,Revolvers!$C:$C,Revolvers!R:R,0,0)</f>
        <v>0</v>
      </c>
      <c r="P783" s="3">
        <f>_xlfn.XLOOKUP($A783,Revolvers!$C:$C,Revolvers!S:S,0,0)</f>
        <v>0</v>
      </c>
      <c r="Q783" s="3">
        <f>_xlfn.XLOOKUP($A783,Revolvers!$C:$C,Revolvers!T:T,0,0)</f>
        <v>0</v>
      </c>
      <c r="R783" s="3">
        <f>_xlfn.XLOOKUP($A783,Rifles!C:C,Rifles!H:H,0,0)</f>
        <v>4</v>
      </c>
      <c r="S783" s="2">
        <f>_xlfn.XLOOKUP($A783,Shotguns!C:C,Shotguns!H:H,0,0)</f>
        <v>2</v>
      </c>
      <c r="T783" s="3">
        <f t="shared" si="14"/>
        <v>6</v>
      </c>
    </row>
    <row r="784" spans="1:20" x14ac:dyDescent="0.25">
      <c r="A784" s="3">
        <f>Rifles!C784</f>
        <v>57336993</v>
      </c>
      <c r="B784" s="3" t="str">
        <f>_xlfn.XLOOKUP($A784, Rifles!$C$2:$C$419,Rifles!$D$2:$D$419,"N/A",0)</f>
        <v>N/A</v>
      </c>
      <c r="C784" s="3" t="str">
        <f>_xlfn.XLOOKUP($A784, Rifles!$C$2:$C$419,Rifles!F$2:F$419,"N/A",0)</f>
        <v>N/A</v>
      </c>
      <c r="D784" s="3" t="str">
        <f>_xlfn.XLOOKUP($A784, Rifles!$C$2:$C$419,Rifles!G$2:G$419,"N/A",0)</f>
        <v>N/A</v>
      </c>
      <c r="E784" s="2">
        <f>_xlfn.XLOOKUP($A784,Pistols!$C:$C,Pistols!H:H,0,0)</f>
        <v>0</v>
      </c>
      <c r="F784" s="2">
        <f>_xlfn.XLOOKUP($A784,Pistols!$C:$C,Pistols!I:I,0,0)</f>
        <v>0</v>
      </c>
      <c r="G784" s="2">
        <f>_xlfn.XLOOKUP($A784,Pistols!$C:$C,Pistols!J:J,0,0)</f>
        <v>0</v>
      </c>
      <c r="H784" s="2">
        <f>_xlfn.XLOOKUP($A784,Pistols!$C:$C,Pistols!K:K,0,0)</f>
        <v>0</v>
      </c>
      <c r="I784" s="2">
        <f>_xlfn.XLOOKUP($A784,Pistols!$C:$C,Pistols!L:L,0,0)</f>
        <v>0</v>
      </c>
      <c r="J784" s="2">
        <f>_xlfn.XLOOKUP($A784,Pistols!$C:$C,Pistols!M:M,0,0)</f>
        <v>0</v>
      </c>
      <c r="K784" s="2">
        <f>_xlfn.XLOOKUP($A784,Pistols!$C:$C,Pistols!N:N,0,0)</f>
        <v>0</v>
      </c>
      <c r="L784" s="3">
        <f>_xlfn.XLOOKUP($A784,Revolvers!$C:$C,Revolvers!O:O,0,0)</f>
        <v>0</v>
      </c>
      <c r="M784" s="3">
        <f>_xlfn.XLOOKUP($A784,Revolvers!$C:$C,Revolvers!P:P,0,0)</f>
        <v>0</v>
      </c>
      <c r="N784" s="3">
        <f>_xlfn.XLOOKUP($A784,Revolvers!$C:$C,Revolvers!Q:Q,0,0)</f>
        <v>0</v>
      </c>
      <c r="O784" s="3">
        <f>_xlfn.XLOOKUP($A784,Revolvers!$C:$C,Revolvers!R:R,0,0)</f>
        <v>0</v>
      </c>
      <c r="P784" s="3">
        <f>_xlfn.XLOOKUP($A784,Revolvers!$C:$C,Revolvers!S:S,0,0)</f>
        <v>0</v>
      </c>
      <c r="Q784" s="3">
        <f>_xlfn.XLOOKUP($A784,Revolvers!$C:$C,Revolvers!T:T,0,0)</f>
        <v>0</v>
      </c>
      <c r="R784" s="3">
        <f>_xlfn.XLOOKUP($A784,Rifles!C:C,Rifles!H:H,0,0)</f>
        <v>43</v>
      </c>
      <c r="S784" s="2">
        <f>_xlfn.XLOOKUP($A784,Shotguns!C:C,Shotguns!H:H,0,0)</f>
        <v>0</v>
      </c>
      <c r="T784" s="3">
        <f t="shared" si="14"/>
        <v>43</v>
      </c>
    </row>
    <row r="785" spans="1:20" x14ac:dyDescent="0.25">
      <c r="A785" s="3">
        <f>Rifles!C785</f>
        <v>57302947</v>
      </c>
      <c r="B785" s="3" t="str">
        <f>_xlfn.XLOOKUP($A785, Rifles!$C$2:$C$419,Rifles!$D$2:$D$419,"N/A",0)</f>
        <v>N/A</v>
      </c>
      <c r="C785" s="3" t="str">
        <f>_xlfn.XLOOKUP($A785, Rifles!$C$2:$C$419,Rifles!F$2:F$419,"N/A",0)</f>
        <v>N/A</v>
      </c>
      <c r="D785" s="3" t="str">
        <f>_xlfn.XLOOKUP($A785, Rifles!$C$2:$C$419,Rifles!G$2:G$419,"N/A",0)</f>
        <v>N/A</v>
      </c>
      <c r="E785" s="2">
        <f>_xlfn.XLOOKUP($A785,Pistols!$C:$C,Pistols!H:H,0,0)</f>
        <v>0</v>
      </c>
      <c r="F785" s="2">
        <f>_xlfn.XLOOKUP($A785,Pistols!$C:$C,Pistols!I:I,0,0)</f>
        <v>0</v>
      </c>
      <c r="G785" s="2">
        <f>_xlfn.XLOOKUP($A785,Pistols!$C:$C,Pistols!J:J,0,0)</f>
        <v>0</v>
      </c>
      <c r="H785" s="2">
        <f>_xlfn.XLOOKUP($A785,Pistols!$C:$C,Pistols!K:K,0,0)</f>
        <v>0</v>
      </c>
      <c r="I785" s="2">
        <f>_xlfn.XLOOKUP($A785,Pistols!$C:$C,Pistols!L:L,0,0)</f>
        <v>0</v>
      </c>
      <c r="J785" s="2">
        <f>_xlfn.XLOOKUP($A785,Pistols!$C:$C,Pistols!M:M,0,0)</f>
        <v>0</v>
      </c>
      <c r="K785" s="2">
        <f>_xlfn.XLOOKUP($A785,Pistols!$C:$C,Pistols!N:N,0,0)</f>
        <v>0</v>
      </c>
      <c r="L785" s="3">
        <f>_xlfn.XLOOKUP($A785,Revolvers!$C:$C,Revolvers!O:O,0,0)</f>
        <v>0</v>
      </c>
      <c r="M785" s="3">
        <f>_xlfn.XLOOKUP($A785,Revolvers!$C:$C,Revolvers!P:P,0,0)</f>
        <v>0</v>
      </c>
      <c r="N785" s="3">
        <f>_xlfn.XLOOKUP($A785,Revolvers!$C:$C,Revolvers!Q:Q,0,0)</f>
        <v>0</v>
      </c>
      <c r="O785" s="3">
        <f>_xlfn.XLOOKUP($A785,Revolvers!$C:$C,Revolvers!R:R,0,0)</f>
        <v>0</v>
      </c>
      <c r="P785" s="3">
        <f>_xlfn.XLOOKUP($A785,Revolvers!$C:$C,Revolvers!S:S,0,0)</f>
        <v>0</v>
      </c>
      <c r="Q785" s="3">
        <f>_xlfn.XLOOKUP($A785,Revolvers!$C:$C,Revolvers!T:T,0,0)</f>
        <v>0</v>
      </c>
      <c r="R785" s="3">
        <f>_xlfn.XLOOKUP($A785,Rifles!C:C,Rifles!H:H,0,0)</f>
        <v>9</v>
      </c>
      <c r="S785" s="2">
        <f>_xlfn.XLOOKUP($A785,Shotguns!C:C,Shotguns!H:H,0,0)</f>
        <v>0</v>
      </c>
      <c r="T785" s="3">
        <f t="shared" si="14"/>
        <v>9</v>
      </c>
    </row>
    <row r="786" spans="1:20" x14ac:dyDescent="0.25">
      <c r="A786" s="3">
        <f>Rifles!C786</f>
        <v>57303725</v>
      </c>
      <c r="B786" s="3" t="str">
        <f>_xlfn.XLOOKUP($A786, Rifles!$C$2:$C$419,Rifles!$D$2:$D$419,"N/A",0)</f>
        <v>N/A</v>
      </c>
      <c r="C786" s="3" t="str">
        <f>_xlfn.XLOOKUP($A786, Rifles!$C$2:$C$419,Rifles!F$2:F$419,"N/A",0)</f>
        <v>N/A</v>
      </c>
      <c r="D786" s="3" t="str">
        <f>_xlfn.XLOOKUP($A786, Rifles!$C$2:$C$419,Rifles!G$2:G$419,"N/A",0)</f>
        <v>N/A</v>
      </c>
      <c r="E786" s="2">
        <f>_xlfn.XLOOKUP($A786,Pistols!$C:$C,Pistols!H:H,0,0)</f>
        <v>0</v>
      </c>
      <c r="F786" s="2">
        <f>_xlfn.XLOOKUP($A786,Pistols!$C:$C,Pistols!I:I,0,0)</f>
        <v>0</v>
      </c>
      <c r="G786" s="2">
        <f>_xlfn.XLOOKUP($A786,Pistols!$C:$C,Pistols!J:J,0,0)</f>
        <v>0</v>
      </c>
      <c r="H786" s="2">
        <f>_xlfn.XLOOKUP($A786,Pistols!$C:$C,Pistols!K:K,0,0)</f>
        <v>0</v>
      </c>
      <c r="I786" s="2">
        <f>_xlfn.XLOOKUP($A786,Pistols!$C:$C,Pistols!L:L,0,0)</f>
        <v>0</v>
      </c>
      <c r="J786" s="2">
        <f>_xlfn.XLOOKUP($A786,Pistols!$C:$C,Pistols!M:M,0,0)</f>
        <v>0</v>
      </c>
      <c r="K786" s="2">
        <f>_xlfn.XLOOKUP($A786,Pistols!$C:$C,Pistols!N:N,0,0)</f>
        <v>0</v>
      </c>
      <c r="L786" s="3">
        <f>_xlfn.XLOOKUP($A786,Revolvers!$C:$C,Revolvers!O:O,0,0)</f>
        <v>0</v>
      </c>
      <c r="M786" s="3">
        <f>_xlfn.XLOOKUP($A786,Revolvers!$C:$C,Revolvers!P:P,0,0)</f>
        <v>0</v>
      </c>
      <c r="N786" s="3">
        <f>_xlfn.XLOOKUP($A786,Revolvers!$C:$C,Revolvers!Q:Q,0,0)</f>
        <v>0</v>
      </c>
      <c r="O786" s="3">
        <f>_xlfn.XLOOKUP($A786,Revolvers!$C:$C,Revolvers!R:R,0,0)</f>
        <v>0</v>
      </c>
      <c r="P786" s="3">
        <f>_xlfn.XLOOKUP($A786,Revolvers!$C:$C,Revolvers!S:S,0,0)</f>
        <v>0</v>
      </c>
      <c r="Q786" s="3">
        <f>_xlfn.XLOOKUP($A786,Revolvers!$C:$C,Revolvers!T:T,0,0)</f>
        <v>0</v>
      </c>
      <c r="R786" s="3">
        <f>_xlfn.XLOOKUP($A786,Rifles!C:C,Rifles!H:H,0,0)</f>
        <v>2</v>
      </c>
      <c r="S786" s="2">
        <f>_xlfn.XLOOKUP($A786,Shotguns!C:C,Shotguns!H:H,0,0)</f>
        <v>0</v>
      </c>
      <c r="T786" s="3">
        <f t="shared" si="14"/>
        <v>2</v>
      </c>
    </row>
    <row r="787" spans="1:20" x14ac:dyDescent="0.25">
      <c r="A787" s="3">
        <f>Rifles!C787</f>
        <v>57303206</v>
      </c>
      <c r="B787" s="3" t="str">
        <f>_xlfn.XLOOKUP($A787, Rifles!$C$2:$C$419,Rifles!$D$2:$D$419,"N/A",0)</f>
        <v>N/A</v>
      </c>
      <c r="C787" s="3" t="str">
        <f>_xlfn.XLOOKUP($A787, Rifles!$C$2:$C$419,Rifles!F$2:F$419,"N/A",0)</f>
        <v>N/A</v>
      </c>
      <c r="D787" s="3" t="str">
        <f>_xlfn.XLOOKUP($A787, Rifles!$C$2:$C$419,Rifles!G$2:G$419,"N/A",0)</f>
        <v>N/A</v>
      </c>
      <c r="E787" s="2">
        <f>_xlfn.XLOOKUP($A787,Pistols!$C:$C,Pistols!H:H,0,0)</f>
        <v>0</v>
      </c>
      <c r="F787" s="2">
        <f>_xlfn.XLOOKUP($A787,Pistols!$C:$C,Pistols!I:I,0,0)</f>
        <v>0</v>
      </c>
      <c r="G787" s="2">
        <f>_xlfn.XLOOKUP($A787,Pistols!$C:$C,Pistols!J:J,0,0)</f>
        <v>0</v>
      </c>
      <c r="H787" s="2">
        <f>_xlfn.XLOOKUP($A787,Pistols!$C:$C,Pistols!K:K,0,0)</f>
        <v>0</v>
      </c>
      <c r="I787" s="2">
        <f>_xlfn.XLOOKUP($A787,Pistols!$C:$C,Pistols!L:L,0,0)</f>
        <v>0</v>
      </c>
      <c r="J787" s="2">
        <f>_xlfn.XLOOKUP($A787,Pistols!$C:$C,Pistols!M:M,0,0)</f>
        <v>0</v>
      </c>
      <c r="K787" s="2">
        <f>_xlfn.XLOOKUP($A787,Pistols!$C:$C,Pistols!N:N,0,0)</f>
        <v>0</v>
      </c>
      <c r="L787" s="3">
        <f>_xlfn.XLOOKUP($A787,Revolvers!$C:$C,Revolvers!O:O,0,0)</f>
        <v>0</v>
      </c>
      <c r="M787" s="3">
        <f>_xlfn.XLOOKUP($A787,Revolvers!$C:$C,Revolvers!P:P,0,0)</f>
        <v>0</v>
      </c>
      <c r="N787" s="3">
        <f>_xlfn.XLOOKUP($A787,Revolvers!$C:$C,Revolvers!Q:Q,0,0)</f>
        <v>0</v>
      </c>
      <c r="O787" s="3">
        <f>_xlfn.XLOOKUP($A787,Revolvers!$C:$C,Revolvers!R:R,0,0)</f>
        <v>0</v>
      </c>
      <c r="P787" s="3">
        <f>_xlfn.XLOOKUP($A787,Revolvers!$C:$C,Revolvers!S:S,0,0)</f>
        <v>0</v>
      </c>
      <c r="Q787" s="3">
        <f>_xlfn.XLOOKUP($A787,Revolvers!$C:$C,Revolvers!T:T,0,0)</f>
        <v>0</v>
      </c>
      <c r="R787" s="3">
        <f>_xlfn.XLOOKUP($A787,Rifles!C:C,Rifles!H:H,0,0)</f>
        <v>1</v>
      </c>
      <c r="S787" s="2">
        <f>_xlfn.XLOOKUP($A787,Shotguns!C:C,Shotguns!H:H,0,0)</f>
        <v>0</v>
      </c>
      <c r="T787" s="3">
        <f t="shared" si="14"/>
        <v>1</v>
      </c>
    </row>
    <row r="788" spans="1:20" x14ac:dyDescent="0.25">
      <c r="A788" s="3">
        <f>Rifles!C788</f>
        <v>57304144</v>
      </c>
      <c r="B788" s="3" t="str">
        <f>_xlfn.XLOOKUP($A788, Rifles!$C$2:$C$419,Rifles!$D$2:$D$419,"N/A",0)</f>
        <v>N/A</v>
      </c>
      <c r="C788" s="3" t="str">
        <f>_xlfn.XLOOKUP($A788, Rifles!$C$2:$C$419,Rifles!F$2:F$419,"N/A",0)</f>
        <v>N/A</v>
      </c>
      <c r="D788" s="3" t="str">
        <f>_xlfn.XLOOKUP($A788, Rifles!$C$2:$C$419,Rifles!G$2:G$419,"N/A",0)</f>
        <v>N/A</v>
      </c>
      <c r="E788" s="2">
        <f>_xlfn.XLOOKUP($A788,Pistols!$C:$C,Pistols!H:H,0,0)</f>
        <v>0</v>
      </c>
      <c r="F788" s="2">
        <f>_xlfn.XLOOKUP($A788,Pistols!$C:$C,Pistols!I:I,0,0)</f>
        <v>0</v>
      </c>
      <c r="G788" s="2">
        <f>_xlfn.XLOOKUP($A788,Pistols!$C:$C,Pistols!J:J,0,0)</f>
        <v>0</v>
      </c>
      <c r="H788" s="2">
        <f>_xlfn.XLOOKUP($A788,Pistols!$C:$C,Pistols!K:K,0,0)</f>
        <v>0</v>
      </c>
      <c r="I788" s="2">
        <f>_xlfn.XLOOKUP($A788,Pistols!$C:$C,Pistols!L:L,0,0)</f>
        <v>0</v>
      </c>
      <c r="J788" s="2">
        <f>_xlfn.XLOOKUP($A788,Pistols!$C:$C,Pistols!M:M,0,0)</f>
        <v>0</v>
      </c>
      <c r="K788" s="2">
        <f>_xlfn.XLOOKUP($A788,Pistols!$C:$C,Pistols!N:N,0,0)</f>
        <v>0</v>
      </c>
      <c r="L788" s="3">
        <f>_xlfn.XLOOKUP($A788,Revolvers!$C:$C,Revolvers!O:O,0,0)</f>
        <v>0</v>
      </c>
      <c r="M788" s="3">
        <f>_xlfn.XLOOKUP($A788,Revolvers!$C:$C,Revolvers!P:P,0,0)</f>
        <v>0</v>
      </c>
      <c r="N788" s="3">
        <f>_xlfn.XLOOKUP($A788,Revolvers!$C:$C,Revolvers!Q:Q,0,0)</f>
        <v>0</v>
      </c>
      <c r="O788" s="3">
        <f>_xlfn.XLOOKUP($A788,Revolvers!$C:$C,Revolvers!R:R,0,0)</f>
        <v>0</v>
      </c>
      <c r="P788" s="3">
        <f>_xlfn.XLOOKUP($A788,Revolvers!$C:$C,Revolvers!S:S,0,0)</f>
        <v>0</v>
      </c>
      <c r="Q788" s="3">
        <f>_xlfn.XLOOKUP($A788,Revolvers!$C:$C,Revolvers!T:T,0,0)</f>
        <v>0</v>
      </c>
      <c r="R788" s="3">
        <f>_xlfn.XLOOKUP($A788,Rifles!C:C,Rifles!H:H,0,0)</f>
        <v>4</v>
      </c>
      <c r="S788" s="2">
        <f>_xlfn.XLOOKUP($A788,Shotguns!C:C,Shotguns!H:H,0,0)</f>
        <v>0</v>
      </c>
      <c r="T788" s="3">
        <f t="shared" si="14"/>
        <v>4</v>
      </c>
    </row>
    <row r="789" spans="1:20" x14ac:dyDescent="0.25">
      <c r="A789" s="3">
        <f>Rifles!C789</f>
        <v>57302561</v>
      </c>
      <c r="B789" s="3" t="str">
        <f>_xlfn.XLOOKUP($A789, Rifles!$C$2:$C$419,Rifles!$D$2:$D$419,"N/A",0)</f>
        <v>N/A</v>
      </c>
      <c r="C789" s="3" t="str">
        <f>_xlfn.XLOOKUP($A789, Rifles!$C$2:$C$419,Rifles!F$2:F$419,"N/A",0)</f>
        <v>N/A</v>
      </c>
      <c r="D789" s="3" t="str">
        <f>_xlfn.XLOOKUP($A789, Rifles!$C$2:$C$419,Rifles!G$2:G$419,"N/A",0)</f>
        <v>N/A</v>
      </c>
      <c r="E789" s="2">
        <f>_xlfn.XLOOKUP($A789,Pistols!$C:$C,Pistols!H:H,0,0)</f>
        <v>0</v>
      </c>
      <c r="F789" s="2">
        <f>_xlfn.XLOOKUP($A789,Pistols!$C:$C,Pistols!I:I,0,0)</f>
        <v>1</v>
      </c>
      <c r="G789" s="2">
        <f>_xlfn.XLOOKUP($A789,Pistols!$C:$C,Pistols!J:J,0,0)</f>
        <v>0</v>
      </c>
      <c r="H789" s="2">
        <f>_xlfn.XLOOKUP($A789,Pistols!$C:$C,Pistols!K:K,0,0)</f>
        <v>0</v>
      </c>
      <c r="I789" s="2">
        <f>_xlfn.XLOOKUP($A789,Pistols!$C:$C,Pistols!L:L,0,0)</f>
        <v>0</v>
      </c>
      <c r="J789" s="2">
        <f>_xlfn.XLOOKUP($A789,Pistols!$C:$C,Pistols!M:M,0,0)</f>
        <v>0</v>
      </c>
      <c r="K789" s="2">
        <f>_xlfn.XLOOKUP($A789,Pistols!$C:$C,Pistols!N:N,0,0)</f>
        <v>1</v>
      </c>
      <c r="L789" s="3">
        <f>_xlfn.XLOOKUP($A789,Revolvers!$C:$C,Revolvers!O:O,0,0)</f>
        <v>0</v>
      </c>
      <c r="M789" s="3">
        <f>_xlfn.XLOOKUP($A789,Revolvers!$C:$C,Revolvers!P:P,0,0)</f>
        <v>0</v>
      </c>
      <c r="N789" s="3">
        <f>_xlfn.XLOOKUP($A789,Revolvers!$C:$C,Revolvers!Q:Q,0,0)</f>
        <v>0</v>
      </c>
      <c r="O789" s="3">
        <f>_xlfn.XLOOKUP($A789,Revolvers!$C:$C,Revolvers!R:R,0,0)</f>
        <v>0</v>
      </c>
      <c r="P789" s="3">
        <f>_xlfn.XLOOKUP($A789,Revolvers!$C:$C,Revolvers!S:S,0,0)</f>
        <v>0</v>
      </c>
      <c r="Q789" s="3">
        <f>_xlfn.XLOOKUP($A789,Revolvers!$C:$C,Revolvers!T:T,0,0)</f>
        <v>0</v>
      </c>
      <c r="R789" s="3">
        <f>_xlfn.XLOOKUP($A789,Rifles!C:C,Rifles!H:H,0,0)</f>
        <v>21</v>
      </c>
      <c r="S789" s="2">
        <f>_xlfn.XLOOKUP($A789,Shotguns!C:C,Shotguns!H:H,0,0)</f>
        <v>0</v>
      </c>
      <c r="T789" s="3">
        <f t="shared" si="14"/>
        <v>22</v>
      </c>
    </row>
    <row r="790" spans="1:20" x14ac:dyDescent="0.25">
      <c r="A790" s="3">
        <f>Rifles!C790</f>
        <v>57303501</v>
      </c>
      <c r="B790" s="3" t="str">
        <f>_xlfn.XLOOKUP($A790, Rifles!$C$2:$C$419,Rifles!$D$2:$D$419,"N/A",0)</f>
        <v>N/A</v>
      </c>
      <c r="C790" s="3" t="str">
        <f>_xlfn.XLOOKUP($A790, Rifles!$C$2:$C$419,Rifles!F$2:F$419,"N/A",0)</f>
        <v>N/A</v>
      </c>
      <c r="D790" s="3" t="str">
        <f>_xlfn.XLOOKUP($A790, Rifles!$C$2:$C$419,Rifles!G$2:G$419,"N/A",0)</f>
        <v>N/A</v>
      </c>
      <c r="E790" s="2">
        <f>_xlfn.XLOOKUP($A790,Pistols!$C:$C,Pistols!H:H,0,0)</f>
        <v>0</v>
      </c>
      <c r="F790" s="2">
        <f>_xlfn.XLOOKUP($A790,Pistols!$C:$C,Pistols!I:I,0,0)</f>
        <v>0</v>
      </c>
      <c r="G790" s="2">
        <f>_xlfn.XLOOKUP($A790,Pistols!$C:$C,Pistols!J:J,0,0)</f>
        <v>0</v>
      </c>
      <c r="H790" s="2">
        <f>_xlfn.XLOOKUP($A790,Pistols!$C:$C,Pistols!K:K,0,0)</f>
        <v>0</v>
      </c>
      <c r="I790" s="2">
        <f>_xlfn.XLOOKUP($A790,Pistols!$C:$C,Pistols!L:L,0,0)</f>
        <v>0</v>
      </c>
      <c r="J790" s="2">
        <f>_xlfn.XLOOKUP($A790,Pistols!$C:$C,Pistols!M:M,0,0)</f>
        <v>0</v>
      </c>
      <c r="K790" s="2">
        <f>_xlfn.XLOOKUP($A790,Pistols!$C:$C,Pistols!N:N,0,0)</f>
        <v>0</v>
      </c>
      <c r="L790" s="3">
        <f>_xlfn.XLOOKUP($A790,Revolvers!$C:$C,Revolvers!O:O,0,0)</f>
        <v>0</v>
      </c>
      <c r="M790" s="3">
        <f>_xlfn.XLOOKUP($A790,Revolvers!$C:$C,Revolvers!P:P,0,0)</f>
        <v>0</v>
      </c>
      <c r="N790" s="3">
        <f>_xlfn.XLOOKUP($A790,Revolvers!$C:$C,Revolvers!Q:Q,0,0)</f>
        <v>0</v>
      </c>
      <c r="O790" s="3">
        <f>_xlfn.XLOOKUP($A790,Revolvers!$C:$C,Revolvers!R:R,0,0)</f>
        <v>0</v>
      </c>
      <c r="P790" s="3">
        <f>_xlfn.XLOOKUP($A790,Revolvers!$C:$C,Revolvers!S:S,0,0)</f>
        <v>0</v>
      </c>
      <c r="Q790" s="3">
        <f>_xlfn.XLOOKUP($A790,Revolvers!$C:$C,Revolvers!T:T,0,0)</f>
        <v>0</v>
      </c>
      <c r="R790" s="3">
        <f>_xlfn.XLOOKUP($A790,Rifles!C:C,Rifles!H:H,0,0)</f>
        <v>2</v>
      </c>
      <c r="S790" s="2">
        <f>_xlfn.XLOOKUP($A790,Shotguns!C:C,Shotguns!H:H,0,0)</f>
        <v>0</v>
      </c>
      <c r="T790" s="3">
        <f t="shared" si="14"/>
        <v>2</v>
      </c>
    </row>
    <row r="791" spans="1:20" x14ac:dyDescent="0.25">
      <c r="A791" s="3">
        <f>Rifles!C791</f>
        <v>57303692</v>
      </c>
      <c r="B791" s="3" t="str">
        <f>_xlfn.XLOOKUP($A791, Rifles!$C$2:$C$419,Rifles!$D$2:$D$419,"N/A",0)</f>
        <v>N/A</v>
      </c>
      <c r="C791" s="3" t="str">
        <f>_xlfn.XLOOKUP($A791, Rifles!$C$2:$C$419,Rifles!F$2:F$419,"N/A",0)</f>
        <v>N/A</v>
      </c>
      <c r="D791" s="3" t="str">
        <f>_xlfn.XLOOKUP($A791, Rifles!$C$2:$C$419,Rifles!G$2:G$419,"N/A",0)</f>
        <v>N/A</v>
      </c>
      <c r="E791" s="2">
        <f>_xlfn.XLOOKUP($A791,Pistols!$C:$C,Pistols!H:H,0,0)</f>
        <v>0</v>
      </c>
      <c r="F791" s="2">
        <f>_xlfn.XLOOKUP($A791,Pistols!$C:$C,Pistols!I:I,0,0)</f>
        <v>0</v>
      </c>
      <c r="G791" s="2">
        <f>_xlfn.XLOOKUP($A791,Pistols!$C:$C,Pistols!J:J,0,0)</f>
        <v>0</v>
      </c>
      <c r="H791" s="2">
        <f>_xlfn.XLOOKUP($A791,Pistols!$C:$C,Pistols!K:K,0,0)</f>
        <v>0</v>
      </c>
      <c r="I791" s="2">
        <f>_xlfn.XLOOKUP($A791,Pistols!$C:$C,Pistols!L:L,0,0)</f>
        <v>0</v>
      </c>
      <c r="J791" s="2">
        <f>_xlfn.XLOOKUP($A791,Pistols!$C:$C,Pistols!M:M,0,0)</f>
        <v>0</v>
      </c>
      <c r="K791" s="2">
        <f>_xlfn.XLOOKUP($A791,Pistols!$C:$C,Pistols!N:N,0,0)</f>
        <v>0</v>
      </c>
      <c r="L791" s="3">
        <f>_xlfn.XLOOKUP($A791,Revolvers!$C:$C,Revolvers!O:O,0,0)</f>
        <v>0</v>
      </c>
      <c r="M791" s="3">
        <f>_xlfn.XLOOKUP($A791,Revolvers!$C:$C,Revolvers!P:P,0,0)</f>
        <v>0</v>
      </c>
      <c r="N791" s="3">
        <f>_xlfn.XLOOKUP($A791,Revolvers!$C:$C,Revolvers!Q:Q,0,0)</f>
        <v>0</v>
      </c>
      <c r="O791" s="3">
        <f>_xlfn.XLOOKUP($A791,Revolvers!$C:$C,Revolvers!R:R,0,0)</f>
        <v>0</v>
      </c>
      <c r="P791" s="3">
        <f>_xlfn.XLOOKUP($A791,Revolvers!$C:$C,Revolvers!S:S,0,0)</f>
        <v>0</v>
      </c>
      <c r="Q791" s="3">
        <f>_xlfn.XLOOKUP($A791,Revolvers!$C:$C,Revolvers!T:T,0,0)</f>
        <v>0</v>
      </c>
      <c r="R791" s="3">
        <f>_xlfn.XLOOKUP($A791,Rifles!C:C,Rifles!H:H,0,0)</f>
        <v>1</v>
      </c>
      <c r="S791" s="2">
        <f>_xlfn.XLOOKUP($A791,Shotguns!C:C,Shotguns!H:H,0,0)</f>
        <v>0</v>
      </c>
      <c r="T791" s="3">
        <f t="shared" si="14"/>
        <v>1</v>
      </c>
    </row>
    <row r="792" spans="1:20" x14ac:dyDescent="0.25">
      <c r="A792" s="3">
        <f>Rifles!C792</f>
        <v>57302643</v>
      </c>
      <c r="B792" s="3" t="str">
        <f>_xlfn.XLOOKUP($A792, Rifles!$C$2:$C$419,Rifles!$D$2:$D$419,"N/A",0)</f>
        <v>N/A</v>
      </c>
      <c r="C792" s="3" t="str">
        <f>_xlfn.XLOOKUP($A792, Rifles!$C$2:$C$419,Rifles!F$2:F$419,"N/A",0)</f>
        <v>N/A</v>
      </c>
      <c r="D792" s="3" t="str">
        <f>_xlfn.XLOOKUP($A792, Rifles!$C$2:$C$419,Rifles!G$2:G$419,"N/A",0)</f>
        <v>N/A</v>
      </c>
      <c r="E792" s="2">
        <f>_xlfn.XLOOKUP($A792,Pistols!$C:$C,Pistols!H:H,0,0)</f>
        <v>0</v>
      </c>
      <c r="F792" s="2">
        <f>_xlfn.XLOOKUP($A792,Pistols!$C:$C,Pistols!I:I,0,0)</f>
        <v>0</v>
      </c>
      <c r="G792" s="2">
        <f>_xlfn.XLOOKUP($A792,Pistols!$C:$C,Pistols!J:J,0,0)</f>
        <v>0</v>
      </c>
      <c r="H792" s="2">
        <f>_xlfn.XLOOKUP($A792,Pistols!$C:$C,Pistols!K:K,0,0)</f>
        <v>0</v>
      </c>
      <c r="I792" s="2">
        <f>_xlfn.XLOOKUP($A792,Pistols!$C:$C,Pistols!L:L,0,0)</f>
        <v>0</v>
      </c>
      <c r="J792" s="2">
        <f>_xlfn.XLOOKUP($A792,Pistols!$C:$C,Pistols!M:M,0,0)</f>
        <v>0</v>
      </c>
      <c r="K792" s="2">
        <f>_xlfn.XLOOKUP($A792,Pistols!$C:$C,Pistols!N:N,0,0)</f>
        <v>0</v>
      </c>
      <c r="L792" s="3">
        <f>_xlfn.XLOOKUP($A792,Revolvers!$C:$C,Revolvers!O:O,0,0)</f>
        <v>0</v>
      </c>
      <c r="M792" s="3">
        <f>_xlfn.XLOOKUP($A792,Revolvers!$C:$C,Revolvers!P:P,0,0)</f>
        <v>0</v>
      </c>
      <c r="N792" s="3">
        <f>_xlfn.XLOOKUP($A792,Revolvers!$C:$C,Revolvers!Q:Q,0,0)</f>
        <v>0</v>
      </c>
      <c r="O792" s="3">
        <f>_xlfn.XLOOKUP($A792,Revolvers!$C:$C,Revolvers!R:R,0,0)</f>
        <v>0</v>
      </c>
      <c r="P792" s="3">
        <f>_xlfn.XLOOKUP($A792,Revolvers!$C:$C,Revolvers!S:S,0,0)</f>
        <v>0</v>
      </c>
      <c r="Q792" s="3">
        <f>_xlfn.XLOOKUP($A792,Revolvers!$C:$C,Revolvers!T:T,0,0)</f>
        <v>0</v>
      </c>
      <c r="R792" s="3">
        <f>_xlfn.XLOOKUP($A792,Rifles!C:C,Rifles!H:H,0,0)</f>
        <v>1</v>
      </c>
      <c r="S792" s="2">
        <f>_xlfn.XLOOKUP($A792,Shotguns!C:C,Shotguns!H:H,0,0)</f>
        <v>0</v>
      </c>
      <c r="T792" s="3">
        <f t="shared" si="14"/>
        <v>1</v>
      </c>
    </row>
    <row r="793" spans="1:20" x14ac:dyDescent="0.25">
      <c r="A793" s="3">
        <f>Rifles!C793</f>
        <v>57303668</v>
      </c>
      <c r="B793" s="3" t="str">
        <f>_xlfn.XLOOKUP($A793, Rifles!$C$2:$C$419,Rifles!$D$2:$D$419,"N/A",0)</f>
        <v>N/A</v>
      </c>
      <c r="C793" s="3" t="str">
        <f>_xlfn.XLOOKUP($A793, Rifles!$C$2:$C$419,Rifles!F$2:F$419,"N/A",0)</f>
        <v>N/A</v>
      </c>
      <c r="D793" s="3" t="str">
        <f>_xlfn.XLOOKUP($A793, Rifles!$C$2:$C$419,Rifles!G$2:G$419,"N/A",0)</f>
        <v>N/A</v>
      </c>
      <c r="E793" s="2">
        <f>_xlfn.XLOOKUP($A793,Pistols!$C:$C,Pistols!H:H,0,0)</f>
        <v>0</v>
      </c>
      <c r="F793" s="2">
        <f>_xlfn.XLOOKUP($A793,Pistols!$C:$C,Pistols!I:I,0,0)</f>
        <v>0</v>
      </c>
      <c r="G793" s="2">
        <f>_xlfn.XLOOKUP($A793,Pistols!$C:$C,Pistols!J:J,0,0)</f>
        <v>0</v>
      </c>
      <c r="H793" s="2">
        <f>_xlfn.XLOOKUP($A793,Pistols!$C:$C,Pistols!K:K,0,0)</f>
        <v>0</v>
      </c>
      <c r="I793" s="2">
        <f>_xlfn.XLOOKUP($A793,Pistols!$C:$C,Pistols!L:L,0,0)</f>
        <v>0</v>
      </c>
      <c r="J793" s="2">
        <f>_xlfn.XLOOKUP($A793,Pistols!$C:$C,Pistols!M:M,0,0)</f>
        <v>0</v>
      </c>
      <c r="K793" s="2">
        <f>_xlfn.XLOOKUP($A793,Pistols!$C:$C,Pistols!N:N,0,0)</f>
        <v>0</v>
      </c>
      <c r="L793" s="3">
        <f>_xlfn.XLOOKUP($A793,Revolvers!$C:$C,Revolvers!O:O,0,0)</f>
        <v>0</v>
      </c>
      <c r="M793" s="3">
        <f>_xlfn.XLOOKUP($A793,Revolvers!$C:$C,Revolvers!P:P,0,0)</f>
        <v>0</v>
      </c>
      <c r="N793" s="3">
        <f>_xlfn.XLOOKUP($A793,Revolvers!$C:$C,Revolvers!Q:Q,0,0)</f>
        <v>0</v>
      </c>
      <c r="O793" s="3">
        <f>_xlfn.XLOOKUP($A793,Revolvers!$C:$C,Revolvers!R:R,0,0)</f>
        <v>0</v>
      </c>
      <c r="P793" s="3">
        <f>_xlfn.XLOOKUP($A793,Revolvers!$C:$C,Revolvers!S:S,0,0)</f>
        <v>0</v>
      </c>
      <c r="Q793" s="3">
        <f>_xlfn.XLOOKUP($A793,Revolvers!$C:$C,Revolvers!T:T,0,0)</f>
        <v>0</v>
      </c>
      <c r="R793" s="3">
        <f>_xlfn.XLOOKUP($A793,Rifles!C:C,Rifles!H:H,0,0)</f>
        <v>2</v>
      </c>
      <c r="S793" s="2">
        <f>_xlfn.XLOOKUP($A793,Shotguns!C:C,Shotguns!H:H,0,0)</f>
        <v>0</v>
      </c>
      <c r="T793" s="3">
        <f t="shared" si="14"/>
        <v>2</v>
      </c>
    </row>
    <row r="794" spans="1:20" x14ac:dyDescent="0.25">
      <c r="A794" s="3">
        <f>Rifles!C794</f>
        <v>57302568</v>
      </c>
      <c r="B794" s="3" t="str">
        <f>_xlfn.XLOOKUP($A794, Rifles!$C$2:$C$419,Rifles!$D$2:$D$419,"N/A",0)</f>
        <v>N/A</v>
      </c>
      <c r="C794" s="3" t="str">
        <f>_xlfn.XLOOKUP($A794, Rifles!$C$2:$C$419,Rifles!F$2:F$419,"N/A",0)</f>
        <v>N/A</v>
      </c>
      <c r="D794" s="3" t="str">
        <f>_xlfn.XLOOKUP($A794, Rifles!$C$2:$C$419,Rifles!G$2:G$419,"N/A",0)</f>
        <v>N/A</v>
      </c>
      <c r="E794" s="2">
        <f>_xlfn.XLOOKUP($A794,Pistols!$C:$C,Pistols!H:H,0,0)</f>
        <v>0</v>
      </c>
      <c r="F794" s="2">
        <f>_xlfn.XLOOKUP($A794,Pistols!$C:$C,Pistols!I:I,0,0)</f>
        <v>0</v>
      </c>
      <c r="G794" s="2">
        <f>_xlfn.XLOOKUP($A794,Pistols!$C:$C,Pistols!J:J,0,0)</f>
        <v>0</v>
      </c>
      <c r="H794" s="2">
        <f>_xlfn.XLOOKUP($A794,Pistols!$C:$C,Pistols!K:K,0,0)</f>
        <v>0</v>
      </c>
      <c r="I794" s="2">
        <f>_xlfn.XLOOKUP($A794,Pistols!$C:$C,Pistols!L:L,0,0)</f>
        <v>41</v>
      </c>
      <c r="J794" s="2">
        <f>_xlfn.XLOOKUP($A794,Pistols!$C:$C,Pistols!M:M,0,0)</f>
        <v>0</v>
      </c>
      <c r="K794" s="2">
        <f>_xlfn.XLOOKUP($A794,Pistols!$C:$C,Pistols!N:N,0,0)</f>
        <v>41</v>
      </c>
      <c r="L794" s="3">
        <f>_xlfn.XLOOKUP($A794,Revolvers!$C:$C,Revolvers!O:O,0,0)</f>
        <v>0</v>
      </c>
      <c r="M794" s="3">
        <f>_xlfn.XLOOKUP($A794,Revolvers!$C:$C,Revolvers!P:P,0,0)</f>
        <v>0</v>
      </c>
      <c r="N794" s="3">
        <f>_xlfn.XLOOKUP($A794,Revolvers!$C:$C,Revolvers!Q:Q,0,0)</f>
        <v>0</v>
      </c>
      <c r="O794" s="3">
        <f>_xlfn.XLOOKUP($A794,Revolvers!$C:$C,Revolvers!R:R,0,0)</f>
        <v>0</v>
      </c>
      <c r="P794" s="3">
        <f>_xlfn.XLOOKUP($A794,Revolvers!$C:$C,Revolvers!S:S,0,0)</f>
        <v>0</v>
      </c>
      <c r="Q794" s="3">
        <f>_xlfn.XLOOKUP($A794,Revolvers!$C:$C,Revolvers!T:T,0,0)</f>
        <v>0</v>
      </c>
      <c r="R794" s="3">
        <f>_xlfn.XLOOKUP($A794,Rifles!C:C,Rifles!H:H,0,0)</f>
        <v>6</v>
      </c>
      <c r="S794" s="2">
        <f>_xlfn.XLOOKUP($A794,Shotguns!C:C,Shotguns!H:H,0,0)</f>
        <v>0</v>
      </c>
      <c r="T794" s="3">
        <f t="shared" si="14"/>
        <v>47</v>
      </c>
    </row>
    <row r="795" spans="1:20" x14ac:dyDescent="0.25">
      <c r="A795" s="3">
        <f>Rifles!C795</f>
        <v>57304309</v>
      </c>
      <c r="B795" s="3" t="str">
        <f>_xlfn.XLOOKUP($A795, Rifles!$C$2:$C$419,Rifles!$D$2:$D$419,"N/A",0)</f>
        <v>N/A</v>
      </c>
      <c r="C795" s="3" t="str">
        <f>_xlfn.XLOOKUP($A795, Rifles!$C$2:$C$419,Rifles!F$2:F$419,"N/A",0)</f>
        <v>N/A</v>
      </c>
      <c r="D795" s="3" t="str">
        <f>_xlfn.XLOOKUP($A795, Rifles!$C$2:$C$419,Rifles!G$2:G$419,"N/A",0)</f>
        <v>N/A</v>
      </c>
      <c r="E795" s="2">
        <f>_xlfn.XLOOKUP($A795,Pistols!$C:$C,Pistols!H:H,0,0)</f>
        <v>0</v>
      </c>
      <c r="F795" s="2">
        <f>_xlfn.XLOOKUP($A795,Pistols!$C:$C,Pistols!I:I,0,0)</f>
        <v>0</v>
      </c>
      <c r="G795" s="2">
        <f>_xlfn.XLOOKUP($A795,Pistols!$C:$C,Pistols!J:J,0,0)</f>
        <v>0</v>
      </c>
      <c r="H795" s="2">
        <f>_xlfn.XLOOKUP($A795,Pistols!$C:$C,Pistols!K:K,0,0)</f>
        <v>0</v>
      </c>
      <c r="I795" s="2">
        <f>_xlfn.XLOOKUP($A795,Pistols!$C:$C,Pistols!L:L,0,0)</f>
        <v>0</v>
      </c>
      <c r="J795" s="2">
        <f>_xlfn.XLOOKUP($A795,Pistols!$C:$C,Pistols!M:M,0,0)</f>
        <v>0</v>
      </c>
      <c r="K795" s="2">
        <f>_xlfn.XLOOKUP($A795,Pistols!$C:$C,Pistols!N:N,0,0)</f>
        <v>0</v>
      </c>
      <c r="L795" s="3">
        <f>_xlfn.XLOOKUP($A795,Revolvers!$C:$C,Revolvers!O:O,0,0)</f>
        <v>0</v>
      </c>
      <c r="M795" s="3">
        <f>_xlfn.XLOOKUP($A795,Revolvers!$C:$C,Revolvers!P:P,0,0)</f>
        <v>0</v>
      </c>
      <c r="N795" s="3">
        <f>_xlfn.XLOOKUP($A795,Revolvers!$C:$C,Revolvers!Q:Q,0,0)</f>
        <v>0</v>
      </c>
      <c r="O795" s="3">
        <f>_xlfn.XLOOKUP($A795,Revolvers!$C:$C,Revolvers!R:R,0,0)</f>
        <v>0</v>
      </c>
      <c r="P795" s="3">
        <f>_xlfn.XLOOKUP($A795,Revolvers!$C:$C,Revolvers!S:S,0,0)</f>
        <v>0</v>
      </c>
      <c r="Q795" s="3">
        <f>_xlfn.XLOOKUP($A795,Revolvers!$C:$C,Revolvers!T:T,0,0)</f>
        <v>0</v>
      </c>
      <c r="R795" s="3">
        <f>_xlfn.XLOOKUP($A795,Rifles!C:C,Rifles!H:H,0,0)</f>
        <v>1</v>
      </c>
      <c r="S795" s="2">
        <f>_xlfn.XLOOKUP($A795,Shotguns!C:C,Shotguns!H:H,0,0)</f>
        <v>4</v>
      </c>
      <c r="T795" s="3">
        <f t="shared" si="14"/>
        <v>5</v>
      </c>
    </row>
    <row r="796" spans="1:20" x14ac:dyDescent="0.25">
      <c r="A796" s="3">
        <f>Rifles!C796</f>
        <v>57302942</v>
      </c>
      <c r="B796" s="3" t="str">
        <f>_xlfn.XLOOKUP($A796, Rifles!$C$2:$C$419,Rifles!$D$2:$D$419,"N/A",0)</f>
        <v>N/A</v>
      </c>
      <c r="C796" s="3" t="str">
        <f>_xlfn.XLOOKUP($A796, Rifles!$C$2:$C$419,Rifles!F$2:F$419,"N/A",0)</f>
        <v>N/A</v>
      </c>
      <c r="D796" s="3" t="str">
        <f>_xlfn.XLOOKUP($A796, Rifles!$C$2:$C$419,Rifles!G$2:G$419,"N/A",0)</f>
        <v>N/A</v>
      </c>
      <c r="E796" s="2">
        <f>_xlfn.XLOOKUP($A796,Pistols!$C:$C,Pistols!H:H,0,0)</f>
        <v>0</v>
      </c>
      <c r="F796" s="2">
        <f>_xlfn.XLOOKUP($A796,Pistols!$C:$C,Pistols!I:I,0,0)</f>
        <v>0</v>
      </c>
      <c r="G796" s="2">
        <f>_xlfn.XLOOKUP($A796,Pistols!$C:$C,Pistols!J:J,0,0)</f>
        <v>0</v>
      </c>
      <c r="H796" s="2">
        <f>_xlfn.XLOOKUP($A796,Pistols!$C:$C,Pistols!K:K,0,0)</f>
        <v>0</v>
      </c>
      <c r="I796" s="2">
        <f>_xlfn.XLOOKUP($A796,Pistols!$C:$C,Pistols!L:L,0,0)</f>
        <v>0</v>
      </c>
      <c r="J796" s="2">
        <f>_xlfn.XLOOKUP($A796,Pistols!$C:$C,Pistols!M:M,0,0)</f>
        <v>0</v>
      </c>
      <c r="K796" s="2">
        <f>_xlfn.XLOOKUP($A796,Pistols!$C:$C,Pistols!N:N,0,0)</f>
        <v>0</v>
      </c>
      <c r="L796" s="3">
        <f>_xlfn.XLOOKUP($A796,Revolvers!$C:$C,Revolvers!O:O,0,0)</f>
        <v>0</v>
      </c>
      <c r="M796" s="3">
        <f>_xlfn.XLOOKUP($A796,Revolvers!$C:$C,Revolvers!P:P,0,0)</f>
        <v>0</v>
      </c>
      <c r="N796" s="3">
        <f>_xlfn.XLOOKUP($A796,Revolvers!$C:$C,Revolvers!Q:Q,0,0)</f>
        <v>0</v>
      </c>
      <c r="O796" s="3">
        <f>_xlfn.XLOOKUP($A796,Revolvers!$C:$C,Revolvers!R:R,0,0)</f>
        <v>0</v>
      </c>
      <c r="P796" s="3">
        <f>_xlfn.XLOOKUP($A796,Revolvers!$C:$C,Revolvers!S:S,0,0)</f>
        <v>0</v>
      </c>
      <c r="Q796" s="3">
        <f>_xlfn.XLOOKUP($A796,Revolvers!$C:$C,Revolvers!T:T,0,0)</f>
        <v>0</v>
      </c>
      <c r="R796" s="3">
        <f>_xlfn.XLOOKUP($A796,Rifles!C:C,Rifles!H:H,0,0)</f>
        <v>47</v>
      </c>
      <c r="S796" s="2">
        <f>_xlfn.XLOOKUP($A796,Shotguns!C:C,Shotguns!H:H,0,0)</f>
        <v>0</v>
      </c>
      <c r="T796" s="3">
        <f t="shared" si="14"/>
        <v>47</v>
      </c>
    </row>
    <row r="797" spans="1:20" x14ac:dyDescent="0.25">
      <c r="A797" s="3">
        <f>Rifles!C797</f>
        <v>57303090</v>
      </c>
      <c r="B797" s="3" t="str">
        <f>_xlfn.XLOOKUP($A797, Rifles!$C$2:$C$419,Rifles!$D$2:$D$419,"N/A",0)</f>
        <v>N/A</v>
      </c>
      <c r="C797" s="3" t="str">
        <f>_xlfn.XLOOKUP($A797, Rifles!$C$2:$C$419,Rifles!F$2:F$419,"N/A",0)</f>
        <v>N/A</v>
      </c>
      <c r="D797" s="3" t="str">
        <f>_xlfn.XLOOKUP($A797, Rifles!$C$2:$C$419,Rifles!G$2:G$419,"N/A",0)</f>
        <v>N/A</v>
      </c>
      <c r="E797" s="2">
        <f>_xlfn.XLOOKUP($A797,Pistols!$C:$C,Pistols!H:H,0,0)</f>
        <v>0</v>
      </c>
      <c r="F797" s="2">
        <f>_xlfn.XLOOKUP($A797,Pistols!$C:$C,Pistols!I:I,0,0)</f>
        <v>0</v>
      </c>
      <c r="G797" s="2">
        <f>_xlfn.XLOOKUP($A797,Pistols!$C:$C,Pistols!J:J,0,0)</f>
        <v>0</v>
      </c>
      <c r="H797" s="2">
        <f>_xlfn.XLOOKUP($A797,Pistols!$C:$C,Pistols!K:K,0,0)</f>
        <v>0</v>
      </c>
      <c r="I797" s="2">
        <f>_xlfn.XLOOKUP($A797,Pistols!$C:$C,Pistols!L:L,0,0)</f>
        <v>0</v>
      </c>
      <c r="J797" s="2">
        <f>_xlfn.XLOOKUP($A797,Pistols!$C:$C,Pistols!M:M,0,0)</f>
        <v>0</v>
      </c>
      <c r="K797" s="2">
        <f>_xlfn.XLOOKUP($A797,Pistols!$C:$C,Pistols!N:N,0,0)</f>
        <v>0</v>
      </c>
      <c r="L797" s="3">
        <f>_xlfn.XLOOKUP($A797,Revolvers!$C:$C,Revolvers!O:O,0,0)</f>
        <v>0</v>
      </c>
      <c r="M797" s="3">
        <f>_xlfn.XLOOKUP($A797,Revolvers!$C:$C,Revolvers!P:P,0,0)</f>
        <v>0</v>
      </c>
      <c r="N797" s="3">
        <f>_xlfn.XLOOKUP($A797,Revolvers!$C:$C,Revolvers!Q:Q,0,0)</f>
        <v>0</v>
      </c>
      <c r="O797" s="3">
        <f>_xlfn.XLOOKUP($A797,Revolvers!$C:$C,Revolvers!R:R,0,0)</f>
        <v>0</v>
      </c>
      <c r="P797" s="3">
        <f>_xlfn.XLOOKUP($A797,Revolvers!$C:$C,Revolvers!S:S,0,0)</f>
        <v>0</v>
      </c>
      <c r="Q797" s="3">
        <f>_xlfn.XLOOKUP($A797,Revolvers!$C:$C,Revolvers!T:T,0,0)</f>
        <v>0</v>
      </c>
      <c r="R797" s="3">
        <f>_xlfn.XLOOKUP($A797,Rifles!C:C,Rifles!H:H,0,0)</f>
        <v>20</v>
      </c>
      <c r="S797" s="2">
        <f>_xlfn.XLOOKUP($A797,Shotguns!C:C,Shotguns!H:H,0,0)</f>
        <v>0</v>
      </c>
      <c r="T797" s="3">
        <f t="shared" si="14"/>
        <v>20</v>
      </c>
    </row>
    <row r="798" spans="1:20" x14ac:dyDescent="0.25">
      <c r="A798" s="3">
        <f>Rifles!C798</f>
        <v>57302130</v>
      </c>
      <c r="B798" s="3" t="str">
        <f>_xlfn.XLOOKUP($A798, Rifles!$C$2:$C$419,Rifles!$D$2:$D$419,"N/A",0)</f>
        <v>N/A</v>
      </c>
      <c r="C798" s="3" t="str">
        <f>_xlfn.XLOOKUP($A798, Rifles!$C$2:$C$419,Rifles!F$2:F$419,"N/A",0)</f>
        <v>N/A</v>
      </c>
      <c r="D798" s="3" t="str">
        <f>_xlfn.XLOOKUP($A798, Rifles!$C$2:$C$419,Rifles!G$2:G$419,"N/A",0)</f>
        <v>N/A</v>
      </c>
      <c r="E798" s="2">
        <f>_xlfn.XLOOKUP($A798,Pistols!$C:$C,Pistols!H:H,0,0)</f>
        <v>0</v>
      </c>
      <c r="F798" s="2">
        <f>_xlfn.XLOOKUP($A798,Pistols!$C:$C,Pistols!I:I,0,0)</f>
        <v>0</v>
      </c>
      <c r="G798" s="2">
        <f>_xlfn.XLOOKUP($A798,Pistols!$C:$C,Pistols!J:J,0,0)</f>
        <v>0</v>
      </c>
      <c r="H798" s="2">
        <f>_xlfn.XLOOKUP($A798,Pistols!$C:$C,Pistols!K:K,0,0)</f>
        <v>0</v>
      </c>
      <c r="I798" s="2">
        <f>_xlfn.XLOOKUP($A798,Pistols!$C:$C,Pistols!L:L,0,0)</f>
        <v>0</v>
      </c>
      <c r="J798" s="2">
        <f>_xlfn.XLOOKUP($A798,Pistols!$C:$C,Pistols!M:M,0,0)</f>
        <v>0</v>
      </c>
      <c r="K798" s="2">
        <f>_xlfn.XLOOKUP($A798,Pistols!$C:$C,Pistols!N:N,0,0)</f>
        <v>0</v>
      </c>
      <c r="L798" s="3">
        <f>_xlfn.XLOOKUP($A798,Revolvers!$C:$C,Revolvers!O:O,0,0)</f>
        <v>0</v>
      </c>
      <c r="M798" s="3">
        <f>_xlfn.XLOOKUP($A798,Revolvers!$C:$C,Revolvers!P:P,0,0)</f>
        <v>0</v>
      </c>
      <c r="N798" s="3">
        <f>_xlfn.XLOOKUP($A798,Revolvers!$C:$C,Revolvers!Q:Q,0,0)</f>
        <v>0</v>
      </c>
      <c r="O798" s="3">
        <f>_xlfn.XLOOKUP($A798,Revolvers!$C:$C,Revolvers!R:R,0,0)</f>
        <v>0</v>
      </c>
      <c r="P798" s="3">
        <f>_xlfn.XLOOKUP($A798,Revolvers!$C:$C,Revolvers!S:S,0,0)</f>
        <v>0</v>
      </c>
      <c r="Q798" s="3">
        <f>_xlfn.XLOOKUP($A798,Revolvers!$C:$C,Revolvers!T:T,0,0)</f>
        <v>0</v>
      </c>
      <c r="R798" s="3">
        <f>_xlfn.XLOOKUP($A798,Rifles!C:C,Rifles!H:H,0,0)</f>
        <v>1</v>
      </c>
      <c r="S798" s="2">
        <f>_xlfn.XLOOKUP($A798,Shotguns!C:C,Shotguns!H:H,0,0)</f>
        <v>0</v>
      </c>
      <c r="T798" s="3">
        <f t="shared" si="14"/>
        <v>1</v>
      </c>
    </row>
    <row r="799" spans="1:20" x14ac:dyDescent="0.25">
      <c r="A799" s="3">
        <f>Rifles!C799</f>
        <v>57300150</v>
      </c>
      <c r="B799" s="3" t="str">
        <f>_xlfn.XLOOKUP($A799, Rifles!$C$2:$C$419,Rifles!$D$2:$D$419,"N/A",0)</f>
        <v>N/A</v>
      </c>
      <c r="C799" s="3" t="str">
        <f>_xlfn.XLOOKUP($A799, Rifles!$C$2:$C$419,Rifles!F$2:F$419,"N/A",0)</f>
        <v>N/A</v>
      </c>
      <c r="D799" s="3" t="str">
        <f>_xlfn.XLOOKUP($A799, Rifles!$C$2:$C$419,Rifles!G$2:G$419,"N/A",0)</f>
        <v>N/A</v>
      </c>
      <c r="E799" s="2">
        <f>_xlfn.XLOOKUP($A799,Pistols!$C:$C,Pistols!H:H,0,0)</f>
        <v>0</v>
      </c>
      <c r="F799" s="2">
        <f>_xlfn.XLOOKUP($A799,Pistols!$C:$C,Pistols!I:I,0,0)</f>
        <v>0</v>
      </c>
      <c r="G799" s="2">
        <f>_xlfn.XLOOKUP($A799,Pistols!$C:$C,Pistols!J:J,0,0)</f>
        <v>0</v>
      </c>
      <c r="H799" s="2">
        <f>_xlfn.XLOOKUP($A799,Pistols!$C:$C,Pistols!K:K,0,0)</f>
        <v>0</v>
      </c>
      <c r="I799" s="2">
        <f>_xlfn.XLOOKUP($A799,Pistols!$C:$C,Pistols!L:L,0,0)</f>
        <v>0</v>
      </c>
      <c r="J799" s="2">
        <f>_xlfn.XLOOKUP($A799,Pistols!$C:$C,Pistols!M:M,0,0)</f>
        <v>0</v>
      </c>
      <c r="K799" s="2">
        <f>_xlfn.XLOOKUP($A799,Pistols!$C:$C,Pistols!N:N,0,0)</f>
        <v>0</v>
      </c>
      <c r="L799" s="3">
        <f>_xlfn.XLOOKUP($A799,Revolvers!$C:$C,Revolvers!O:O,0,0)</f>
        <v>0</v>
      </c>
      <c r="M799" s="3">
        <f>_xlfn.XLOOKUP($A799,Revolvers!$C:$C,Revolvers!P:P,0,0)</f>
        <v>0</v>
      </c>
      <c r="N799" s="3">
        <f>_xlfn.XLOOKUP($A799,Revolvers!$C:$C,Revolvers!Q:Q,0,0)</f>
        <v>0</v>
      </c>
      <c r="O799" s="3">
        <f>_xlfn.XLOOKUP($A799,Revolvers!$C:$C,Revolvers!R:R,0,0)</f>
        <v>0</v>
      </c>
      <c r="P799" s="3">
        <f>_xlfn.XLOOKUP($A799,Revolvers!$C:$C,Revolvers!S:S,0,0)</f>
        <v>0</v>
      </c>
      <c r="Q799" s="3">
        <f>_xlfn.XLOOKUP($A799,Revolvers!$C:$C,Revolvers!T:T,0,0)</f>
        <v>0</v>
      </c>
      <c r="R799" s="3">
        <f>_xlfn.XLOOKUP($A799,Rifles!C:C,Rifles!H:H,0,0)</f>
        <v>238</v>
      </c>
      <c r="S799" s="2">
        <f>_xlfn.XLOOKUP($A799,Shotguns!C:C,Shotguns!H:H,0,0)</f>
        <v>0</v>
      </c>
      <c r="T799" s="3">
        <f t="shared" si="14"/>
        <v>238</v>
      </c>
    </row>
    <row r="800" spans="1:20" x14ac:dyDescent="0.25">
      <c r="A800" s="3">
        <f>Rifles!C800</f>
        <v>57303997</v>
      </c>
      <c r="B800" s="3" t="str">
        <f>_xlfn.XLOOKUP($A800, Rifles!$C$2:$C$419,Rifles!$D$2:$D$419,"N/A",0)</f>
        <v>N/A</v>
      </c>
      <c r="C800" s="3" t="str">
        <f>_xlfn.XLOOKUP($A800, Rifles!$C$2:$C$419,Rifles!F$2:F$419,"N/A",0)</f>
        <v>N/A</v>
      </c>
      <c r="D800" s="3" t="str">
        <f>_xlfn.XLOOKUP($A800, Rifles!$C$2:$C$419,Rifles!G$2:G$419,"N/A",0)</f>
        <v>N/A</v>
      </c>
      <c r="E800" s="2">
        <f>_xlfn.XLOOKUP($A800,Pistols!$C:$C,Pistols!H:H,0,0)</f>
        <v>0</v>
      </c>
      <c r="F800" s="2">
        <f>_xlfn.XLOOKUP($A800,Pistols!$C:$C,Pistols!I:I,0,0)</f>
        <v>0</v>
      </c>
      <c r="G800" s="2">
        <f>_xlfn.XLOOKUP($A800,Pistols!$C:$C,Pistols!J:J,0,0)</f>
        <v>0</v>
      </c>
      <c r="H800" s="2">
        <f>_xlfn.XLOOKUP($A800,Pistols!$C:$C,Pistols!K:K,0,0)</f>
        <v>0</v>
      </c>
      <c r="I800" s="2">
        <f>_xlfn.XLOOKUP($A800,Pistols!$C:$C,Pistols!L:L,0,0)</f>
        <v>0</v>
      </c>
      <c r="J800" s="2">
        <f>_xlfn.XLOOKUP($A800,Pistols!$C:$C,Pistols!M:M,0,0)</f>
        <v>0</v>
      </c>
      <c r="K800" s="2">
        <f>_xlfn.XLOOKUP($A800,Pistols!$C:$C,Pistols!N:N,0,0)</f>
        <v>0</v>
      </c>
      <c r="L800" s="3">
        <f>_xlfn.XLOOKUP($A800,Revolvers!$C:$C,Revolvers!O:O,0,0)</f>
        <v>0</v>
      </c>
      <c r="M800" s="3">
        <f>_xlfn.XLOOKUP($A800,Revolvers!$C:$C,Revolvers!P:P,0,0)</f>
        <v>0</v>
      </c>
      <c r="N800" s="3">
        <f>_xlfn.XLOOKUP($A800,Revolvers!$C:$C,Revolvers!Q:Q,0,0)</f>
        <v>0</v>
      </c>
      <c r="O800" s="3">
        <f>_xlfn.XLOOKUP($A800,Revolvers!$C:$C,Revolvers!R:R,0,0)</f>
        <v>0</v>
      </c>
      <c r="P800" s="3">
        <f>_xlfn.XLOOKUP($A800,Revolvers!$C:$C,Revolvers!S:S,0,0)</f>
        <v>0</v>
      </c>
      <c r="Q800" s="3">
        <f>_xlfn.XLOOKUP($A800,Revolvers!$C:$C,Revolvers!T:T,0,0)</f>
        <v>0</v>
      </c>
      <c r="R800" s="3">
        <f>_xlfn.XLOOKUP($A800,Rifles!C:C,Rifles!H:H,0,0)</f>
        <v>10</v>
      </c>
      <c r="S800" s="2">
        <f>_xlfn.XLOOKUP($A800,Shotguns!C:C,Shotguns!H:H,0,0)</f>
        <v>0</v>
      </c>
      <c r="T800" s="3">
        <f t="shared" si="14"/>
        <v>10</v>
      </c>
    </row>
    <row r="801" spans="1:20" x14ac:dyDescent="0.25">
      <c r="A801" s="3">
        <f>Rifles!C801</f>
        <v>57304079</v>
      </c>
      <c r="B801" s="3" t="str">
        <f>_xlfn.XLOOKUP($A801, Rifles!$C$2:$C$419,Rifles!$D$2:$D$419,"N/A",0)</f>
        <v>N/A</v>
      </c>
      <c r="C801" s="3" t="str">
        <f>_xlfn.XLOOKUP($A801, Rifles!$C$2:$C$419,Rifles!F$2:F$419,"N/A",0)</f>
        <v>N/A</v>
      </c>
      <c r="D801" s="3" t="str">
        <f>_xlfn.XLOOKUP($A801, Rifles!$C$2:$C$419,Rifles!G$2:G$419,"N/A",0)</f>
        <v>N/A</v>
      </c>
      <c r="E801" s="2">
        <f>_xlfn.XLOOKUP($A801,Pistols!$C:$C,Pistols!H:H,0,0)</f>
        <v>0</v>
      </c>
      <c r="F801" s="2">
        <f>_xlfn.XLOOKUP($A801,Pistols!$C:$C,Pistols!I:I,0,0)</f>
        <v>0</v>
      </c>
      <c r="G801" s="2">
        <f>_xlfn.XLOOKUP($A801,Pistols!$C:$C,Pistols!J:J,0,0)</f>
        <v>1</v>
      </c>
      <c r="H801" s="2">
        <f>_xlfn.XLOOKUP($A801,Pistols!$C:$C,Pistols!K:K,0,0)</f>
        <v>0</v>
      </c>
      <c r="I801" s="2">
        <f>_xlfn.XLOOKUP($A801,Pistols!$C:$C,Pistols!L:L,0,0)</f>
        <v>0</v>
      </c>
      <c r="J801" s="2">
        <f>_xlfn.XLOOKUP($A801,Pistols!$C:$C,Pistols!M:M,0,0)</f>
        <v>0</v>
      </c>
      <c r="K801" s="2">
        <f>_xlfn.XLOOKUP($A801,Pistols!$C:$C,Pistols!N:N,0,0)</f>
        <v>1</v>
      </c>
      <c r="L801" s="3">
        <f>_xlfn.XLOOKUP($A801,Revolvers!$C:$C,Revolvers!O:O,0,0)</f>
        <v>0</v>
      </c>
      <c r="M801" s="3">
        <f>_xlfn.XLOOKUP($A801,Revolvers!$C:$C,Revolvers!P:P,0,0)</f>
        <v>0</v>
      </c>
      <c r="N801" s="3">
        <f>_xlfn.XLOOKUP($A801,Revolvers!$C:$C,Revolvers!Q:Q,0,0)</f>
        <v>0</v>
      </c>
      <c r="O801" s="3">
        <f>_xlfn.XLOOKUP($A801,Revolvers!$C:$C,Revolvers!R:R,0,0)</f>
        <v>0</v>
      </c>
      <c r="P801" s="3">
        <f>_xlfn.XLOOKUP($A801,Revolvers!$C:$C,Revolvers!S:S,0,0)</f>
        <v>0</v>
      </c>
      <c r="Q801" s="3">
        <f>_xlfn.XLOOKUP($A801,Revolvers!$C:$C,Revolvers!T:T,0,0)</f>
        <v>0</v>
      </c>
      <c r="R801" s="3">
        <f>_xlfn.XLOOKUP($A801,Rifles!C:C,Rifles!H:H,0,0)</f>
        <v>3</v>
      </c>
      <c r="S801" s="2">
        <f>_xlfn.XLOOKUP($A801,Shotguns!C:C,Shotguns!H:H,0,0)</f>
        <v>0</v>
      </c>
      <c r="T801" s="3">
        <f t="shared" ref="T801:T864" si="15">K801+P801+R801+S801</f>
        <v>4</v>
      </c>
    </row>
    <row r="802" spans="1:20" x14ac:dyDescent="0.25">
      <c r="A802" s="3">
        <f>Rifles!C802</f>
        <v>57301293</v>
      </c>
      <c r="B802" s="3" t="str">
        <f>_xlfn.XLOOKUP($A802, Rifles!$C$2:$C$419,Rifles!$D$2:$D$419,"N/A",0)</f>
        <v>N/A</v>
      </c>
      <c r="C802" s="3" t="str">
        <f>_xlfn.XLOOKUP($A802, Rifles!$C$2:$C$419,Rifles!F$2:F$419,"N/A",0)</f>
        <v>N/A</v>
      </c>
      <c r="D802" s="3" t="str">
        <f>_xlfn.XLOOKUP($A802, Rifles!$C$2:$C$419,Rifles!G$2:G$419,"N/A",0)</f>
        <v>N/A</v>
      </c>
      <c r="E802" s="2">
        <f>_xlfn.XLOOKUP($A802,Pistols!$C:$C,Pistols!H:H,0,0)</f>
        <v>0</v>
      </c>
      <c r="F802" s="2">
        <f>_xlfn.XLOOKUP($A802,Pistols!$C:$C,Pistols!I:I,0,0)</f>
        <v>0</v>
      </c>
      <c r="G802" s="2">
        <f>_xlfn.XLOOKUP($A802,Pistols!$C:$C,Pistols!J:J,0,0)</f>
        <v>0</v>
      </c>
      <c r="H802" s="2">
        <f>_xlfn.XLOOKUP($A802,Pistols!$C:$C,Pistols!K:K,0,0)</f>
        <v>0</v>
      </c>
      <c r="I802" s="2">
        <f>_xlfn.XLOOKUP($A802,Pistols!$C:$C,Pistols!L:L,0,0)</f>
        <v>0</v>
      </c>
      <c r="J802" s="2">
        <f>_xlfn.XLOOKUP($A802,Pistols!$C:$C,Pistols!M:M,0,0)</f>
        <v>0</v>
      </c>
      <c r="K802" s="2">
        <f>_xlfn.XLOOKUP($A802,Pistols!$C:$C,Pistols!N:N,0,0)</f>
        <v>0</v>
      </c>
      <c r="L802" s="3">
        <f>_xlfn.XLOOKUP($A802,Revolvers!$C:$C,Revolvers!O:O,0,0)</f>
        <v>0</v>
      </c>
      <c r="M802" s="3">
        <f>_xlfn.XLOOKUP($A802,Revolvers!$C:$C,Revolvers!P:P,0,0)</f>
        <v>0</v>
      </c>
      <c r="N802" s="3">
        <f>_xlfn.XLOOKUP($A802,Revolvers!$C:$C,Revolvers!Q:Q,0,0)</f>
        <v>0</v>
      </c>
      <c r="O802" s="3">
        <f>_xlfn.XLOOKUP($A802,Revolvers!$C:$C,Revolvers!R:R,0,0)</f>
        <v>0</v>
      </c>
      <c r="P802" s="3">
        <f>_xlfn.XLOOKUP($A802,Revolvers!$C:$C,Revolvers!S:S,0,0)</f>
        <v>0</v>
      </c>
      <c r="Q802" s="3">
        <f>_xlfn.XLOOKUP($A802,Revolvers!$C:$C,Revolvers!T:T,0,0)</f>
        <v>0</v>
      </c>
      <c r="R802" s="3">
        <f>_xlfn.XLOOKUP($A802,Rifles!C:C,Rifles!H:H,0,0)</f>
        <v>323</v>
      </c>
      <c r="S802" s="2">
        <f>_xlfn.XLOOKUP($A802,Shotguns!C:C,Shotguns!H:H,0,0)</f>
        <v>0</v>
      </c>
      <c r="T802" s="3">
        <f t="shared" si="15"/>
        <v>323</v>
      </c>
    </row>
    <row r="803" spans="1:20" x14ac:dyDescent="0.25">
      <c r="A803" s="3">
        <f>Rifles!C803</f>
        <v>57302525</v>
      </c>
      <c r="B803" s="3" t="str">
        <f>_xlfn.XLOOKUP($A803, Rifles!$C$2:$C$419,Rifles!$D$2:$D$419,"N/A",0)</f>
        <v>N/A</v>
      </c>
      <c r="C803" s="3" t="str">
        <f>_xlfn.XLOOKUP($A803, Rifles!$C$2:$C$419,Rifles!F$2:F$419,"N/A",0)</f>
        <v>N/A</v>
      </c>
      <c r="D803" s="3" t="str">
        <f>_xlfn.XLOOKUP($A803, Rifles!$C$2:$C$419,Rifles!G$2:G$419,"N/A",0)</f>
        <v>N/A</v>
      </c>
      <c r="E803" s="2">
        <f>_xlfn.XLOOKUP($A803,Pistols!$C:$C,Pistols!H:H,0,0)</f>
        <v>0</v>
      </c>
      <c r="F803" s="2">
        <f>_xlfn.XLOOKUP($A803,Pistols!$C:$C,Pistols!I:I,0,0)</f>
        <v>0</v>
      </c>
      <c r="G803" s="2">
        <f>_xlfn.XLOOKUP($A803,Pistols!$C:$C,Pistols!J:J,0,0)</f>
        <v>0</v>
      </c>
      <c r="H803" s="2">
        <f>_xlfn.XLOOKUP($A803,Pistols!$C:$C,Pistols!K:K,0,0)</f>
        <v>0</v>
      </c>
      <c r="I803" s="2">
        <f>_xlfn.XLOOKUP($A803,Pistols!$C:$C,Pistols!L:L,0,0)</f>
        <v>0</v>
      </c>
      <c r="J803" s="2">
        <f>_xlfn.XLOOKUP($A803,Pistols!$C:$C,Pistols!M:M,0,0)</f>
        <v>0</v>
      </c>
      <c r="K803" s="2">
        <f>_xlfn.XLOOKUP($A803,Pistols!$C:$C,Pistols!N:N,0,0)</f>
        <v>0</v>
      </c>
      <c r="L803" s="3">
        <f>_xlfn.XLOOKUP($A803,Revolvers!$C:$C,Revolvers!O:O,0,0)</f>
        <v>0</v>
      </c>
      <c r="M803" s="3">
        <f>_xlfn.XLOOKUP($A803,Revolvers!$C:$C,Revolvers!P:P,0,0)</f>
        <v>0</v>
      </c>
      <c r="N803" s="3">
        <f>_xlfn.XLOOKUP($A803,Revolvers!$C:$C,Revolvers!Q:Q,0,0)</f>
        <v>0</v>
      </c>
      <c r="O803" s="3">
        <f>_xlfn.XLOOKUP($A803,Revolvers!$C:$C,Revolvers!R:R,0,0)</f>
        <v>0</v>
      </c>
      <c r="P803" s="3">
        <f>_xlfn.XLOOKUP($A803,Revolvers!$C:$C,Revolvers!S:S,0,0)</f>
        <v>0</v>
      </c>
      <c r="Q803" s="3">
        <f>_xlfn.XLOOKUP($A803,Revolvers!$C:$C,Revolvers!T:T,0,0)</f>
        <v>0</v>
      </c>
      <c r="R803" s="3">
        <f>_xlfn.XLOOKUP($A803,Rifles!C:C,Rifles!H:H,0,0)</f>
        <v>3</v>
      </c>
      <c r="S803" s="2">
        <f>_xlfn.XLOOKUP($A803,Shotguns!C:C,Shotguns!H:H,0,0)</f>
        <v>0</v>
      </c>
      <c r="T803" s="3">
        <f t="shared" si="15"/>
        <v>3</v>
      </c>
    </row>
    <row r="804" spans="1:20" x14ac:dyDescent="0.25">
      <c r="A804" s="3">
        <f>Rifles!C804</f>
        <v>57302059</v>
      </c>
      <c r="B804" s="3" t="str">
        <f>_xlfn.XLOOKUP($A804, Rifles!$C$2:$C$419,Rifles!$D$2:$D$419,"N/A",0)</f>
        <v>N/A</v>
      </c>
      <c r="C804" s="3" t="str">
        <f>_xlfn.XLOOKUP($A804, Rifles!$C$2:$C$419,Rifles!F$2:F$419,"N/A",0)</f>
        <v>N/A</v>
      </c>
      <c r="D804" s="3" t="str">
        <f>_xlfn.XLOOKUP($A804, Rifles!$C$2:$C$419,Rifles!G$2:G$419,"N/A",0)</f>
        <v>N/A</v>
      </c>
      <c r="E804" s="2">
        <f>_xlfn.XLOOKUP($A804,Pistols!$C:$C,Pistols!H:H,0,0)</f>
        <v>0</v>
      </c>
      <c r="F804" s="2">
        <f>_xlfn.XLOOKUP($A804,Pistols!$C:$C,Pistols!I:I,0,0)</f>
        <v>0</v>
      </c>
      <c r="G804" s="2">
        <f>_xlfn.XLOOKUP($A804,Pistols!$C:$C,Pistols!J:J,0,0)</f>
        <v>0</v>
      </c>
      <c r="H804" s="2">
        <f>_xlfn.XLOOKUP($A804,Pistols!$C:$C,Pistols!K:K,0,0)</f>
        <v>0</v>
      </c>
      <c r="I804" s="2">
        <f>_xlfn.XLOOKUP($A804,Pistols!$C:$C,Pistols!L:L,0,0)</f>
        <v>0</v>
      </c>
      <c r="J804" s="2">
        <f>_xlfn.XLOOKUP($A804,Pistols!$C:$C,Pistols!M:M,0,0)</f>
        <v>0</v>
      </c>
      <c r="K804" s="2">
        <f>_xlfn.XLOOKUP($A804,Pistols!$C:$C,Pistols!N:N,0,0)</f>
        <v>0</v>
      </c>
      <c r="L804" s="3">
        <f>_xlfn.XLOOKUP($A804,Revolvers!$C:$C,Revolvers!O:O,0,0)</f>
        <v>0</v>
      </c>
      <c r="M804" s="3">
        <f>_xlfn.XLOOKUP($A804,Revolvers!$C:$C,Revolvers!P:P,0,0)</f>
        <v>0</v>
      </c>
      <c r="N804" s="3">
        <f>_xlfn.XLOOKUP($A804,Revolvers!$C:$C,Revolvers!Q:Q,0,0)</f>
        <v>0</v>
      </c>
      <c r="O804" s="3">
        <f>_xlfn.XLOOKUP($A804,Revolvers!$C:$C,Revolvers!R:R,0,0)</f>
        <v>0</v>
      </c>
      <c r="P804" s="3">
        <f>_xlfn.XLOOKUP($A804,Revolvers!$C:$C,Revolvers!S:S,0,0)</f>
        <v>0</v>
      </c>
      <c r="Q804" s="3">
        <f>_xlfn.XLOOKUP($A804,Revolvers!$C:$C,Revolvers!T:T,0,0)</f>
        <v>0</v>
      </c>
      <c r="R804" s="3">
        <f>_xlfn.XLOOKUP($A804,Rifles!C:C,Rifles!H:H,0,0)</f>
        <v>7</v>
      </c>
      <c r="S804" s="2">
        <f>_xlfn.XLOOKUP($A804,Shotguns!C:C,Shotguns!H:H,0,0)</f>
        <v>0</v>
      </c>
      <c r="T804" s="3">
        <f t="shared" si="15"/>
        <v>7</v>
      </c>
    </row>
    <row r="805" spans="1:20" x14ac:dyDescent="0.25">
      <c r="A805" s="3">
        <f>Rifles!C805</f>
        <v>57304048</v>
      </c>
      <c r="B805" s="3" t="str">
        <f>_xlfn.XLOOKUP($A805, Rifles!$C$2:$C$419,Rifles!$D$2:$D$419,"N/A",0)</f>
        <v>N/A</v>
      </c>
      <c r="C805" s="3" t="str">
        <f>_xlfn.XLOOKUP($A805, Rifles!$C$2:$C$419,Rifles!F$2:F$419,"N/A",0)</f>
        <v>N/A</v>
      </c>
      <c r="D805" s="3" t="str">
        <f>_xlfn.XLOOKUP($A805, Rifles!$C$2:$C$419,Rifles!G$2:G$419,"N/A",0)</f>
        <v>N/A</v>
      </c>
      <c r="E805" s="2">
        <f>_xlfn.XLOOKUP($A805,Pistols!$C:$C,Pistols!H:H,0,0)</f>
        <v>0</v>
      </c>
      <c r="F805" s="2">
        <f>_xlfn.XLOOKUP($A805,Pistols!$C:$C,Pistols!I:I,0,0)</f>
        <v>0</v>
      </c>
      <c r="G805" s="2">
        <f>_xlfn.XLOOKUP($A805,Pistols!$C:$C,Pistols!J:J,0,0)</f>
        <v>0</v>
      </c>
      <c r="H805" s="2">
        <f>_xlfn.XLOOKUP($A805,Pistols!$C:$C,Pistols!K:K,0,0)</f>
        <v>0</v>
      </c>
      <c r="I805" s="2">
        <f>_xlfn.XLOOKUP($A805,Pistols!$C:$C,Pistols!L:L,0,0)</f>
        <v>0</v>
      </c>
      <c r="J805" s="2">
        <f>_xlfn.XLOOKUP($A805,Pistols!$C:$C,Pistols!M:M,0,0)</f>
        <v>0</v>
      </c>
      <c r="K805" s="2">
        <f>_xlfn.XLOOKUP($A805,Pistols!$C:$C,Pistols!N:N,0,0)</f>
        <v>0</v>
      </c>
      <c r="L805" s="3">
        <f>_xlfn.XLOOKUP($A805,Revolvers!$C:$C,Revolvers!O:O,0,0)</f>
        <v>0</v>
      </c>
      <c r="M805" s="3">
        <f>_xlfn.XLOOKUP($A805,Revolvers!$C:$C,Revolvers!P:P,0,0)</f>
        <v>0</v>
      </c>
      <c r="N805" s="3">
        <f>_xlfn.XLOOKUP($A805,Revolvers!$C:$C,Revolvers!Q:Q,0,0)</f>
        <v>0</v>
      </c>
      <c r="O805" s="3">
        <f>_xlfn.XLOOKUP($A805,Revolvers!$C:$C,Revolvers!R:R,0,0)</f>
        <v>0</v>
      </c>
      <c r="P805" s="3">
        <f>_xlfn.XLOOKUP($A805,Revolvers!$C:$C,Revolvers!S:S,0,0)</f>
        <v>0</v>
      </c>
      <c r="Q805" s="3">
        <f>_xlfn.XLOOKUP($A805,Revolvers!$C:$C,Revolvers!T:T,0,0)</f>
        <v>0</v>
      </c>
      <c r="R805" s="3">
        <f>_xlfn.XLOOKUP($A805,Rifles!C:C,Rifles!H:H,0,0)</f>
        <v>1</v>
      </c>
      <c r="S805" s="2">
        <f>_xlfn.XLOOKUP($A805,Shotguns!C:C,Shotguns!H:H,0,0)</f>
        <v>0</v>
      </c>
      <c r="T805" s="3">
        <f t="shared" si="15"/>
        <v>1</v>
      </c>
    </row>
    <row r="806" spans="1:20" x14ac:dyDescent="0.25">
      <c r="A806" s="3">
        <f>Rifles!C806</f>
        <v>57303329</v>
      </c>
      <c r="B806" s="3" t="str">
        <f>_xlfn.XLOOKUP($A806, Rifles!$C$2:$C$419,Rifles!$D$2:$D$419,"N/A",0)</f>
        <v>N/A</v>
      </c>
      <c r="C806" s="3" t="str">
        <f>_xlfn.XLOOKUP($A806, Rifles!$C$2:$C$419,Rifles!F$2:F$419,"N/A",0)</f>
        <v>N/A</v>
      </c>
      <c r="D806" s="3" t="str">
        <f>_xlfn.XLOOKUP($A806, Rifles!$C$2:$C$419,Rifles!G$2:G$419,"N/A",0)</f>
        <v>N/A</v>
      </c>
      <c r="E806" s="2">
        <f>_xlfn.XLOOKUP($A806,Pistols!$C:$C,Pistols!H:H,0,0)</f>
        <v>0</v>
      </c>
      <c r="F806" s="2">
        <f>_xlfn.XLOOKUP($A806,Pistols!$C:$C,Pistols!I:I,0,0)</f>
        <v>0</v>
      </c>
      <c r="G806" s="2">
        <f>_xlfn.XLOOKUP($A806,Pistols!$C:$C,Pistols!J:J,0,0)</f>
        <v>0</v>
      </c>
      <c r="H806" s="2">
        <f>_xlfn.XLOOKUP($A806,Pistols!$C:$C,Pistols!K:K,0,0)</f>
        <v>0</v>
      </c>
      <c r="I806" s="2">
        <f>_xlfn.XLOOKUP($A806,Pistols!$C:$C,Pistols!L:L,0,0)</f>
        <v>0</v>
      </c>
      <c r="J806" s="2">
        <f>_xlfn.XLOOKUP($A806,Pistols!$C:$C,Pistols!M:M,0,0)</f>
        <v>0</v>
      </c>
      <c r="K806" s="2">
        <f>_xlfn.XLOOKUP($A806,Pistols!$C:$C,Pistols!N:N,0,0)</f>
        <v>0</v>
      </c>
      <c r="L806" s="3">
        <f>_xlfn.XLOOKUP($A806,Revolvers!$C:$C,Revolvers!O:O,0,0)</f>
        <v>0</v>
      </c>
      <c r="M806" s="3">
        <f>_xlfn.XLOOKUP($A806,Revolvers!$C:$C,Revolvers!P:P,0,0)</f>
        <v>0</v>
      </c>
      <c r="N806" s="3">
        <f>_xlfn.XLOOKUP($A806,Revolvers!$C:$C,Revolvers!Q:Q,0,0)</f>
        <v>0</v>
      </c>
      <c r="O806" s="3">
        <f>_xlfn.XLOOKUP($A806,Revolvers!$C:$C,Revolvers!R:R,0,0)</f>
        <v>0</v>
      </c>
      <c r="P806" s="3">
        <f>_xlfn.XLOOKUP($A806,Revolvers!$C:$C,Revolvers!S:S,0,0)</f>
        <v>0</v>
      </c>
      <c r="Q806" s="3">
        <f>_xlfn.XLOOKUP($A806,Revolvers!$C:$C,Revolvers!T:T,0,0)</f>
        <v>0</v>
      </c>
      <c r="R806" s="3">
        <f>_xlfn.XLOOKUP($A806,Rifles!C:C,Rifles!H:H,0,0)</f>
        <v>36</v>
      </c>
      <c r="S806" s="2">
        <f>_xlfn.XLOOKUP($A806,Shotguns!C:C,Shotguns!H:H,0,0)</f>
        <v>0</v>
      </c>
      <c r="T806" s="3">
        <f t="shared" si="15"/>
        <v>36</v>
      </c>
    </row>
    <row r="807" spans="1:20" x14ac:dyDescent="0.25">
      <c r="A807" s="3">
        <f>Rifles!C807</f>
        <v>57303789</v>
      </c>
      <c r="B807" s="3" t="str">
        <f>_xlfn.XLOOKUP($A807, Rifles!$C$2:$C$419,Rifles!$D$2:$D$419,"N/A",0)</f>
        <v>N/A</v>
      </c>
      <c r="C807" s="3" t="str">
        <f>_xlfn.XLOOKUP($A807, Rifles!$C$2:$C$419,Rifles!F$2:F$419,"N/A",0)</f>
        <v>N/A</v>
      </c>
      <c r="D807" s="3" t="str">
        <f>_xlfn.XLOOKUP($A807, Rifles!$C$2:$C$419,Rifles!G$2:G$419,"N/A",0)</f>
        <v>N/A</v>
      </c>
      <c r="E807" s="2">
        <f>_xlfn.XLOOKUP($A807,Pistols!$C:$C,Pistols!H:H,0,0)</f>
        <v>0</v>
      </c>
      <c r="F807" s="2">
        <f>_xlfn.XLOOKUP($A807,Pistols!$C:$C,Pistols!I:I,0,0)</f>
        <v>0</v>
      </c>
      <c r="G807" s="2">
        <f>_xlfn.XLOOKUP($A807,Pistols!$C:$C,Pistols!J:J,0,0)</f>
        <v>0</v>
      </c>
      <c r="H807" s="2">
        <f>_xlfn.XLOOKUP($A807,Pistols!$C:$C,Pistols!K:K,0,0)</f>
        <v>0</v>
      </c>
      <c r="I807" s="2">
        <f>_xlfn.XLOOKUP($A807,Pistols!$C:$C,Pistols!L:L,0,0)</f>
        <v>0</v>
      </c>
      <c r="J807" s="2">
        <f>_xlfn.XLOOKUP($A807,Pistols!$C:$C,Pistols!M:M,0,0)</f>
        <v>0</v>
      </c>
      <c r="K807" s="2">
        <f>_xlfn.XLOOKUP($A807,Pistols!$C:$C,Pistols!N:N,0,0)</f>
        <v>0</v>
      </c>
      <c r="L807" s="3">
        <f>_xlfn.XLOOKUP($A807,Revolvers!$C:$C,Revolvers!O:O,0,0)</f>
        <v>0</v>
      </c>
      <c r="M807" s="3">
        <f>_xlfn.XLOOKUP($A807,Revolvers!$C:$C,Revolvers!P:P,0,0)</f>
        <v>0</v>
      </c>
      <c r="N807" s="3">
        <f>_xlfn.XLOOKUP($A807,Revolvers!$C:$C,Revolvers!Q:Q,0,0)</f>
        <v>0</v>
      </c>
      <c r="O807" s="3">
        <f>_xlfn.XLOOKUP($A807,Revolvers!$C:$C,Revolvers!R:R,0,0)</f>
        <v>0</v>
      </c>
      <c r="P807" s="3">
        <f>_xlfn.XLOOKUP($A807,Revolvers!$C:$C,Revolvers!S:S,0,0)</f>
        <v>0</v>
      </c>
      <c r="Q807" s="3">
        <f>_xlfn.XLOOKUP($A807,Revolvers!$C:$C,Revolvers!T:T,0,0)</f>
        <v>0</v>
      </c>
      <c r="R807" s="3">
        <f>_xlfn.XLOOKUP($A807,Rifles!C:C,Rifles!H:H,0,0)</f>
        <v>2</v>
      </c>
      <c r="S807" s="2">
        <f>_xlfn.XLOOKUP($A807,Shotguns!C:C,Shotguns!H:H,0,0)</f>
        <v>0</v>
      </c>
      <c r="T807" s="3">
        <f t="shared" si="15"/>
        <v>2</v>
      </c>
    </row>
    <row r="808" spans="1:20" x14ac:dyDescent="0.25">
      <c r="A808" s="3">
        <f>Rifles!C808</f>
        <v>57303611</v>
      </c>
      <c r="B808" s="3" t="str">
        <f>_xlfn.XLOOKUP($A808, Rifles!$C$2:$C$419,Rifles!$D$2:$D$419,"N/A",0)</f>
        <v>N/A</v>
      </c>
      <c r="C808" s="3" t="str">
        <f>_xlfn.XLOOKUP($A808, Rifles!$C$2:$C$419,Rifles!F$2:F$419,"N/A",0)</f>
        <v>N/A</v>
      </c>
      <c r="D808" s="3" t="str">
        <f>_xlfn.XLOOKUP($A808, Rifles!$C$2:$C$419,Rifles!G$2:G$419,"N/A",0)</f>
        <v>N/A</v>
      </c>
      <c r="E808" s="2">
        <f>_xlfn.XLOOKUP($A808,Pistols!$C:$C,Pistols!H:H,0,0)</f>
        <v>0</v>
      </c>
      <c r="F808" s="2">
        <f>_xlfn.XLOOKUP($A808,Pistols!$C:$C,Pistols!I:I,0,0)</f>
        <v>0</v>
      </c>
      <c r="G808" s="2">
        <f>_xlfn.XLOOKUP($A808,Pistols!$C:$C,Pistols!J:J,0,0)</f>
        <v>0</v>
      </c>
      <c r="H808" s="2">
        <f>_xlfn.XLOOKUP($A808,Pistols!$C:$C,Pistols!K:K,0,0)</f>
        <v>0</v>
      </c>
      <c r="I808" s="2">
        <f>_xlfn.XLOOKUP($A808,Pistols!$C:$C,Pistols!L:L,0,0)</f>
        <v>0</v>
      </c>
      <c r="J808" s="2">
        <f>_xlfn.XLOOKUP($A808,Pistols!$C:$C,Pistols!M:M,0,0)</f>
        <v>0</v>
      </c>
      <c r="K808" s="2">
        <f>_xlfn.XLOOKUP($A808,Pistols!$C:$C,Pistols!N:N,0,0)</f>
        <v>0</v>
      </c>
      <c r="L808" s="3">
        <f>_xlfn.XLOOKUP($A808,Revolvers!$C:$C,Revolvers!O:O,0,0)</f>
        <v>0</v>
      </c>
      <c r="M808" s="3">
        <f>_xlfn.XLOOKUP($A808,Revolvers!$C:$C,Revolvers!P:P,0,0)</f>
        <v>0</v>
      </c>
      <c r="N808" s="3">
        <f>_xlfn.XLOOKUP($A808,Revolvers!$C:$C,Revolvers!Q:Q,0,0)</f>
        <v>0</v>
      </c>
      <c r="O808" s="3">
        <f>_xlfn.XLOOKUP($A808,Revolvers!$C:$C,Revolvers!R:R,0,0)</f>
        <v>0</v>
      </c>
      <c r="P808" s="3">
        <f>_xlfn.XLOOKUP($A808,Revolvers!$C:$C,Revolvers!S:S,0,0)</f>
        <v>0</v>
      </c>
      <c r="Q808" s="3">
        <f>_xlfn.XLOOKUP($A808,Revolvers!$C:$C,Revolvers!T:T,0,0)</f>
        <v>0</v>
      </c>
      <c r="R808" s="3">
        <f>_xlfn.XLOOKUP($A808,Rifles!C:C,Rifles!H:H,0,0)</f>
        <v>6</v>
      </c>
      <c r="S808" s="2">
        <f>_xlfn.XLOOKUP($A808,Shotguns!C:C,Shotguns!H:H,0,0)</f>
        <v>0</v>
      </c>
      <c r="T808" s="3">
        <f t="shared" si="15"/>
        <v>6</v>
      </c>
    </row>
    <row r="809" spans="1:20" x14ac:dyDescent="0.25">
      <c r="A809" s="3">
        <f>Rifles!C809</f>
        <v>57303113</v>
      </c>
      <c r="B809" s="3" t="str">
        <f>_xlfn.XLOOKUP($A809, Rifles!$C$2:$C$419,Rifles!$D$2:$D$419,"N/A",0)</f>
        <v>N/A</v>
      </c>
      <c r="C809" s="3" t="str">
        <f>_xlfn.XLOOKUP($A809, Rifles!$C$2:$C$419,Rifles!F$2:F$419,"N/A",0)</f>
        <v>N/A</v>
      </c>
      <c r="D809" s="3" t="str">
        <f>_xlfn.XLOOKUP($A809, Rifles!$C$2:$C$419,Rifles!G$2:G$419,"N/A",0)</f>
        <v>N/A</v>
      </c>
      <c r="E809" s="2">
        <f>_xlfn.XLOOKUP($A809,Pistols!$C:$C,Pistols!H:H,0,0)</f>
        <v>0</v>
      </c>
      <c r="F809" s="2">
        <f>_xlfn.XLOOKUP($A809,Pistols!$C:$C,Pistols!I:I,0,0)</f>
        <v>0</v>
      </c>
      <c r="G809" s="2">
        <f>_xlfn.XLOOKUP($A809,Pistols!$C:$C,Pistols!J:J,0,0)</f>
        <v>0</v>
      </c>
      <c r="H809" s="2">
        <f>_xlfn.XLOOKUP($A809,Pistols!$C:$C,Pistols!K:K,0,0)</f>
        <v>0</v>
      </c>
      <c r="I809" s="2">
        <f>_xlfn.XLOOKUP($A809,Pistols!$C:$C,Pistols!L:L,0,0)</f>
        <v>0</v>
      </c>
      <c r="J809" s="2">
        <f>_xlfn.XLOOKUP($A809,Pistols!$C:$C,Pistols!M:M,0,0)</f>
        <v>0</v>
      </c>
      <c r="K809" s="2">
        <f>_xlfn.XLOOKUP($A809,Pistols!$C:$C,Pistols!N:N,0,0)</f>
        <v>0</v>
      </c>
      <c r="L809" s="3">
        <f>_xlfn.XLOOKUP($A809,Revolvers!$C:$C,Revolvers!O:O,0,0)</f>
        <v>0</v>
      </c>
      <c r="M809" s="3">
        <f>_xlfn.XLOOKUP($A809,Revolvers!$C:$C,Revolvers!P:P,0,0)</f>
        <v>0</v>
      </c>
      <c r="N809" s="3">
        <f>_xlfn.XLOOKUP($A809,Revolvers!$C:$C,Revolvers!Q:Q,0,0)</f>
        <v>0</v>
      </c>
      <c r="O809" s="3">
        <f>_xlfn.XLOOKUP($A809,Revolvers!$C:$C,Revolvers!R:R,0,0)</f>
        <v>0</v>
      </c>
      <c r="P809" s="3">
        <f>_xlfn.XLOOKUP($A809,Revolvers!$C:$C,Revolvers!S:S,0,0)</f>
        <v>0</v>
      </c>
      <c r="Q809" s="3">
        <f>_xlfn.XLOOKUP($A809,Revolvers!$C:$C,Revolvers!T:T,0,0)</f>
        <v>0</v>
      </c>
      <c r="R809" s="3">
        <f>_xlfn.XLOOKUP($A809,Rifles!C:C,Rifles!H:H,0,0)</f>
        <v>112</v>
      </c>
      <c r="S809" s="2">
        <f>_xlfn.XLOOKUP($A809,Shotguns!C:C,Shotguns!H:H,0,0)</f>
        <v>0</v>
      </c>
      <c r="T809" s="3">
        <f t="shared" si="15"/>
        <v>112</v>
      </c>
    </row>
    <row r="810" spans="1:20" x14ac:dyDescent="0.25">
      <c r="A810" s="3">
        <f>Rifles!C810</f>
        <v>99302497</v>
      </c>
      <c r="B810" s="3" t="str">
        <f>_xlfn.XLOOKUP($A810, Rifles!$C$2:$C$419,Rifles!$D$2:$D$419,"N/A",0)</f>
        <v>N/A</v>
      </c>
      <c r="C810" s="3" t="str">
        <f>_xlfn.XLOOKUP($A810, Rifles!$C$2:$C$419,Rifles!F$2:F$419,"N/A",0)</f>
        <v>N/A</v>
      </c>
      <c r="D810" s="3" t="str">
        <f>_xlfn.XLOOKUP($A810, Rifles!$C$2:$C$419,Rifles!G$2:G$419,"N/A",0)</f>
        <v>N/A</v>
      </c>
      <c r="E810" s="2">
        <f>_xlfn.XLOOKUP($A810,Pistols!$C:$C,Pistols!H:H,0,0)</f>
        <v>0</v>
      </c>
      <c r="F810" s="2">
        <f>_xlfn.XLOOKUP($A810,Pistols!$C:$C,Pistols!I:I,0,0)</f>
        <v>0</v>
      </c>
      <c r="G810" s="2">
        <f>_xlfn.XLOOKUP($A810,Pistols!$C:$C,Pistols!J:J,0,0)</f>
        <v>0</v>
      </c>
      <c r="H810" s="2">
        <f>_xlfn.XLOOKUP($A810,Pistols!$C:$C,Pistols!K:K,0,0)</f>
        <v>0</v>
      </c>
      <c r="I810" s="2">
        <f>_xlfn.XLOOKUP($A810,Pistols!$C:$C,Pistols!L:L,0,0)</f>
        <v>0</v>
      </c>
      <c r="J810" s="2">
        <f>_xlfn.XLOOKUP($A810,Pistols!$C:$C,Pistols!M:M,0,0)</f>
        <v>0</v>
      </c>
      <c r="K810" s="2">
        <f>_xlfn.XLOOKUP($A810,Pistols!$C:$C,Pistols!N:N,0,0)</f>
        <v>0</v>
      </c>
      <c r="L810" s="3">
        <f>_xlfn.XLOOKUP($A810,Revolvers!$C:$C,Revolvers!O:O,0,0)</f>
        <v>0</v>
      </c>
      <c r="M810" s="3">
        <f>_xlfn.XLOOKUP($A810,Revolvers!$C:$C,Revolvers!P:P,0,0)</f>
        <v>0</v>
      </c>
      <c r="N810" s="3">
        <f>_xlfn.XLOOKUP($A810,Revolvers!$C:$C,Revolvers!Q:Q,0,0)</f>
        <v>0</v>
      </c>
      <c r="O810" s="3">
        <f>_xlfn.XLOOKUP($A810,Revolvers!$C:$C,Revolvers!R:R,0,0)</f>
        <v>0</v>
      </c>
      <c r="P810" s="3">
        <f>_xlfn.XLOOKUP($A810,Revolvers!$C:$C,Revolvers!S:S,0,0)</f>
        <v>0</v>
      </c>
      <c r="Q810" s="3">
        <f>_xlfn.XLOOKUP($A810,Revolvers!$C:$C,Revolvers!T:T,0,0)</f>
        <v>0</v>
      </c>
      <c r="R810" s="3">
        <f>_xlfn.XLOOKUP($A810,Rifles!C:C,Rifles!H:H,0,0)</f>
        <v>123</v>
      </c>
      <c r="S810" s="2">
        <f>_xlfn.XLOOKUP($A810,Shotguns!C:C,Shotguns!H:H,0,0)</f>
        <v>0</v>
      </c>
      <c r="T810" s="3">
        <f t="shared" si="15"/>
        <v>123</v>
      </c>
    </row>
    <row r="811" spans="1:20" x14ac:dyDescent="0.25">
      <c r="A811" s="3">
        <f>Rifles!C811</f>
        <v>99303103</v>
      </c>
      <c r="B811" s="3" t="str">
        <f>_xlfn.XLOOKUP($A811, Rifles!$C$2:$C$419,Rifles!$D$2:$D$419,"N/A",0)</f>
        <v>N/A</v>
      </c>
      <c r="C811" s="3" t="str">
        <f>_xlfn.XLOOKUP($A811, Rifles!$C$2:$C$419,Rifles!F$2:F$419,"N/A",0)</f>
        <v>N/A</v>
      </c>
      <c r="D811" s="3" t="str">
        <f>_xlfn.XLOOKUP($A811, Rifles!$C$2:$C$419,Rifles!G$2:G$419,"N/A",0)</f>
        <v>N/A</v>
      </c>
      <c r="E811" s="2">
        <f>_xlfn.XLOOKUP($A811,Pistols!$C:$C,Pistols!H:H,0,0)</f>
        <v>0</v>
      </c>
      <c r="F811" s="2">
        <f>_xlfn.XLOOKUP($A811,Pistols!$C:$C,Pistols!I:I,0,0)</f>
        <v>0</v>
      </c>
      <c r="G811" s="2">
        <f>_xlfn.XLOOKUP($A811,Pistols!$C:$C,Pistols!J:J,0,0)</f>
        <v>0</v>
      </c>
      <c r="H811" s="2">
        <f>_xlfn.XLOOKUP($A811,Pistols!$C:$C,Pistols!K:K,0,0)</f>
        <v>0</v>
      </c>
      <c r="I811" s="2">
        <f>_xlfn.XLOOKUP($A811,Pistols!$C:$C,Pistols!L:L,0,0)</f>
        <v>0</v>
      </c>
      <c r="J811" s="2">
        <f>_xlfn.XLOOKUP($A811,Pistols!$C:$C,Pistols!M:M,0,0)</f>
        <v>0</v>
      </c>
      <c r="K811" s="2">
        <f>_xlfn.XLOOKUP($A811,Pistols!$C:$C,Pistols!N:N,0,0)</f>
        <v>0</v>
      </c>
      <c r="L811" s="3">
        <f>_xlfn.XLOOKUP($A811,Revolvers!$C:$C,Revolvers!O:O,0,0)</f>
        <v>0</v>
      </c>
      <c r="M811" s="3">
        <f>_xlfn.XLOOKUP($A811,Revolvers!$C:$C,Revolvers!P:P,0,0)</f>
        <v>0</v>
      </c>
      <c r="N811" s="3">
        <f>_xlfn.XLOOKUP($A811,Revolvers!$C:$C,Revolvers!Q:Q,0,0)</f>
        <v>0</v>
      </c>
      <c r="O811" s="3">
        <f>_xlfn.XLOOKUP($A811,Revolvers!$C:$C,Revolvers!R:R,0,0)</f>
        <v>0</v>
      </c>
      <c r="P811" s="3">
        <f>_xlfn.XLOOKUP($A811,Revolvers!$C:$C,Revolvers!S:S,0,0)</f>
        <v>0</v>
      </c>
      <c r="Q811" s="3">
        <f>_xlfn.XLOOKUP($A811,Revolvers!$C:$C,Revolvers!T:T,0,0)</f>
        <v>0</v>
      </c>
      <c r="R811" s="3">
        <f>_xlfn.XLOOKUP($A811,Rifles!C:C,Rifles!H:H,0,0)</f>
        <v>5</v>
      </c>
      <c r="S811" s="2">
        <f>_xlfn.XLOOKUP($A811,Shotguns!C:C,Shotguns!H:H,0,0)</f>
        <v>0</v>
      </c>
      <c r="T811" s="3">
        <f t="shared" si="15"/>
        <v>5</v>
      </c>
    </row>
    <row r="812" spans="1:20" x14ac:dyDescent="0.25">
      <c r="A812" s="3">
        <f>Rifles!C812</f>
        <v>99301526</v>
      </c>
      <c r="B812" s="3" t="str">
        <f>_xlfn.XLOOKUP($A812, Rifles!$C$2:$C$419,Rifles!$D$2:$D$419,"N/A",0)</f>
        <v>N/A</v>
      </c>
      <c r="C812" s="3" t="str">
        <f>_xlfn.XLOOKUP($A812, Rifles!$C$2:$C$419,Rifles!F$2:F$419,"N/A",0)</f>
        <v>N/A</v>
      </c>
      <c r="D812" s="3" t="str">
        <f>_xlfn.XLOOKUP($A812, Rifles!$C$2:$C$419,Rifles!G$2:G$419,"N/A",0)</f>
        <v>N/A</v>
      </c>
      <c r="E812" s="2">
        <f>_xlfn.XLOOKUP($A812,Pistols!$C:$C,Pistols!H:H,0,0)</f>
        <v>24</v>
      </c>
      <c r="F812" s="2">
        <f>_xlfn.XLOOKUP($A812,Pistols!$C:$C,Pistols!I:I,0,0)</f>
        <v>0</v>
      </c>
      <c r="G812" s="2">
        <f>_xlfn.XLOOKUP($A812,Pistols!$C:$C,Pistols!J:J,0,0)</f>
        <v>0</v>
      </c>
      <c r="H812" s="2">
        <f>_xlfn.XLOOKUP($A812,Pistols!$C:$C,Pistols!K:K,0,0)</f>
        <v>0</v>
      </c>
      <c r="I812" s="2">
        <f>_xlfn.XLOOKUP($A812,Pistols!$C:$C,Pistols!L:L,0,0)</f>
        <v>86</v>
      </c>
      <c r="J812" s="2">
        <f>_xlfn.XLOOKUP($A812,Pistols!$C:$C,Pistols!M:M,0,0)</f>
        <v>0</v>
      </c>
      <c r="K812" s="2">
        <f>_xlfn.XLOOKUP($A812,Pistols!$C:$C,Pistols!N:N,0,0)</f>
        <v>110</v>
      </c>
      <c r="L812" s="3">
        <f>_xlfn.XLOOKUP($A812,Revolvers!$C:$C,Revolvers!O:O,0,0)</f>
        <v>0</v>
      </c>
      <c r="M812" s="3">
        <f>_xlfn.XLOOKUP($A812,Revolvers!$C:$C,Revolvers!P:P,0,0)</f>
        <v>0</v>
      </c>
      <c r="N812" s="3">
        <f>_xlfn.XLOOKUP($A812,Revolvers!$C:$C,Revolvers!Q:Q,0,0)</f>
        <v>0</v>
      </c>
      <c r="O812" s="3">
        <f>_xlfn.XLOOKUP($A812,Revolvers!$C:$C,Revolvers!R:R,0,0)</f>
        <v>0</v>
      </c>
      <c r="P812" s="3">
        <f>_xlfn.XLOOKUP($A812,Revolvers!$C:$C,Revolvers!S:S,0,0)</f>
        <v>0</v>
      </c>
      <c r="Q812" s="3">
        <f>_xlfn.XLOOKUP($A812,Revolvers!$C:$C,Revolvers!T:T,0,0)</f>
        <v>0</v>
      </c>
      <c r="R812" s="3">
        <f>_xlfn.XLOOKUP($A812,Rifles!C:C,Rifles!H:H,0,0)</f>
        <v>100</v>
      </c>
      <c r="S812" s="2">
        <f>_xlfn.XLOOKUP($A812,Shotguns!C:C,Shotguns!H:H,0,0)</f>
        <v>0</v>
      </c>
      <c r="T812" s="3">
        <f t="shared" si="15"/>
        <v>210</v>
      </c>
    </row>
    <row r="813" spans="1:20" x14ac:dyDescent="0.25">
      <c r="A813" s="3">
        <f>Rifles!C813</f>
        <v>99303044</v>
      </c>
      <c r="B813" s="3" t="str">
        <f>_xlfn.XLOOKUP($A813, Rifles!$C$2:$C$419,Rifles!$D$2:$D$419,"N/A",0)</f>
        <v>N/A</v>
      </c>
      <c r="C813" s="3" t="str">
        <f>_xlfn.XLOOKUP($A813, Rifles!$C$2:$C$419,Rifles!F$2:F$419,"N/A",0)</f>
        <v>N/A</v>
      </c>
      <c r="D813" s="3" t="str">
        <f>_xlfn.XLOOKUP($A813, Rifles!$C$2:$C$419,Rifles!G$2:G$419,"N/A",0)</f>
        <v>N/A</v>
      </c>
      <c r="E813" s="2">
        <f>_xlfn.XLOOKUP($A813,Pistols!$C:$C,Pistols!H:H,0,0)</f>
        <v>0</v>
      </c>
      <c r="F813" s="2">
        <f>_xlfn.XLOOKUP($A813,Pistols!$C:$C,Pistols!I:I,0,0)</f>
        <v>0</v>
      </c>
      <c r="G813" s="2">
        <f>_xlfn.XLOOKUP($A813,Pistols!$C:$C,Pistols!J:J,0,0)</f>
        <v>0</v>
      </c>
      <c r="H813" s="2">
        <f>_xlfn.XLOOKUP($A813,Pistols!$C:$C,Pistols!K:K,0,0)</f>
        <v>0</v>
      </c>
      <c r="I813" s="2">
        <f>_xlfn.XLOOKUP($A813,Pistols!$C:$C,Pistols!L:L,0,0)</f>
        <v>0</v>
      </c>
      <c r="J813" s="2">
        <f>_xlfn.XLOOKUP($A813,Pistols!$C:$C,Pistols!M:M,0,0)</f>
        <v>0</v>
      </c>
      <c r="K813" s="2">
        <f>_xlfn.XLOOKUP($A813,Pistols!$C:$C,Pistols!N:N,0,0)</f>
        <v>0</v>
      </c>
      <c r="L813" s="3">
        <f>_xlfn.XLOOKUP($A813,Revolvers!$C:$C,Revolvers!O:O,0,0)</f>
        <v>0</v>
      </c>
      <c r="M813" s="3">
        <f>_xlfn.XLOOKUP($A813,Revolvers!$C:$C,Revolvers!P:P,0,0)</f>
        <v>0</v>
      </c>
      <c r="N813" s="3">
        <f>_xlfn.XLOOKUP($A813,Revolvers!$C:$C,Revolvers!Q:Q,0,0)</f>
        <v>0</v>
      </c>
      <c r="O813" s="3">
        <f>_xlfn.XLOOKUP($A813,Revolvers!$C:$C,Revolvers!R:R,0,0)</f>
        <v>0</v>
      </c>
      <c r="P813" s="3">
        <f>_xlfn.XLOOKUP($A813,Revolvers!$C:$C,Revolvers!S:S,0,0)</f>
        <v>0</v>
      </c>
      <c r="Q813" s="3">
        <f>_xlfn.XLOOKUP($A813,Revolvers!$C:$C,Revolvers!T:T,0,0)</f>
        <v>0</v>
      </c>
      <c r="R813" s="3">
        <f>_xlfn.XLOOKUP($A813,Rifles!C:C,Rifles!H:H,0,0)</f>
        <v>1308</v>
      </c>
      <c r="S813" s="2">
        <f>_xlfn.XLOOKUP($A813,Shotguns!C:C,Shotguns!H:H,0,0)</f>
        <v>0</v>
      </c>
      <c r="T813" s="3">
        <f t="shared" si="15"/>
        <v>1308</v>
      </c>
    </row>
    <row r="814" spans="1:20" x14ac:dyDescent="0.25">
      <c r="A814" s="3">
        <f>Rifles!C814</f>
        <v>99303060</v>
      </c>
      <c r="B814" s="3" t="str">
        <f>_xlfn.XLOOKUP($A814, Rifles!$C$2:$C$419,Rifles!$D$2:$D$419,"N/A",0)</f>
        <v>N/A</v>
      </c>
      <c r="C814" s="3" t="str">
        <f>_xlfn.XLOOKUP($A814, Rifles!$C$2:$C$419,Rifles!F$2:F$419,"N/A",0)</f>
        <v>N/A</v>
      </c>
      <c r="D814" s="3" t="str">
        <f>_xlfn.XLOOKUP($A814, Rifles!$C$2:$C$419,Rifles!G$2:G$419,"N/A",0)</f>
        <v>N/A</v>
      </c>
      <c r="E814" s="2">
        <f>_xlfn.XLOOKUP($A814,Pistols!$C:$C,Pistols!H:H,0,0)</f>
        <v>0</v>
      </c>
      <c r="F814" s="2">
        <f>_xlfn.XLOOKUP($A814,Pistols!$C:$C,Pistols!I:I,0,0)</f>
        <v>0</v>
      </c>
      <c r="G814" s="2">
        <f>_xlfn.XLOOKUP($A814,Pistols!$C:$C,Pistols!J:J,0,0)</f>
        <v>0</v>
      </c>
      <c r="H814" s="2">
        <f>_xlfn.XLOOKUP($A814,Pistols!$C:$C,Pistols!K:K,0,0)</f>
        <v>0</v>
      </c>
      <c r="I814" s="2">
        <f>_xlfn.XLOOKUP($A814,Pistols!$C:$C,Pistols!L:L,0,0)</f>
        <v>0</v>
      </c>
      <c r="J814" s="2">
        <f>_xlfn.XLOOKUP($A814,Pistols!$C:$C,Pistols!M:M,0,0)</f>
        <v>0</v>
      </c>
      <c r="K814" s="2">
        <f>_xlfn.XLOOKUP($A814,Pistols!$C:$C,Pistols!N:N,0,0)</f>
        <v>0</v>
      </c>
      <c r="L814" s="3">
        <f>_xlfn.XLOOKUP($A814,Revolvers!$C:$C,Revolvers!O:O,0,0)</f>
        <v>0</v>
      </c>
      <c r="M814" s="3">
        <f>_xlfn.XLOOKUP($A814,Revolvers!$C:$C,Revolvers!P:P,0,0)</f>
        <v>0</v>
      </c>
      <c r="N814" s="3">
        <f>_xlfn.XLOOKUP($A814,Revolvers!$C:$C,Revolvers!Q:Q,0,0)</f>
        <v>0</v>
      </c>
      <c r="O814" s="3">
        <f>_xlfn.XLOOKUP($A814,Revolvers!$C:$C,Revolvers!R:R,0,0)</f>
        <v>0</v>
      </c>
      <c r="P814" s="3">
        <f>_xlfn.XLOOKUP($A814,Revolvers!$C:$C,Revolvers!S:S,0,0)</f>
        <v>0</v>
      </c>
      <c r="Q814" s="3">
        <f>_xlfn.XLOOKUP($A814,Revolvers!$C:$C,Revolvers!T:T,0,0)</f>
        <v>0</v>
      </c>
      <c r="R814" s="3">
        <f>_xlfn.XLOOKUP($A814,Rifles!C:C,Rifles!H:H,0,0)</f>
        <v>69</v>
      </c>
      <c r="S814" s="2">
        <f>_xlfn.XLOOKUP($A814,Shotguns!C:C,Shotguns!H:H,0,0)</f>
        <v>0</v>
      </c>
      <c r="T814" s="3">
        <f t="shared" si="15"/>
        <v>69</v>
      </c>
    </row>
    <row r="815" spans="1:20" x14ac:dyDescent="0.25">
      <c r="A815" s="3">
        <f>Rifles!C815</f>
        <v>99303240</v>
      </c>
      <c r="B815" s="3" t="str">
        <f>_xlfn.XLOOKUP($A815, Rifles!$C$2:$C$419,Rifles!$D$2:$D$419,"N/A",0)</f>
        <v>N/A</v>
      </c>
      <c r="C815" s="3" t="str">
        <f>_xlfn.XLOOKUP($A815, Rifles!$C$2:$C$419,Rifles!F$2:F$419,"N/A",0)</f>
        <v>N/A</v>
      </c>
      <c r="D815" s="3" t="str">
        <f>_xlfn.XLOOKUP($A815, Rifles!$C$2:$C$419,Rifles!G$2:G$419,"N/A",0)</f>
        <v>N/A</v>
      </c>
      <c r="E815" s="2">
        <f>_xlfn.XLOOKUP($A815,Pistols!$C:$C,Pistols!H:H,0,0)</f>
        <v>0</v>
      </c>
      <c r="F815" s="2">
        <f>_xlfn.XLOOKUP($A815,Pistols!$C:$C,Pistols!I:I,0,0)</f>
        <v>0</v>
      </c>
      <c r="G815" s="2">
        <f>_xlfn.XLOOKUP($A815,Pistols!$C:$C,Pistols!J:J,0,0)</f>
        <v>0</v>
      </c>
      <c r="H815" s="2">
        <f>_xlfn.XLOOKUP($A815,Pistols!$C:$C,Pistols!K:K,0,0)</f>
        <v>0</v>
      </c>
      <c r="I815" s="2">
        <f>_xlfn.XLOOKUP($A815,Pistols!$C:$C,Pistols!L:L,0,0)</f>
        <v>0</v>
      </c>
      <c r="J815" s="2">
        <f>_xlfn.XLOOKUP($A815,Pistols!$C:$C,Pistols!M:M,0,0)</f>
        <v>0</v>
      </c>
      <c r="K815" s="2">
        <f>_xlfn.XLOOKUP($A815,Pistols!$C:$C,Pistols!N:N,0,0)</f>
        <v>0</v>
      </c>
      <c r="L815" s="3">
        <f>_xlfn.XLOOKUP($A815,Revolvers!$C:$C,Revolvers!O:O,0,0)</f>
        <v>0</v>
      </c>
      <c r="M815" s="3">
        <f>_xlfn.XLOOKUP($A815,Revolvers!$C:$C,Revolvers!P:P,0,0)</f>
        <v>0</v>
      </c>
      <c r="N815" s="3">
        <f>_xlfn.XLOOKUP($A815,Revolvers!$C:$C,Revolvers!Q:Q,0,0)</f>
        <v>0</v>
      </c>
      <c r="O815" s="3">
        <f>_xlfn.XLOOKUP($A815,Revolvers!$C:$C,Revolvers!R:R,0,0)</f>
        <v>0</v>
      </c>
      <c r="P815" s="3">
        <f>_xlfn.XLOOKUP($A815,Revolvers!$C:$C,Revolvers!S:S,0,0)</f>
        <v>0</v>
      </c>
      <c r="Q815" s="3">
        <f>_xlfn.XLOOKUP($A815,Revolvers!$C:$C,Revolvers!T:T,0,0)</f>
        <v>0</v>
      </c>
      <c r="R815" s="3">
        <f>_xlfn.XLOOKUP($A815,Rifles!C:C,Rifles!H:H,0,0)</f>
        <v>12</v>
      </c>
      <c r="S815" s="2">
        <f>_xlfn.XLOOKUP($A815,Shotguns!C:C,Shotguns!H:H,0,0)</f>
        <v>0</v>
      </c>
      <c r="T815" s="3">
        <f t="shared" si="15"/>
        <v>12</v>
      </c>
    </row>
    <row r="816" spans="1:20" x14ac:dyDescent="0.25">
      <c r="A816" s="3">
        <f>Rifles!C816</f>
        <v>99303193</v>
      </c>
      <c r="B816" s="3" t="str">
        <f>_xlfn.XLOOKUP($A816, Rifles!$C$2:$C$419,Rifles!$D$2:$D$419,"N/A",0)</f>
        <v>N/A</v>
      </c>
      <c r="C816" s="3" t="str">
        <f>_xlfn.XLOOKUP($A816, Rifles!$C$2:$C$419,Rifles!F$2:F$419,"N/A",0)</f>
        <v>N/A</v>
      </c>
      <c r="D816" s="3" t="str">
        <f>_xlfn.XLOOKUP($A816, Rifles!$C$2:$C$419,Rifles!G$2:G$419,"N/A",0)</f>
        <v>N/A</v>
      </c>
      <c r="E816" s="2">
        <f>_xlfn.XLOOKUP($A816,Pistols!$C:$C,Pistols!H:H,0,0)</f>
        <v>0</v>
      </c>
      <c r="F816" s="2">
        <f>_xlfn.XLOOKUP($A816,Pistols!$C:$C,Pistols!I:I,0,0)</f>
        <v>0</v>
      </c>
      <c r="G816" s="2">
        <f>_xlfn.XLOOKUP($A816,Pistols!$C:$C,Pistols!J:J,0,0)</f>
        <v>0</v>
      </c>
      <c r="H816" s="2">
        <f>_xlfn.XLOOKUP($A816,Pistols!$C:$C,Pistols!K:K,0,0)</f>
        <v>0</v>
      </c>
      <c r="I816" s="2">
        <f>_xlfn.XLOOKUP($A816,Pistols!$C:$C,Pistols!L:L,0,0)</f>
        <v>0</v>
      </c>
      <c r="J816" s="2">
        <f>_xlfn.XLOOKUP($A816,Pistols!$C:$C,Pistols!M:M,0,0)</f>
        <v>0</v>
      </c>
      <c r="K816" s="2">
        <f>_xlfn.XLOOKUP($A816,Pistols!$C:$C,Pistols!N:N,0,0)</f>
        <v>0</v>
      </c>
      <c r="L816" s="3">
        <f>_xlfn.XLOOKUP($A816,Revolvers!$C:$C,Revolvers!O:O,0,0)</f>
        <v>0</v>
      </c>
      <c r="M816" s="3">
        <f>_xlfn.XLOOKUP($A816,Revolvers!$C:$C,Revolvers!P:P,0,0)</f>
        <v>0</v>
      </c>
      <c r="N816" s="3">
        <f>_xlfn.XLOOKUP($A816,Revolvers!$C:$C,Revolvers!Q:Q,0,0)</f>
        <v>0</v>
      </c>
      <c r="O816" s="3">
        <f>_xlfn.XLOOKUP($A816,Revolvers!$C:$C,Revolvers!R:R,0,0)</f>
        <v>0</v>
      </c>
      <c r="P816" s="3">
        <f>_xlfn.XLOOKUP($A816,Revolvers!$C:$C,Revolvers!S:S,0,0)</f>
        <v>0</v>
      </c>
      <c r="Q816" s="3">
        <f>_xlfn.XLOOKUP($A816,Revolvers!$C:$C,Revolvers!T:T,0,0)</f>
        <v>0</v>
      </c>
      <c r="R816" s="3">
        <f>_xlfn.XLOOKUP($A816,Rifles!C:C,Rifles!H:H,0,0)</f>
        <v>1</v>
      </c>
      <c r="S816" s="2">
        <f>_xlfn.XLOOKUP($A816,Shotguns!C:C,Shotguns!H:H,0,0)</f>
        <v>0</v>
      </c>
      <c r="T816" s="3">
        <f t="shared" si="15"/>
        <v>1</v>
      </c>
    </row>
    <row r="817" spans="1:20" x14ac:dyDescent="0.25">
      <c r="A817" s="3">
        <f>Rifles!C817</f>
        <v>99302091</v>
      </c>
      <c r="B817" s="3" t="str">
        <f>_xlfn.XLOOKUP($A817, Rifles!$C$2:$C$419,Rifles!$D$2:$D$419,"N/A",0)</f>
        <v>N/A</v>
      </c>
      <c r="C817" s="3" t="str">
        <f>_xlfn.XLOOKUP($A817, Rifles!$C$2:$C$419,Rifles!F$2:F$419,"N/A",0)</f>
        <v>N/A</v>
      </c>
      <c r="D817" s="3" t="str">
        <f>_xlfn.XLOOKUP($A817, Rifles!$C$2:$C$419,Rifles!G$2:G$419,"N/A",0)</f>
        <v>N/A</v>
      </c>
      <c r="E817" s="2">
        <f>_xlfn.XLOOKUP($A817,Pistols!$C:$C,Pistols!H:H,0,0)</f>
        <v>0</v>
      </c>
      <c r="F817" s="2">
        <f>_xlfn.XLOOKUP($A817,Pistols!$C:$C,Pistols!I:I,0,0)</f>
        <v>0</v>
      </c>
      <c r="G817" s="2">
        <f>_xlfn.XLOOKUP($A817,Pistols!$C:$C,Pistols!J:J,0,0)</f>
        <v>0</v>
      </c>
      <c r="H817" s="2">
        <f>_xlfn.XLOOKUP($A817,Pistols!$C:$C,Pistols!K:K,0,0)</f>
        <v>0</v>
      </c>
      <c r="I817" s="2">
        <f>_xlfn.XLOOKUP($A817,Pistols!$C:$C,Pistols!L:L,0,0)</f>
        <v>0</v>
      </c>
      <c r="J817" s="2">
        <f>_xlfn.XLOOKUP($A817,Pistols!$C:$C,Pistols!M:M,0,0)</f>
        <v>0</v>
      </c>
      <c r="K817" s="2">
        <f>_xlfn.XLOOKUP($A817,Pistols!$C:$C,Pistols!N:N,0,0)</f>
        <v>0</v>
      </c>
      <c r="L817" s="3">
        <f>_xlfn.XLOOKUP($A817,Revolvers!$C:$C,Revolvers!O:O,0,0)</f>
        <v>0</v>
      </c>
      <c r="M817" s="3">
        <f>_xlfn.XLOOKUP($A817,Revolvers!$C:$C,Revolvers!P:P,0,0)</f>
        <v>0</v>
      </c>
      <c r="N817" s="3">
        <f>_xlfn.XLOOKUP($A817,Revolvers!$C:$C,Revolvers!Q:Q,0,0)</f>
        <v>0</v>
      </c>
      <c r="O817" s="3">
        <f>_xlfn.XLOOKUP($A817,Revolvers!$C:$C,Revolvers!R:R,0,0)</f>
        <v>0</v>
      </c>
      <c r="P817" s="3">
        <f>_xlfn.XLOOKUP($A817,Revolvers!$C:$C,Revolvers!S:S,0,0)</f>
        <v>0</v>
      </c>
      <c r="Q817" s="3">
        <f>_xlfn.XLOOKUP($A817,Revolvers!$C:$C,Revolvers!T:T,0,0)</f>
        <v>0</v>
      </c>
      <c r="R817" s="3">
        <f>_xlfn.XLOOKUP($A817,Rifles!C:C,Rifles!H:H,0,0)</f>
        <v>7</v>
      </c>
      <c r="S817" s="2">
        <f>_xlfn.XLOOKUP($A817,Shotguns!C:C,Shotguns!H:H,0,0)</f>
        <v>0</v>
      </c>
      <c r="T817" s="3">
        <f t="shared" si="15"/>
        <v>7</v>
      </c>
    </row>
    <row r="818" spans="1:20" x14ac:dyDescent="0.25">
      <c r="A818" s="3">
        <f>Rifles!C818</f>
        <v>99303133</v>
      </c>
      <c r="B818" s="3" t="str">
        <f>_xlfn.XLOOKUP($A818, Rifles!$C$2:$C$419,Rifles!$D$2:$D$419,"N/A",0)</f>
        <v>N/A</v>
      </c>
      <c r="C818" s="3" t="str">
        <f>_xlfn.XLOOKUP($A818, Rifles!$C$2:$C$419,Rifles!F$2:F$419,"N/A",0)</f>
        <v>N/A</v>
      </c>
      <c r="D818" s="3" t="str">
        <f>_xlfn.XLOOKUP($A818, Rifles!$C$2:$C$419,Rifles!G$2:G$419,"N/A",0)</f>
        <v>N/A</v>
      </c>
      <c r="E818" s="2">
        <f>_xlfn.XLOOKUP($A818,Pistols!$C:$C,Pistols!H:H,0,0)</f>
        <v>0</v>
      </c>
      <c r="F818" s="2">
        <f>_xlfn.XLOOKUP($A818,Pistols!$C:$C,Pistols!I:I,0,0)</f>
        <v>0</v>
      </c>
      <c r="G818" s="2">
        <f>_xlfn.XLOOKUP($A818,Pistols!$C:$C,Pistols!J:J,0,0)</f>
        <v>0</v>
      </c>
      <c r="H818" s="2">
        <f>_xlfn.XLOOKUP($A818,Pistols!$C:$C,Pistols!K:K,0,0)</f>
        <v>0</v>
      </c>
      <c r="I818" s="2">
        <f>_xlfn.XLOOKUP($A818,Pistols!$C:$C,Pistols!L:L,0,0)</f>
        <v>0</v>
      </c>
      <c r="J818" s="2">
        <f>_xlfn.XLOOKUP($A818,Pistols!$C:$C,Pistols!M:M,0,0)</f>
        <v>0</v>
      </c>
      <c r="K818" s="2">
        <f>_xlfn.XLOOKUP($A818,Pistols!$C:$C,Pistols!N:N,0,0)</f>
        <v>0</v>
      </c>
      <c r="L818" s="3">
        <f>_xlfn.XLOOKUP($A818,Revolvers!$C:$C,Revolvers!O:O,0,0)</f>
        <v>0</v>
      </c>
      <c r="M818" s="3">
        <f>_xlfn.XLOOKUP($A818,Revolvers!$C:$C,Revolvers!P:P,0,0)</f>
        <v>0</v>
      </c>
      <c r="N818" s="3">
        <f>_xlfn.XLOOKUP($A818,Revolvers!$C:$C,Revolvers!Q:Q,0,0)</f>
        <v>0</v>
      </c>
      <c r="O818" s="3">
        <f>_xlfn.XLOOKUP($A818,Revolvers!$C:$C,Revolvers!R:R,0,0)</f>
        <v>0</v>
      </c>
      <c r="P818" s="3">
        <f>_xlfn.XLOOKUP($A818,Revolvers!$C:$C,Revolvers!S:S,0,0)</f>
        <v>0</v>
      </c>
      <c r="Q818" s="3">
        <f>_xlfn.XLOOKUP($A818,Revolvers!$C:$C,Revolvers!T:T,0,0)</f>
        <v>0</v>
      </c>
      <c r="R818" s="3">
        <f>_xlfn.XLOOKUP($A818,Rifles!C:C,Rifles!H:H,0,0)</f>
        <v>1</v>
      </c>
      <c r="S818" s="2">
        <f>_xlfn.XLOOKUP($A818,Shotguns!C:C,Shotguns!H:H,0,0)</f>
        <v>0</v>
      </c>
      <c r="T818" s="3">
        <f t="shared" si="15"/>
        <v>1</v>
      </c>
    </row>
    <row r="819" spans="1:20" x14ac:dyDescent="0.25">
      <c r="A819" s="3">
        <f>Rifles!C819</f>
        <v>99301979</v>
      </c>
      <c r="B819" s="3" t="str">
        <f>_xlfn.XLOOKUP($A819, Rifles!$C$2:$C$419,Rifles!$D$2:$D$419,"N/A",0)</f>
        <v>N/A</v>
      </c>
      <c r="C819" s="3" t="str">
        <f>_xlfn.XLOOKUP($A819, Rifles!$C$2:$C$419,Rifles!F$2:F$419,"N/A",0)</f>
        <v>N/A</v>
      </c>
      <c r="D819" s="3" t="str">
        <f>_xlfn.XLOOKUP($A819, Rifles!$C$2:$C$419,Rifles!G$2:G$419,"N/A",0)</f>
        <v>N/A</v>
      </c>
      <c r="E819" s="2">
        <f>_xlfn.XLOOKUP($A819,Pistols!$C:$C,Pistols!H:H,0,0)</f>
        <v>0</v>
      </c>
      <c r="F819" s="2">
        <f>_xlfn.XLOOKUP($A819,Pistols!$C:$C,Pistols!I:I,0,0)</f>
        <v>0</v>
      </c>
      <c r="G819" s="2">
        <f>_xlfn.XLOOKUP($A819,Pistols!$C:$C,Pistols!J:J,0,0)</f>
        <v>0</v>
      </c>
      <c r="H819" s="2">
        <f>_xlfn.XLOOKUP($A819,Pistols!$C:$C,Pistols!K:K,0,0)</f>
        <v>0</v>
      </c>
      <c r="I819" s="2">
        <f>_xlfn.XLOOKUP($A819,Pistols!$C:$C,Pistols!L:L,0,0)</f>
        <v>0</v>
      </c>
      <c r="J819" s="2">
        <f>_xlfn.XLOOKUP($A819,Pistols!$C:$C,Pistols!M:M,0,0)</f>
        <v>0</v>
      </c>
      <c r="K819" s="2">
        <f>_xlfn.XLOOKUP($A819,Pistols!$C:$C,Pistols!N:N,0,0)</f>
        <v>0</v>
      </c>
      <c r="L819" s="3">
        <f>_xlfn.XLOOKUP($A819,Revolvers!$C:$C,Revolvers!O:O,0,0)</f>
        <v>0</v>
      </c>
      <c r="M819" s="3">
        <f>_xlfn.XLOOKUP($A819,Revolvers!$C:$C,Revolvers!P:P,0,0)</f>
        <v>0</v>
      </c>
      <c r="N819" s="3">
        <f>_xlfn.XLOOKUP($A819,Revolvers!$C:$C,Revolvers!Q:Q,0,0)</f>
        <v>0</v>
      </c>
      <c r="O819" s="3">
        <f>_xlfn.XLOOKUP($A819,Revolvers!$C:$C,Revolvers!R:R,0,0)</f>
        <v>0</v>
      </c>
      <c r="P819" s="3">
        <f>_xlfn.XLOOKUP($A819,Revolvers!$C:$C,Revolvers!S:S,0,0)</f>
        <v>0</v>
      </c>
      <c r="Q819" s="3">
        <f>_xlfn.XLOOKUP($A819,Revolvers!$C:$C,Revolvers!T:T,0,0)</f>
        <v>0</v>
      </c>
      <c r="R819" s="3">
        <f>_xlfn.XLOOKUP($A819,Rifles!C:C,Rifles!H:H,0,0)</f>
        <v>24</v>
      </c>
      <c r="S819" s="2">
        <f>_xlfn.XLOOKUP($A819,Shotguns!C:C,Shotguns!H:H,0,0)</f>
        <v>0</v>
      </c>
      <c r="T819" s="3">
        <f t="shared" si="15"/>
        <v>24</v>
      </c>
    </row>
    <row r="820" spans="1:20" x14ac:dyDescent="0.25">
      <c r="A820" s="3">
        <f>Rifles!C820</f>
        <v>99303342</v>
      </c>
      <c r="B820" s="3" t="str">
        <f>_xlfn.XLOOKUP($A820, Rifles!$C$2:$C$419,Rifles!$D$2:$D$419,"N/A",0)</f>
        <v>N/A</v>
      </c>
      <c r="C820" s="3" t="str">
        <f>_xlfn.XLOOKUP($A820, Rifles!$C$2:$C$419,Rifles!F$2:F$419,"N/A",0)</f>
        <v>N/A</v>
      </c>
      <c r="D820" s="3" t="str">
        <f>_xlfn.XLOOKUP($A820, Rifles!$C$2:$C$419,Rifles!G$2:G$419,"N/A",0)</f>
        <v>N/A</v>
      </c>
      <c r="E820" s="2">
        <f>_xlfn.XLOOKUP($A820,Pistols!$C:$C,Pistols!H:H,0,0)</f>
        <v>0</v>
      </c>
      <c r="F820" s="2">
        <f>_xlfn.XLOOKUP($A820,Pistols!$C:$C,Pistols!I:I,0,0)</f>
        <v>0</v>
      </c>
      <c r="G820" s="2">
        <f>_xlfn.XLOOKUP($A820,Pistols!$C:$C,Pistols!J:J,0,0)</f>
        <v>0</v>
      </c>
      <c r="H820" s="2">
        <f>_xlfn.XLOOKUP($A820,Pistols!$C:$C,Pistols!K:K,0,0)</f>
        <v>0</v>
      </c>
      <c r="I820" s="2">
        <f>_xlfn.XLOOKUP($A820,Pistols!$C:$C,Pistols!L:L,0,0)</f>
        <v>0</v>
      </c>
      <c r="J820" s="2">
        <f>_xlfn.XLOOKUP($A820,Pistols!$C:$C,Pistols!M:M,0,0)</f>
        <v>0</v>
      </c>
      <c r="K820" s="2">
        <f>_xlfn.XLOOKUP($A820,Pistols!$C:$C,Pistols!N:N,0,0)</f>
        <v>0</v>
      </c>
      <c r="L820" s="3">
        <f>_xlfn.XLOOKUP($A820,Revolvers!$C:$C,Revolvers!O:O,0,0)</f>
        <v>0</v>
      </c>
      <c r="M820" s="3">
        <f>_xlfn.XLOOKUP($A820,Revolvers!$C:$C,Revolvers!P:P,0,0)</f>
        <v>0</v>
      </c>
      <c r="N820" s="3">
        <f>_xlfn.XLOOKUP($A820,Revolvers!$C:$C,Revolvers!Q:Q,0,0)</f>
        <v>0</v>
      </c>
      <c r="O820" s="3">
        <f>_xlfn.XLOOKUP($A820,Revolvers!$C:$C,Revolvers!R:R,0,0)</f>
        <v>0</v>
      </c>
      <c r="P820" s="3">
        <f>_xlfn.XLOOKUP($A820,Revolvers!$C:$C,Revolvers!S:S,0,0)</f>
        <v>0</v>
      </c>
      <c r="Q820" s="3">
        <f>_xlfn.XLOOKUP($A820,Revolvers!$C:$C,Revolvers!T:T,0,0)</f>
        <v>0</v>
      </c>
      <c r="R820" s="3">
        <f>_xlfn.XLOOKUP($A820,Rifles!C:C,Rifles!H:H,0,0)</f>
        <v>5</v>
      </c>
      <c r="S820" s="2">
        <f>_xlfn.XLOOKUP($A820,Shotguns!C:C,Shotguns!H:H,0,0)</f>
        <v>0</v>
      </c>
      <c r="T820" s="3">
        <f t="shared" si="15"/>
        <v>5</v>
      </c>
    </row>
    <row r="821" spans="1:20" x14ac:dyDescent="0.25">
      <c r="A821" s="3">
        <f>Rifles!C821</f>
        <v>99301142</v>
      </c>
      <c r="B821" s="3" t="str">
        <f>_xlfn.XLOOKUP($A821, Rifles!$C$2:$C$419,Rifles!$D$2:$D$419,"N/A",0)</f>
        <v>N/A</v>
      </c>
      <c r="C821" s="3" t="str">
        <f>_xlfn.XLOOKUP($A821, Rifles!$C$2:$C$419,Rifles!F$2:F$419,"N/A",0)</f>
        <v>N/A</v>
      </c>
      <c r="D821" s="3" t="str">
        <f>_xlfn.XLOOKUP($A821, Rifles!$C$2:$C$419,Rifles!G$2:G$419,"N/A",0)</f>
        <v>N/A</v>
      </c>
      <c r="E821" s="2">
        <f>_xlfn.XLOOKUP($A821,Pistols!$C:$C,Pistols!H:H,0,0)</f>
        <v>0</v>
      </c>
      <c r="F821" s="2">
        <f>_xlfn.XLOOKUP($A821,Pistols!$C:$C,Pistols!I:I,0,0)</f>
        <v>0</v>
      </c>
      <c r="G821" s="2">
        <f>_xlfn.XLOOKUP($A821,Pistols!$C:$C,Pistols!J:J,0,0)</f>
        <v>0</v>
      </c>
      <c r="H821" s="2">
        <f>_xlfn.XLOOKUP($A821,Pistols!$C:$C,Pistols!K:K,0,0)</f>
        <v>0</v>
      </c>
      <c r="I821" s="2">
        <f>_xlfn.XLOOKUP($A821,Pistols!$C:$C,Pistols!L:L,0,0)</f>
        <v>0</v>
      </c>
      <c r="J821" s="2">
        <f>_xlfn.XLOOKUP($A821,Pistols!$C:$C,Pistols!M:M,0,0)</f>
        <v>0</v>
      </c>
      <c r="K821" s="2">
        <f>_xlfn.XLOOKUP($A821,Pistols!$C:$C,Pistols!N:N,0,0)</f>
        <v>0</v>
      </c>
      <c r="L821" s="3">
        <f>_xlfn.XLOOKUP($A821,Revolvers!$C:$C,Revolvers!O:O,0,0)</f>
        <v>0</v>
      </c>
      <c r="M821" s="3">
        <f>_xlfn.XLOOKUP($A821,Revolvers!$C:$C,Revolvers!P:P,0,0)</f>
        <v>0</v>
      </c>
      <c r="N821" s="3">
        <f>_xlfn.XLOOKUP($A821,Revolvers!$C:$C,Revolvers!Q:Q,0,0)</f>
        <v>0</v>
      </c>
      <c r="O821" s="3">
        <f>_xlfn.XLOOKUP($A821,Revolvers!$C:$C,Revolvers!R:R,0,0)</f>
        <v>0</v>
      </c>
      <c r="P821" s="3">
        <f>_xlfn.XLOOKUP($A821,Revolvers!$C:$C,Revolvers!S:S,0,0)</f>
        <v>0</v>
      </c>
      <c r="Q821" s="3">
        <f>_xlfn.XLOOKUP($A821,Revolvers!$C:$C,Revolvers!T:T,0,0)</f>
        <v>0</v>
      </c>
      <c r="R821" s="3">
        <f>_xlfn.XLOOKUP($A821,Rifles!C:C,Rifles!H:H,0,0)</f>
        <v>454</v>
      </c>
      <c r="S821" s="2">
        <f>_xlfn.XLOOKUP($A821,Shotguns!C:C,Shotguns!H:H,0,0)</f>
        <v>0</v>
      </c>
      <c r="T821" s="3">
        <f t="shared" si="15"/>
        <v>454</v>
      </c>
    </row>
    <row r="822" spans="1:20" x14ac:dyDescent="0.25">
      <c r="A822" s="3">
        <f>Rifles!C822</f>
        <v>99301001</v>
      </c>
      <c r="B822" s="3" t="str">
        <f>_xlfn.XLOOKUP($A822, Rifles!$C$2:$C$419,Rifles!$D$2:$D$419,"N/A",0)</f>
        <v>N/A</v>
      </c>
      <c r="C822" s="3" t="str">
        <f>_xlfn.XLOOKUP($A822, Rifles!$C$2:$C$419,Rifles!F$2:F$419,"N/A",0)</f>
        <v>N/A</v>
      </c>
      <c r="D822" s="3" t="str">
        <f>_xlfn.XLOOKUP($A822, Rifles!$C$2:$C$419,Rifles!G$2:G$419,"N/A",0)</f>
        <v>N/A</v>
      </c>
      <c r="E822" s="2">
        <f>_xlfn.XLOOKUP($A822,Pistols!$C:$C,Pistols!H:H,0,0)</f>
        <v>0</v>
      </c>
      <c r="F822" s="2">
        <f>_xlfn.XLOOKUP($A822,Pistols!$C:$C,Pistols!I:I,0,0)</f>
        <v>12</v>
      </c>
      <c r="G822" s="2">
        <f>_xlfn.XLOOKUP($A822,Pistols!$C:$C,Pistols!J:J,0,0)</f>
        <v>0</v>
      </c>
      <c r="H822" s="2">
        <f>_xlfn.XLOOKUP($A822,Pistols!$C:$C,Pistols!K:K,0,0)</f>
        <v>0</v>
      </c>
      <c r="I822" s="2">
        <f>_xlfn.XLOOKUP($A822,Pistols!$C:$C,Pistols!L:L,0,0)</f>
        <v>0</v>
      </c>
      <c r="J822" s="2">
        <f>_xlfn.XLOOKUP($A822,Pistols!$C:$C,Pistols!M:M,0,0)</f>
        <v>0</v>
      </c>
      <c r="K822" s="2">
        <f>_xlfn.XLOOKUP($A822,Pistols!$C:$C,Pistols!N:N,0,0)</f>
        <v>12</v>
      </c>
      <c r="L822" s="3">
        <f>_xlfn.XLOOKUP($A822,Revolvers!$C:$C,Revolvers!O:O,0,0)</f>
        <v>0</v>
      </c>
      <c r="M822" s="3">
        <f>_xlfn.XLOOKUP($A822,Revolvers!$C:$C,Revolvers!P:P,0,0)</f>
        <v>0</v>
      </c>
      <c r="N822" s="3">
        <f>_xlfn.XLOOKUP($A822,Revolvers!$C:$C,Revolvers!Q:Q,0,0)</f>
        <v>0</v>
      </c>
      <c r="O822" s="3">
        <f>_xlfn.XLOOKUP($A822,Revolvers!$C:$C,Revolvers!R:R,0,0)</f>
        <v>0</v>
      </c>
      <c r="P822" s="3">
        <f>_xlfn.XLOOKUP($A822,Revolvers!$C:$C,Revolvers!S:S,0,0)</f>
        <v>0</v>
      </c>
      <c r="Q822" s="3">
        <f>_xlfn.XLOOKUP($A822,Revolvers!$C:$C,Revolvers!T:T,0,0)</f>
        <v>0</v>
      </c>
      <c r="R822" s="3">
        <f>_xlfn.XLOOKUP($A822,Rifles!C:C,Rifles!H:H,0,0)</f>
        <v>2280</v>
      </c>
      <c r="S822" s="2">
        <f>_xlfn.XLOOKUP($A822,Shotguns!C:C,Shotguns!H:H,0,0)</f>
        <v>0</v>
      </c>
      <c r="T822" s="3">
        <f t="shared" si="15"/>
        <v>2292</v>
      </c>
    </row>
    <row r="823" spans="1:20" x14ac:dyDescent="0.25">
      <c r="A823" s="3">
        <f>Rifles!C823</f>
        <v>99303209</v>
      </c>
      <c r="B823" s="3" t="str">
        <f>_xlfn.XLOOKUP($A823, Rifles!$C$2:$C$419,Rifles!$D$2:$D$419,"N/A",0)</f>
        <v>N/A</v>
      </c>
      <c r="C823" s="3" t="str">
        <f>_xlfn.XLOOKUP($A823, Rifles!$C$2:$C$419,Rifles!F$2:F$419,"N/A",0)</f>
        <v>N/A</v>
      </c>
      <c r="D823" s="3" t="str">
        <f>_xlfn.XLOOKUP($A823, Rifles!$C$2:$C$419,Rifles!G$2:G$419,"N/A",0)</f>
        <v>N/A</v>
      </c>
      <c r="E823" s="2">
        <f>_xlfn.XLOOKUP($A823,Pistols!$C:$C,Pistols!H:H,0,0)</f>
        <v>0</v>
      </c>
      <c r="F823" s="2">
        <f>_xlfn.XLOOKUP($A823,Pistols!$C:$C,Pistols!I:I,0,0)</f>
        <v>0</v>
      </c>
      <c r="G823" s="2">
        <f>_xlfn.XLOOKUP($A823,Pistols!$C:$C,Pistols!J:J,0,0)</f>
        <v>0</v>
      </c>
      <c r="H823" s="2">
        <f>_xlfn.XLOOKUP($A823,Pistols!$C:$C,Pistols!K:K,0,0)</f>
        <v>0</v>
      </c>
      <c r="I823" s="2">
        <f>_xlfn.XLOOKUP($A823,Pistols!$C:$C,Pistols!L:L,0,0)</f>
        <v>0</v>
      </c>
      <c r="J823" s="2">
        <f>_xlfn.XLOOKUP($A823,Pistols!$C:$C,Pistols!M:M,0,0)</f>
        <v>0</v>
      </c>
      <c r="K823" s="2">
        <f>_xlfn.XLOOKUP($A823,Pistols!$C:$C,Pistols!N:N,0,0)</f>
        <v>0</v>
      </c>
      <c r="L823" s="3">
        <f>_xlfn.XLOOKUP($A823,Revolvers!$C:$C,Revolvers!O:O,0,0)</f>
        <v>0</v>
      </c>
      <c r="M823" s="3">
        <f>_xlfn.XLOOKUP($A823,Revolvers!$C:$C,Revolvers!P:P,0,0)</f>
        <v>0</v>
      </c>
      <c r="N823" s="3">
        <f>_xlfn.XLOOKUP($A823,Revolvers!$C:$C,Revolvers!Q:Q,0,0)</f>
        <v>0</v>
      </c>
      <c r="O823" s="3">
        <f>_xlfn.XLOOKUP($A823,Revolvers!$C:$C,Revolvers!R:R,0,0)</f>
        <v>0</v>
      </c>
      <c r="P823" s="3">
        <f>_xlfn.XLOOKUP($A823,Revolvers!$C:$C,Revolvers!S:S,0,0)</f>
        <v>0</v>
      </c>
      <c r="Q823" s="3">
        <f>_xlfn.XLOOKUP($A823,Revolvers!$C:$C,Revolvers!T:T,0,0)</f>
        <v>0</v>
      </c>
      <c r="R823" s="3">
        <f>_xlfn.XLOOKUP($A823,Rifles!C:C,Rifles!H:H,0,0)</f>
        <v>6</v>
      </c>
      <c r="S823" s="2">
        <f>_xlfn.XLOOKUP($A823,Shotguns!C:C,Shotguns!H:H,0,0)</f>
        <v>0</v>
      </c>
      <c r="T823" s="3">
        <f t="shared" si="15"/>
        <v>6</v>
      </c>
    </row>
    <row r="824" spans="1:20" x14ac:dyDescent="0.25">
      <c r="A824" s="3">
        <f>Rifles!C824</f>
        <v>99302138</v>
      </c>
      <c r="B824" s="3" t="str">
        <f>_xlfn.XLOOKUP($A824, Rifles!$C$2:$C$419,Rifles!$D$2:$D$419,"N/A",0)</f>
        <v>N/A</v>
      </c>
      <c r="C824" s="3" t="str">
        <f>_xlfn.XLOOKUP($A824, Rifles!$C$2:$C$419,Rifles!F$2:F$419,"N/A",0)</f>
        <v>N/A</v>
      </c>
      <c r="D824" s="3" t="str">
        <f>_xlfn.XLOOKUP($A824, Rifles!$C$2:$C$419,Rifles!G$2:G$419,"N/A",0)</f>
        <v>N/A</v>
      </c>
      <c r="E824" s="2">
        <f>_xlfn.XLOOKUP($A824,Pistols!$C:$C,Pistols!H:H,0,0)</f>
        <v>0</v>
      </c>
      <c r="F824" s="2">
        <f>_xlfn.XLOOKUP($A824,Pistols!$C:$C,Pistols!I:I,0,0)</f>
        <v>0</v>
      </c>
      <c r="G824" s="2">
        <f>_xlfn.XLOOKUP($A824,Pistols!$C:$C,Pistols!J:J,0,0)</f>
        <v>0</v>
      </c>
      <c r="H824" s="2">
        <f>_xlfn.XLOOKUP($A824,Pistols!$C:$C,Pistols!K:K,0,0)</f>
        <v>0</v>
      </c>
      <c r="I824" s="2">
        <f>_xlfn.XLOOKUP($A824,Pistols!$C:$C,Pistols!L:L,0,0)</f>
        <v>0</v>
      </c>
      <c r="J824" s="2">
        <f>_xlfn.XLOOKUP($A824,Pistols!$C:$C,Pistols!M:M,0,0)</f>
        <v>0</v>
      </c>
      <c r="K824" s="2">
        <f>_xlfn.XLOOKUP($A824,Pistols!$C:$C,Pistols!N:N,0,0)</f>
        <v>0</v>
      </c>
      <c r="L824" s="3">
        <f>_xlfn.XLOOKUP($A824,Revolvers!$C:$C,Revolvers!O:O,0,0)</f>
        <v>0</v>
      </c>
      <c r="M824" s="3">
        <f>_xlfn.XLOOKUP($A824,Revolvers!$C:$C,Revolvers!P:P,0,0)</f>
        <v>0</v>
      </c>
      <c r="N824" s="3">
        <f>_xlfn.XLOOKUP($A824,Revolvers!$C:$C,Revolvers!Q:Q,0,0)</f>
        <v>0</v>
      </c>
      <c r="O824" s="3">
        <f>_xlfn.XLOOKUP($A824,Revolvers!$C:$C,Revolvers!R:R,0,0)</f>
        <v>0</v>
      </c>
      <c r="P824" s="3">
        <f>_xlfn.XLOOKUP($A824,Revolvers!$C:$C,Revolvers!S:S,0,0)</f>
        <v>0</v>
      </c>
      <c r="Q824" s="3">
        <f>_xlfn.XLOOKUP($A824,Revolvers!$C:$C,Revolvers!T:T,0,0)</f>
        <v>0</v>
      </c>
      <c r="R824" s="3">
        <f>_xlfn.XLOOKUP($A824,Rifles!C:C,Rifles!H:H,0,0)</f>
        <v>5</v>
      </c>
      <c r="S824" s="2">
        <f>_xlfn.XLOOKUP($A824,Shotguns!C:C,Shotguns!H:H,0,0)</f>
        <v>0</v>
      </c>
      <c r="T824" s="3">
        <f t="shared" si="15"/>
        <v>5</v>
      </c>
    </row>
    <row r="825" spans="1:20" x14ac:dyDescent="0.25">
      <c r="A825" s="3">
        <f>Rifles!C825</f>
        <v>99302108</v>
      </c>
      <c r="B825" s="3" t="str">
        <f>_xlfn.XLOOKUP($A825, Rifles!$C$2:$C$419,Rifles!$D$2:$D$419,"N/A",0)</f>
        <v>N/A</v>
      </c>
      <c r="C825" s="3" t="str">
        <f>_xlfn.XLOOKUP($A825, Rifles!$C$2:$C$419,Rifles!F$2:F$419,"N/A",0)</f>
        <v>N/A</v>
      </c>
      <c r="D825" s="3" t="str">
        <f>_xlfn.XLOOKUP($A825, Rifles!$C$2:$C$419,Rifles!G$2:G$419,"N/A",0)</f>
        <v>N/A</v>
      </c>
      <c r="E825" s="2">
        <f>_xlfn.XLOOKUP($A825,Pistols!$C:$C,Pistols!H:H,0,0)</f>
        <v>0</v>
      </c>
      <c r="F825" s="2">
        <f>_xlfn.XLOOKUP($A825,Pistols!$C:$C,Pistols!I:I,0,0)</f>
        <v>0</v>
      </c>
      <c r="G825" s="2">
        <f>_xlfn.XLOOKUP($A825,Pistols!$C:$C,Pistols!J:J,0,0)</f>
        <v>0</v>
      </c>
      <c r="H825" s="2">
        <f>_xlfn.XLOOKUP($A825,Pistols!$C:$C,Pistols!K:K,0,0)</f>
        <v>0</v>
      </c>
      <c r="I825" s="2">
        <f>_xlfn.XLOOKUP($A825,Pistols!$C:$C,Pistols!L:L,0,0)</f>
        <v>0</v>
      </c>
      <c r="J825" s="2">
        <f>_xlfn.XLOOKUP($A825,Pistols!$C:$C,Pistols!M:M,0,0)</f>
        <v>0</v>
      </c>
      <c r="K825" s="2">
        <f>_xlfn.XLOOKUP($A825,Pistols!$C:$C,Pistols!N:N,0,0)</f>
        <v>0</v>
      </c>
      <c r="L825" s="3">
        <f>_xlfn.XLOOKUP($A825,Revolvers!$C:$C,Revolvers!O:O,0,0)</f>
        <v>0</v>
      </c>
      <c r="M825" s="3">
        <f>_xlfn.XLOOKUP($A825,Revolvers!$C:$C,Revolvers!P:P,0,0)</f>
        <v>0</v>
      </c>
      <c r="N825" s="3">
        <f>_xlfn.XLOOKUP($A825,Revolvers!$C:$C,Revolvers!Q:Q,0,0)</f>
        <v>0</v>
      </c>
      <c r="O825" s="3">
        <f>_xlfn.XLOOKUP($A825,Revolvers!$C:$C,Revolvers!R:R,0,0)</f>
        <v>0</v>
      </c>
      <c r="P825" s="3">
        <f>_xlfn.XLOOKUP($A825,Revolvers!$C:$C,Revolvers!S:S,0,0)</f>
        <v>0</v>
      </c>
      <c r="Q825" s="3">
        <f>_xlfn.XLOOKUP($A825,Revolvers!$C:$C,Revolvers!T:T,0,0)</f>
        <v>0</v>
      </c>
      <c r="R825" s="3">
        <f>_xlfn.XLOOKUP($A825,Rifles!C:C,Rifles!H:H,0,0)</f>
        <v>1</v>
      </c>
      <c r="S825" s="2">
        <f>_xlfn.XLOOKUP($A825,Shotguns!C:C,Shotguns!H:H,0,0)</f>
        <v>0</v>
      </c>
      <c r="T825" s="3">
        <f t="shared" si="15"/>
        <v>1</v>
      </c>
    </row>
    <row r="826" spans="1:20" x14ac:dyDescent="0.25">
      <c r="A826" s="3">
        <f>Rifles!C826</f>
        <v>99302881</v>
      </c>
      <c r="B826" s="3" t="str">
        <f>_xlfn.XLOOKUP($A826, Rifles!$C$2:$C$419,Rifles!$D$2:$D$419,"N/A",0)</f>
        <v>N/A</v>
      </c>
      <c r="C826" s="3" t="str">
        <f>_xlfn.XLOOKUP($A826, Rifles!$C$2:$C$419,Rifles!F$2:F$419,"N/A",0)</f>
        <v>N/A</v>
      </c>
      <c r="D826" s="3" t="str">
        <f>_xlfn.XLOOKUP($A826, Rifles!$C$2:$C$419,Rifles!G$2:G$419,"N/A",0)</f>
        <v>N/A</v>
      </c>
      <c r="E826" s="2">
        <f>_xlfn.XLOOKUP($A826,Pistols!$C:$C,Pistols!H:H,0,0)</f>
        <v>3</v>
      </c>
      <c r="F826" s="2">
        <f>_xlfn.XLOOKUP($A826,Pistols!$C:$C,Pistols!I:I,0,0)</f>
        <v>0</v>
      </c>
      <c r="G826" s="2">
        <f>_xlfn.XLOOKUP($A826,Pistols!$C:$C,Pistols!J:J,0,0)</f>
        <v>0</v>
      </c>
      <c r="H826" s="2">
        <f>_xlfn.XLOOKUP($A826,Pistols!$C:$C,Pistols!K:K,0,0)</f>
        <v>0</v>
      </c>
      <c r="I826" s="2">
        <f>_xlfn.XLOOKUP($A826,Pistols!$C:$C,Pistols!L:L,0,0)</f>
        <v>0</v>
      </c>
      <c r="J826" s="2">
        <f>_xlfn.XLOOKUP($A826,Pistols!$C:$C,Pistols!M:M,0,0)</f>
        <v>0</v>
      </c>
      <c r="K826" s="2">
        <f>_xlfn.XLOOKUP($A826,Pistols!$C:$C,Pistols!N:N,0,0)</f>
        <v>3</v>
      </c>
      <c r="L826" s="3">
        <f>_xlfn.XLOOKUP($A826,Revolvers!$C:$C,Revolvers!O:O,0,0)</f>
        <v>0</v>
      </c>
      <c r="M826" s="3">
        <f>_xlfn.XLOOKUP($A826,Revolvers!$C:$C,Revolvers!P:P,0,0)</f>
        <v>0</v>
      </c>
      <c r="N826" s="3">
        <f>_xlfn.XLOOKUP($A826,Revolvers!$C:$C,Revolvers!Q:Q,0,0)</f>
        <v>0</v>
      </c>
      <c r="O826" s="3">
        <f>_xlfn.XLOOKUP($A826,Revolvers!$C:$C,Revolvers!R:R,0,0)</f>
        <v>0</v>
      </c>
      <c r="P826" s="3">
        <f>_xlfn.XLOOKUP($A826,Revolvers!$C:$C,Revolvers!S:S,0,0)</f>
        <v>0</v>
      </c>
      <c r="Q826" s="3">
        <f>_xlfn.XLOOKUP($A826,Revolvers!$C:$C,Revolvers!T:T,0,0)</f>
        <v>0</v>
      </c>
      <c r="R826" s="3">
        <f>_xlfn.XLOOKUP($A826,Rifles!C:C,Rifles!H:H,0,0)</f>
        <v>99</v>
      </c>
      <c r="S826" s="2">
        <f>_xlfn.XLOOKUP($A826,Shotguns!C:C,Shotguns!H:H,0,0)</f>
        <v>0</v>
      </c>
      <c r="T826" s="3">
        <f t="shared" si="15"/>
        <v>102</v>
      </c>
    </row>
    <row r="827" spans="1:20" x14ac:dyDescent="0.25">
      <c r="A827" s="3">
        <f>Rifles!C827</f>
        <v>99301710</v>
      </c>
      <c r="B827" s="3" t="str">
        <f>_xlfn.XLOOKUP($A827, Rifles!$C$2:$C$419,Rifles!$D$2:$D$419,"N/A",0)</f>
        <v>N/A</v>
      </c>
      <c r="C827" s="3" t="str">
        <f>_xlfn.XLOOKUP($A827, Rifles!$C$2:$C$419,Rifles!F$2:F$419,"N/A",0)</f>
        <v>N/A</v>
      </c>
      <c r="D827" s="3" t="str">
        <f>_xlfn.XLOOKUP($A827, Rifles!$C$2:$C$419,Rifles!G$2:G$419,"N/A",0)</f>
        <v>N/A</v>
      </c>
      <c r="E827" s="2">
        <f>_xlfn.XLOOKUP($A827,Pistols!$C:$C,Pistols!H:H,0,0)</f>
        <v>0</v>
      </c>
      <c r="F827" s="2">
        <f>_xlfn.XLOOKUP($A827,Pistols!$C:$C,Pistols!I:I,0,0)</f>
        <v>0</v>
      </c>
      <c r="G827" s="2">
        <f>_xlfn.XLOOKUP($A827,Pistols!$C:$C,Pistols!J:J,0,0)</f>
        <v>0</v>
      </c>
      <c r="H827" s="2">
        <f>_xlfn.XLOOKUP($A827,Pistols!$C:$C,Pistols!K:K,0,0)</f>
        <v>0</v>
      </c>
      <c r="I827" s="2">
        <f>_xlfn.XLOOKUP($A827,Pistols!$C:$C,Pistols!L:L,0,0)</f>
        <v>0</v>
      </c>
      <c r="J827" s="2">
        <f>_xlfn.XLOOKUP($A827,Pistols!$C:$C,Pistols!M:M,0,0)</f>
        <v>0</v>
      </c>
      <c r="K827" s="2">
        <f>_xlfn.XLOOKUP($A827,Pistols!$C:$C,Pistols!N:N,0,0)</f>
        <v>0</v>
      </c>
      <c r="L827" s="3">
        <f>_xlfn.XLOOKUP($A827,Revolvers!$C:$C,Revolvers!O:O,0,0)</f>
        <v>0</v>
      </c>
      <c r="M827" s="3">
        <f>_xlfn.XLOOKUP($A827,Revolvers!$C:$C,Revolvers!P:P,0,0)</f>
        <v>0</v>
      </c>
      <c r="N827" s="3">
        <f>_xlfn.XLOOKUP($A827,Revolvers!$C:$C,Revolvers!Q:Q,0,0)</f>
        <v>0</v>
      </c>
      <c r="O827" s="3">
        <f>_xlfn.XLOOKUP($A827,Revolvers!$C:$C,Revolvers!R:R,0,0)</f>
        <v>0</v>
      </c>
      <c r="P827" s="3">
        <f>_xlfn.XLOOKUP($A827,Revolvers!$C:$C,Revolvers!S:S,0,0)</f>
        <v>0</v>
      </c>
      <c r="Q827" s="3">
        <f>_xlfn.XLOOKUP($A827,Revolvers!$C:$C,Revolvers!T:T,0,0)</f>
        <v>0</v>
      </c>
      <c r="R827" s="3">
        <f>_xlfn.XLOOKUP($A827,Rifles!C:C,Rifles!H:H,0,0)</f>
        <v>4</v>
      </c>
      <c r="S827" s="2">
        <f>_xlfn.XLOOKUP($A827,Shotguns!C:C,Shotguns!H:H,0,0)</f>
        <v>0</v>
      </c>
      <c r="T827" s="3">
        <f t="shared" si="15"/>
        <v>4</v>
      </c>
    </row>
    <row r="828" spans="1:20" x14ac:dyDescent="0.25">
      <c r="A828" s="3">
        <f>Rifles!C828</f>
        <v>99302152</v>
      </c>
      <c r="B828" s="3" t="str">
        <f>_xlfn.XLOOKUP($A828, Rifles!$C$2:$C$419,Rifles!$D$2:$D$419,"N/A",0)</f>
        <v>N/A</v>
      </c>
      <c r="C828" s="3" t="str">
        <f>_xlfn.XLOOKUP($A828, Rifles!$C$2:$C$419,Rifles!F$2:F$419,"N/A",0)</f>
        <v>N/A</v>
      </c>
      <c r="D828" s="3" t="str">
        <f>_xlfn.XLOOKUP($A828, Rifles!$C$2:$C$419,Rifles!G$2:G$419,"N/A",0)</f>
        <v>N/A</v>
      </c>
      <c r="E828" s="2">
        <f>_xlfn.XLOOKUP($A828,Pistols!$C:$C,Pistols!H:H,0,0)</f>
        <v>0</v>
      </c>
      <c r="F828" s="2">
        <f>_xlfn.XLOOKUP($A828,Pistols!$C:$C,Pistols!I:I,0,0)</f>
        <v>0</v>
      </c>
      <c r="G828" s="2">
        <f>_xlfn.XLOOKUP($A828,Pistols!$C:$C,Pistols!J:J,0,0)</f>
        <v>0</v>
      </c>
      <c r="H828" s="2">
        <f>_xlfn.XLOOKUP($A828,Pistols!$C:$C,Pistols!K:K,0,0)</f>
        <v>0</v>
      </c>
      <c r="I828" s="2">
        <f>_xlfn.XLOOKUP($A828,Pistols!$C:$C,Pistols!L:L,0,0)</f>
        <v>0</v>
      </c>
      <c r="J828" s="2">
        <f>_xlfn.XLOOKUP($A828,Pistols!$C:$C,Pistols!M:M,0,0)</f>
        <v>0</v>
      </c>
      <c r="K828" s="2">
        <f>_xlfn.XLOOKUP($A828,Pistols!$C:$C,Pistols!N:N,0,0)</f>
        <v>0</v>
      </c>
      <c r="L828" s="3">
        <f>_xlfn.XLOOKUP($A828,Revolvers!$C:$C,Revolvers!O:O,0,0)</f>
        <v>0</v>
      </c>
      <c r="M828" s="3">
        <f>_xlfn.XLOOKUP($A828,Revolvers!$C:$C,Revolvers!P:P,0,0)</f>
        <v>0</v>
      </c>
      <c r="N828" s="3">
        <f>_xlfn.XLOOKUP($A828,Revolvers!$C:$C,Revolvers!Q:Q,0,0)</f>
        <v>0</v>
      </c>
      <c r="O828" s="3">
        <f>_xlfn.XLOOKUP($A828,Revolvers!$C:$C,Revolvers!R:R,0,0)</f>
        <v>0</v>
      </c>
      <c r="P828" s="3">
        <f>_xlfn.XLOOKUP($A828,Revolvers!$C:$C,Revolvers!S:S,0,0)</f>
        <v>0</v>
      </c>
      <c r="Q828" s="3">
        <f>_xlfn.XLOOKUP($A828,Revolvers!$C:$C,Revolvers!T:T,0,0)</f>
        <v>0</v>
      </c>
      <c r="R828" s="3">
        <f>_xlfn.XLOOKUP($A828,Rifles!C:C,Rifles!H:H,0,0)</f>
        <v>4</v>
      </c>
      <c r="S828" s="2">
        <f>_xlfn.XLOOKUP($A828,Shotguns!C:C,Shotguns!H:H,0,0)</f>
        <v>0</v>
      </c>
      <c r="T828" s="3">
        <f t="shared" si="15"/>
        <v>4</v>
      </c>
    </row>
    <row r="829" spans="1:20" x14ac:dyDescent="0.25">
      <c r="A829" s="3">
        <f>Rifles!C829</f>
        <v>99337182</v>
      </c>
      <c r="B829" s="3" t="str">
        <f>_xlfn.XLOOKUP($A829, Rifles!$C$2:$C$419,Rifles!$D$2:$D$419,"N/A",0)</f>
        <v>N/A</v>
      </c>
      <c r="C829" s="3" t="str">
        <f>_xlfn.XLOOKUP($A829, Rifles!$C$2:$C$419,Rifles!F$2:F$419,"N/A",0)</f>
        <v>N/A</v>
      </c>
      <c r="D829" s="3" t="str">
        <f>_xlfn.XLOOKUP($A829, Rifles!$C$2:$C$419,Rifles!G$2:G$419,"N/A",0)</f>
        <v>N/A</v>
      </c>
      <c r="E829" s="2">
        <f>_xlfn.XLOOKUP($A829,Pistols!$C:$C,Pistols!H:H,0,0)</f>
        <v>0</v>
      </c>
      <c r="F829" s="2">
        <f>_xlfn.XLOOKUP($A829,Pistols!$C:$C,Pistols!I:I,0,0)</f>
        <v>0</v>
      </c>
      <c r="G829" s="2">
        <f>_xlfn.XLOOKUP($A829,Pistols!$C:$C,Pistols!J:J,0,0)</f>
        <v>0</v>
      </c>
      <c r="H829" s="2">
        <f>_xlfn.XLOOKUP($A829,Pistols!$C:$C,Pistols!K:K,0,0)</f>
        <v>0</v>
      </c>
      <c r="I829" s="2">
        <f>_xlfn.XLOOKUP($A829,Pistols!$C:$C,Pistols!L:L,0,0)</f>
        <v>130</v>
      </c>
      <c r="J829" s="2">
        <f>_xlfn.XLOOKUP($A829,Pistols!$C:$C,Pistols!M:M,0,0)</f>
        <v>0</v>
      </c>
      <c r="K829" s="2">
        <f>_xlfn.XLOOKUP($A829,Pistols!$C:$C,Pistols!N:N,0,0)</f>
        <v>130</v>
      </c>
      <c r="L829" s="3">
        <f>_xlfn.XLOOKUP($A829,Revolvers!$C:$C,Revolvers!O:O,0,0)</f>
        <v>0</v>
      </c>
      <c r="M829" s="3">
        <f>_xlfn.XLOOKUP($A829,Revolvers!$C:$C,Revolvers!P:P,0,0)</f>
        <v>0</v>
      </c>
      <c r="N829" s="3">
        <f>_xlfn.XLOOKUP($A829,Revolvers!$C:$C,Revolvers!Q:Q,0,0)</f>
        <v>0</v>
      </c>
      <c r="O829" s="3">
        <f>_xlfn.XLOOKUP($A829,Revolvers!$C:$C,Revolvers!R:R,0,0)</f>
        <v>0</v>
      </c>
      <c r="P829" s="3">
        <f>_xlfn.XLOOKUP($A829,Revolvers!$C:$C,Revolvers!S:S,0,0)</f>
        <v>0</v>
      </c>
      <c r="Q829" s="3">
        <f>_xlfn.XLOOKUP($A829,Revolvers!$C:$C,Revolvers!T:T,0,0)</f>
        <v>0</v>
      </c>
      <c r="R829" s="3">
        <f>_xlfn.XLOOKUP($A829,Rifles!C:C,Rifles!H:H,0,0)</f>
        <v>2680</v>
      </c>
      <c r="S829" s="2">
        <f>_xlfn.XLOOKUP($A829,Shotguns!C:C,Shotguns!H:H,0,0)</f>
        <v>0</v>
      </c>
      <c r="T829" s="3">
        <f t="shared" si="15"/>
        <v>2810</v>
      </c>
    </row>
    <row r="830" spans="1:20" x14ac:dyDescent="0.25">
      <c r="A830" s="3">
        <f>Rifles!C830</f>
        <v>99301095</v>
      </c>
      <c r="B830" s="3" t="str">
        <f>_xlfn.XLOOKUP($A830, Rifles!$C$2:$C$419,Rifles!$D$2:$D$419,"N/A",0)</f>
        <v>N/A</v>
      </c>
      <c r="C830" s="3" t="str">
        <f>_xlfn.XLOOKUP($A830, Rifles!$C$2:$C$419,Rifles!F$2:F$419,"N/A",0)</f>
        <v>N/A</v>
      </c>
      <c r="D830" s="3" t="str">
        <f>_xlfn.XLOOKUP($A830, Rifles!$C$2:$C$419,Rifles!G$2:G$419,"N/A",0)</f>
        <v>N/A</v>
      </c>
      <c r="E830" s="2">
        <f>_xlfn.XLOOKUP($A830,Pistols!$C:$C,Pistols!H:H,0,0)</f>
        <v>0</v>
      </c>
      <c r="F830" s="2">
        <f>_xlfn.XLOOKUP($A830,Pistols!$C:$C,Pistols!I:I,0,0)</f>
        <v>0</v>
      </c>
      <c r="G830" s="2">
        <f>_xlfn.XLOOKUP($A830,Pistols!$C:$C,Pistols!J:J,0,0)</f>
        <v>0</v>
      </c>
      <c r="H830" s="2">
        <f>_xlfn.XLOOKUP($A830,Pistols!$C:$C,Pistols!K:K,0,0)</f>
        <v>0</v>
      </c>
      <c r="I830" s="2">
        <f>_xlfn.XLOOKUP($A830,Pistols!$C:$C,Pistols!L:L,0,0)</f>
        <v>1</v>
      </c>
      <c r="J830" s="2">
        <f>_xlfn.XLOOKUP($A830,Pistols!$C:$C,Pistols!M:M,0,0)</f>
        <v>0</v>
      </c>
      <c r="K830" s="2">
        <f>_xlfn.XLOOKUP($A830,Pistols!$C:$C,Pistols!N:N,0,0)</f>
        <v>1</v>
      </c>
      <c r="L830" s="3">
        <f>_xlfn.XLOOKUP($A830,Revolvers!$C:$C,Revolvers!O:O,0,0)</f>
        <v>0</v>
      </c>
      <c r="M830" s="3">
        <f>_xlfn.XLOOKUP($A830,Revolvers!$C:$C,Revolvers!P:P,0,0)</f>
        <v>0</v>
      </c>
      <c r="N830" s="3">
        <f>_xlfn.XLOOKUP($A830,Revolvers!$C:$C,Revolvers!Q:Q,0,0)</f>
        <v>0</v>
      </c>
      <c r="O830" s="3">
        <f>_xlfn.XLOOKUP($A830,Revolvers!$C:$C,Revolvers!R:R,0,0)</f>
        <v>0</v>
      </c>
      <c r="P830" s="3">
        <f>_xlfn.XLOOKUP($A830,Revolvers!$C:$C,Revolvers!S:S,0,0)</f>
        <v>0</v>
      </c>
      <c r="Q830" s="3">
        <f>_xlfn.XLOOKUP($A830,Revolvers!$C:$C,Revolvers!T:T,0,0)</f>
        <v>0</v>
      </c>
      <c r="R830" s="3">
        <f>_xlfn.XLOOKUP($A830,Rifles!C:C,Rifles!H:H,0,0)</f>
        <v>2</v>
      </c>
      <c r="S830" s="2">
        <f>_xlfn.XLOOKUP($A830,Shotguns!C:C,Shotguns!H:H,0,0)</f>
        <v>0</v>
      </c>
      <c r="T830" s="3">
        <f t="shared" si="15"/>
        <v>3</v>
      </c>
    </row>
    <row r="831" spans="1:20" x14ac:dyDescent="0.25">
      <c r="A831" s="3">
        <f>Rifles!C831</f>
        <v>99303052</v>
      </c>
      <c r="B831" s="3" t="str">
        <f>_xlfn.XLOOKUP($A831, Rifles!$C$2:$C$419,Rifles!$D$2:$D$419,"N/A",0)</f>
        <v>N/A</v>
      </c>
      <c r="C831" s="3" t="str">
        <f>_xlfn.XLOOKUP($A831, Rifles!$C$2:$C$419,Rifles!F$2:F$419,"N/A",0)</f>
        <v>N/A</v>
      </c>
      <c r="D831" s="3" t="str">
        <f>_xlfn.XLOOKUP($A831, Rifles!$C$2:$C$419,Rifles!G$2:G$419,"N/A",0)</f>
        <v>N/A</v>
      </c>
      <c r="E831" s="2">
        <f>_xlfn.XLOOKUP($A831,Pistols!$C:$C,Pistols!H:H,0,0)</f>
        <v>0</v>
      </c>
      <c r="F831" s="2">
        <f>_xlfn.XLOOKUP($A831,Pistols!$C:$C,Pistols!I:I,0,0)</f>
        <v>0</v>
      </c>
      <c r="G831" s="2">
        <f>_xlfn.XLOOKUP($A831,Pistols!$C:$C,Pistols!J:J,0,0)</f>
        <v>0</v>
      </c>
      <c r="H831" s="2">
        <f>_xlfn.XLOOKUP($A831,Pistols!$C:$C,Pistols!K:K,0,0)</f>
        <v>0</v>
      </c>
      <c r="I831" s="2">
        <f>_xlfn.XLOOKUP($A831,Pistols!$C:$C,Pistols!L:L,0,0)</f>
        <v>0</v>
      </c>
      <c r="J831" s="2">
        <f>_xlfn.XLOOKUP($A831,Pistols!$C:$C,Pistols!M:M,0,0)</f>
        <v>0</v>
      </c>
      <c r="K831" s="2">
        <f>_xlfn.XLOOKUP($A831,Pistols!$C:$C,Pistols!N:N,0,0)</f>
        <v>0</v>
      </c>
      <c r="L831" s="3">
        <f>_xlfn.XLOOKUP($A831,Revolvers!$C:$C,Revolvers!O:O,0,0)</f>
        <v>0</v>
      </c>
      <c r="M831" s="3">
        <f>_xlfn.XLOOKUP($A831,Revolvers!$C:$C,Revolvers!P:P,0,0)</f>
        <v>0</v>
      </c>
      <c r="N831" s="3">
        <f>_xlfn.XLOOKUP($A831,Revolvers!$C:$C,Revolvers!Q:Q,0,0)</f>
        <v>0</v>
      </c>
      <c r="O831" s="3">
        <f>_xlfn.XLOOKUP($A831,Revolvers!$C:$C,Revolvers!R:R,0,0)</f>
        <v>0</v>
      </c>
      <c r="P831" s="3">
        <f>_xlfn.XLOOKUP($A831,Revolvers!$C:$C,Revolvers!S:S,0,0)</f>
        <v>0</v>
      </c>
      <c r="Q831" s="3">
        <f>_xlfn.XLOOKUP($A831,Revolvers!$C:$C,Revolvers!T:T,0,0)</f>
        <v>0</v>
      </c>
      <c r="R831" s="3">
        <f>_xlfn.XLOOKUP($A831,Rifles!C:C,Rifles!H:H,0,0)</f>
        <v>3</v>
      </c>
      <c r="S831" s="2">
        <f>_xlfn.XLOOKUP($A831,Shotguns!C:C,Shotguns!H:H,0,0)</f>
        <v>0</v>
      </c>
      <c r="T831" s="3">
        <f t="shared" si="15"/>
        <v>3</v>
      </c>
    </row>
    <row r="832" spans="1:20" x14ac:dyDescent="0.25">
      <c r="A832" s="3">
        <f>Rifles!C832</f>
        <v>99302088</v>
      </c>
      <c r="B832" s="3" t="str">
        <f>_xlfn.XLOOKUP($A832, Rifles!$C$2:$C$419,Rifles!$D$2:$D$419,"N/A",0)</f>
        <v>N/A</v>
      </c>
      <c r="C832" s="3" t="str">
        <f>_xlfn.XLOOKUP($A832, Rifles!$C$2:$C$419,Rifles!F$2:F$419,"N/A",0)</f>
        <v>N/A</v>
      </c>
      <c r="D832" s="3" t="str">
        <f>_xlfn.XLOOKUP($A832, Rifles!$C$2:$C$419,Rifles!G$2:G$419,"N/A",0)</f>
        <v>N/A</v>
      </c>
      <c r="E832" s="2">
        <f>_xlfn.XLOOKUP($A832,Pistols!$C:$C,Pistols!H:H,0,0)</f>
        <v>0</v>
      </c>
      <c r="F832" s="2">
        <f>_xlfn.XLOOKUP($A832,Pistols!$C:$C,Pistols!I:I,0,0)</f>
        <v>0</v>
      </c>
      <c r="G832" s="2">
        <f>_xlfn.XLOOKUP($A832,Pistols!$C:$C,Pistols!J:J,0,0)</f>
        <v>1</v>
      </c>
      <c r="H832" s="2">
        <f>_xlfn.XLOOKUP($A832,Pistols!$C:$C,Pistols!K:K,0,0)</f>
        <v>0</v>
      </c>
      <c r="I832" s="2">
        <f>_xlfn.XLOOKUP($A832,Pistols!$C:$C,Pistols!L:L,0,0)</f>
        <v>0</v>
      </c>
      <c r="J832" s="2">
        <f>_xlfn.XLOOKUP($A832,Pistols!$C:$C,Pistols!M:M,0,0)</f>
        <v>0</v>
      </c>
      <c r="K832" s="2">
        <f>_xlfn.XLOOKUP($A832,Pistols!$C:$C,Pistols!N:N,0,0)</f>
        <v>1</v>
      </c>
      <c r="L832" s="3">
        <f>_xlfn.XLOOKUP($A832,Revolvers!$C:$C,Revolvers!O:O,0,0)</f>
        <v>0</v>
      </c>
      <c r="M832" s="3">
        <f>_xlfn.XLOOKUP($A832,Revolvers!$C:$C,Revolvers!P:P,0,0)</f>
        <v>0</v>
      </c>
      <c r="N832" s="3">
        <f>_xlfn.XLOOKUP($A832,Revolvers!$C:$C,Revolvers!Q:Q,0,0)</f>
        <v>0</v>
      </c>
      <c r="O832" s="3">
        <f>_xlfn.XLOOKUP($A832,Revolvers!$C:$C,Revolvers!R:R,0,0)</f>
        <v>0</v>
      </c>
      <c r="P832" s="3">
        <f>_xlfn.XLOOKUP($A832,Revolvers!$C:$C,Revolvers!S:S,0,0)</f>
        <v>0</v>
      </c>
      <c r="Q832" s="3">
        <f>_xlfn.XLOOKUP($A832,Revolvers!$C:$C,Revolvers!T:T,0,0)</f>
        <v>0</v>
      </c>
      <c r="R832" s="3">
        <f>_xlfn.XLOOKUP($A832,Rifles!C:C,Rifles!H:H,0,0)</f>
        <v>48</v>
      </c>
      <c r="S832" s="2">
        <f>_xlfn.XLOOKUP($A832,Shotguns!C:C,Shotguns!H:H,0,0)</f>
        <v>0</v>
      </c>
      <c r="T832" s="3">
        <f t="shared" si="15"/>
        <v>49</v>
      </c>
    </row>
    <row r="833" spans="1:20" x14ac:dyDescent="0.25">
      <c r="A833" s="3">
        <f>Rifles!C833</f>
        <v>82502166</v>
      </c>
      <c r="B833" s="3" t="str">
        <f>_xlfn.XLOOKUP($A833, Rifles!$C$2:$C$419,Rifles!$D$2:$D$419,"N/A",0)</f>
        <v>N/A</v>
      </c>
      <c r="C833" s="3" t="str">
        <f>_xlfn.XLOOKUP($A833, Rifles!$C$2:$C$419,Rifles!F$2:F$419,"N/A",0)</f>
        <v>N/A</v>
      </c>
      <c r="D833" s="3" t="str">
        <f>_xlfn.XLOOKUP($A833, Rifles!$C$2:$C$419,Rifles!G$2:G$419,"N/A",0)</f>
        <v>N/A</v>
      </c>
      <c r="E833" s="2">
        <f>_xlfn.XLOOKUP($A833,Pistols!$C:$C,Pistols!H:H,0,0)</f>
        <v>0</v>
      </c>
      <c r="F833" s="2">
        <f>_xlfn.XLOOKUP($A833,Pistols!$C:$C,Pistols!I:I,0,0)</f>
        <v>0</v>
      </c>
      <c r="G833" s="2">
        <f>_xlfn.XLOOKUP($A833,Pistols!$C:$C,Pistols!J:J,0,0)</f>
        <v>0</v>
      </c>
      <c r="H833" s="2">
        <f>_xlfn.XLOOKUP($A833,Pistols!$C:$C,Pistols!K:K,0,0)</f>
        <v>0</v>
      </c>
      <c r="I833" s="2">
        <f>_xlfn.XLOOKUP($A833,Pistols!$C:$C,Pistols!L:L,0,0)</f>
        <v>0</v>
      </c>
      <c r="J833" s="2">
        <f>_xlfn.XLOOKUP($A833,Pistols!$C:$C,Pistols!M:M,0,0)</f>
        <v>0</v>
      </c>
      <c r="K833" s="2">
        <f>_xlfn.XLOOKUP($A833,Pistols!$C:$C,Pistols!N:N,0,0)</f>
        <v>0</v>
      </c>
      <c r="L833" s="3">
        <f>_xlfn.XLOOKUP($A833,Revolvers!$C:$C,Revolvers!O:O,0,0)</f>
        <v>0</v>
      </c>
      <c r="M833" s="3">
        <f>_xlfn.XLOOKUP($A833,Revolvers!$C:$C,Revolvers!P:P,0,0)</f>
        <v>0</v>
      </c>
      <c r="N833" s="3">
        <f>_xlfn.XLOOKUP($A833,Revolvers!$C:$C,Revolvers!Q:Q,0,0)</f>
        <v>0</v>
      </c>
      <c r="O833" s="3">
        <f>_xlfn.XLOOKUP($A833,Revolvers!$C:$C,Revolvers!R:R,0,0)</f>
        <v>0</v>
      </c>
      <c r="P833" s="3">
        <f>_xlfn.XLOOKUP($A833,Revolvers!$C:$C,Revolvers!S:S,0,0)</f>
        <v>0</v>
      </c>
      <c r="Q833" s="3">
        <f>_xlfn.XLOOKUP($A833,Revolvers!$C:$C,Revolvers!T:T,0,0)</f>
        <v>0</v>
      </c>
      <c r="R833" s="3">
        <f>_xlfn.XLOOKUP($A833,Rifles!C:C,Rifles!H:H,0,0)</f>
        <v>4</v>
      </c>
      <c r="S833" s="2">
        <f>_xlfn.XLOOKUP($A833,Shotguns!C:C,Shotguns!H:H,0,0)</f>
        <v>0</v>
      </c>
      <c r="T833" s="3">
        <f t="shared" si="15"/>
        <v>4</v>
      </c>
    </row>
    <row r="834" spans="1:20" x14ac:dyDescent="0.25">
      <c r="A834" s="3">
        <f>Rifles!C834</f>
        <v>82304950</v>
      </c>
      <c r="B834" s="3" t="str">
        <f>_xlfn.XLOOKUP($A834, Rifles!$C$2:$C$419,Rifles!$D$2:$D$419,"N/A",0)</f>
        <v>N/A</v>
      </c>
      <c r="C834" s="3" t="str">
        <f>_xlfn.XLOOKUP($A834, Rifles!$C$2:$C$419,Rifles!F$2:F$419,"N/A",0)</f>
        <v>N/A</v>
      </c>
      <c r="D834" s="3" t="str">
        <f>_xlfn.XLOOKUP($A834, Rifles!$C$2:$C$419,Rifles!G$2:G$419,"N/A",0)</f>
        <v>N/A</v>
      </c>
      <c r="E834" s="2">
        <f>_xlfn.XLOOKUP($A834,Pistols!$C:$C,Pistols!H:H,0,0)</f>
        <v>0</v>
      </c>
      <c r="F834" s="2">
        <f>_xlfn.XLOOKUP($A834,Pistols!$C:$C,Pistols!I:I,0,0)</f>
        <v>0</v>
      </c>
      <c r="G834" s="2">
        <f>_xlfn.XLOOKUP($A834,Pistols!$C:$C,Pistols!J:J,0,0)</f>
        <v>0</v>
      </c>
      <c r="H834" s="2">
        <f>_xlfn.XLOOKUP($A834,Pistols!$C:$C,Pistols!K:K,0,0)</f>
        <v>0</v>
      </c>
      <c r="I834" s="2">
        <f>_xlfn.XLOOKUP($A834,Pistols!$C:$C,Pistols!L:L,0,0)</f>
        <v>0</v>
      </c>
      <c r="J834" s="2">
        <f>_xlfn.XLOOKUP($A834,Pistols!$C:$C,Pistols!M:M,0,0)</f>
        <v>0</v>
      </c>
      <c r="K834" s="2">
        <f>_xlfn.XLOOKUP($A834,Pistols!$C:$C,Pistols!N:N,0,0)</f>
        <v>0</v>
      </c>
      <c r="L834" s="3">
        <f>_xlfn.XLOOKUP($A834,Revolvers!$C:$C,Revolvers!O:O,0,0)</f>
        <v>0</v>
      </c>
      <c r="M834" s="3">
        <f>_xlfn.XLOOKUP($A834,Revolvers!$C:$C,Revolvers!P:P,0,0)</f>
        <v>0</v>
      </c>
      <c r="N834" s="3">
        <f>_xlfn.XLOOKUP($A834,Revolvers!$C:$C,Revolvers!Q:Q,0,0)</f>
        <v>0</v>
      </c>
      <c r="O834" s="3">
        <f>_xlfn.XLOOKUP($A834,Revolvers!$C:$C,Revolvers!R:R,0,0)</f>
        <v>0</v>
      </c>
      <c r="P834" s="3">
        <f>_xlfn.XLOOKUP($A834,Revolvers!$C:$C,Revolvers!S:S,0,0)</f>
        <v>0</v>
      </c>
      <c r="Q834" s="3">
        <f>_xlfn.XLOOKUP($A834,Revolvers!$C:$C,Revolvers!T:T,0,0)</f>
        <v>0</v>
      </c>
      <c r="R834" s="3">
        <f>_xlfn.XLOOKUP($A834,Rifles!C:C,Rifles!H:H,0,0)</f>
        <v>46</v>
      </c>
      <c r="S834" s="2">
        <f>_xlfn.XLOOKUP($A834,Shotguns!C:C,Shotguns!H:H,0,0)</f>
        <v>0</v>
      </c>
      <c r="T834" s="3">
        <f t="shared" si="15"/>
        <v>46</v>
      </c>
    </row>
    <row r="835" spans="1:20" x14ac:dyDescent="0.25">
      <c r="A835" s="3">
        <f>Rifles!C835</f>
        <v>82305449</v>
      </c>
      <c r="B835" s="3" t="str">
        <f>_xlfn.XLOOKUP($A835, Rifles!$C$2:$C$419,Rifles!$D$2:$D$419,"N/A",0)</f>
        <v>N/A</v>
      </c>
      <c r="C835" s="3" t="str">
        <f>_xlfn.XLOOKUP($A835, Rifles!$C$2:$C$419,Rifles!F$2:F$419,"N/A",0)</f>
        <v>N/A</v>
      </c>
      <c r="D835" s="3" t="str">
        <f>_xlfn.XLOOKUP($A835, Rifles!$C$2:$C$419,Rifles!G$2:G$419,"N/A",0)</f>
        <v>N/A</v>
      </c>
      <c r="E835" s="2">
        <f>_xlfn.XLOOKUP($A835,Pistols!$C:$C,Pistols!H:H,0,0)</f>
        <v>0</v>
      </c>
      <c r="F835" s="2">
        <f>_xlfn.XLOOKUP($A835,Pistols!$C:$C,Pistols!I:I,0,0)</f>
        <v>0</v>
      </c>
      <c r="G835" s="2">
        <f>_xlfn.XLOOKUP($A835,Pistols!$C:$C,Pistols!J:J,0,0)</f>
        <v>0</v>
      </c>
      <c r="H835" s="2">
        <f>_xlfn.XLOOKUP($A835,Pistols!$C:$C,Pistols!K:K,0,0)</f>
        <v>0</v>
      </c>
      <c r="I835" s="2">
        <f>_xlfn.XLOOKUP($A835,Pistols!$C:$C,Pistols!L:L,0,0)</f>
        <v>0</v>
      </c>
      <c r="J835" s="2">
        <f>_xlfn.XLOOKUP($A835,Pistols!$C:$C,Pistols!M:M,0,0)</f>
        <v>0</v>
      </c>
      <c r="K835" s="2">
        <f>_xlfn.XLOOKUP($A835,Pistols!$C:$C,Pistols!N:N,0,0)</f>
        <v>0</v>
      </c>
      <c r="L835" s="3">
        <f>_xlfn.XLOOKUP($A835,Revolvers!$C:$C,Revolvers!O:O,0,0)</f>
        <v>0</v>
      </c>
      <c r="M835" s="3">
        <f>_xlfn.XLOOKUP($A835,Revolvers!$C:$C,Revolvers!P:P,0,0)</f>
        <v>0</v>
      </c>
      <c r="N835" s="3">
        <f>_xlfn.XLOOKUP($A835,Revolvers!$C:$C,Revolvers!Q:Q,0,0)</f>
        <v>0</v>
      </c>
      <c r="O835" s="3">
        <f>_xlfn.XLOOKUP($A835,Revolvers!$C:$C,Revolvers!R:R,0,0)</f>
        <v>0</v>
      </c>
      <c r="P835" s="3">
        <f>_xlfn.XLOOKUP($A835,Revolvers!$C:$C,Revolvers!S:S,0,0)</f>
        <v>0</v>
      </c>
      <c r="Q835" s="3">
        <f>_xlfn.XLOOKUP($A835,Revolvers!$C:$C,Revolvers!T:T,0,0)</f>
        <v>0</v>
      </c>
      <c r="R835" s="3">
        <f>_xlfn.XLOOKUP($A835,Rifles!C:C,Rifles!H:H,0,0)</f>
        <v>1</v>
      </c>
      <c r="S835" s="2">
        <f>_xlfn.XLOOKUP($A835,Shotguns!C:C,Shotguns!H:H,0,0)</f>
        <v>0</v>
      </c>
      <c r="T835" s="3">
        <f t="shared" si="15"/>
        <v>1</v>
      </c>
    </row>
    <row r="836" spans="1:20" x14ac:dyDescent="0.25">
      <c r="A836" s="3">
        <f>Rifles!C836</f>
        <v>82303723</v>
      </c>
      <c r="B836" s="3" t="str">
        <f>_xlfn.XLOOKUP($A836, Rifles!$C$2:$C$419,Rifles!$D$2:$D$419,"N/A",0)</f>
        <v>N/A</v>
      </c>
      <c r="C836" s="3" t="str">
        <f>_xlfn.XLOOKUP($A836, Rifles!$C$2:$C$419,Rifles!F$2:F$419,"N/A",0)</f>
        <v>N/A</v>
      </c>
      <c r="D836" s="3" t="str">
        <f>_xlfn.XLOOKUP($A836, Rifles!$C$2:$C$419,Rifles!G$2:G$419,"N/A",0)</f>
        <v>N/A</v>
      </c>
      <c r="E836" s="2">
        <f>_xlfn.XLOOKUP($A836,Pistols!$C:$C,Pistols!H:H,0,0)</f>
        <v>0</v>
      </c>
      <c r="F836" s="2">
        <f>_xlfn.XLOOKUP($A836,Pistols!$C:$C,Pistols!I:I,0,0)</f>
        <v>0</v>
      </c>
      <c r="G836" s="2">
        <f>_xlfn.XLOOKUP($A836,Pistols!$C:$C,Pistols!J:J,0,0)</f>
        <v>0</v>
      </c>
      <c r="H836" s="2">
        <f>_xlfn.XLOOKUP($A836,Pistols!$C:$C,Pistols!K:K,0,0)</f>
        <v>0</v>
      </c>
      <c r="I836" s="2">
        <f>_xlfn.XLOOKUP($A836,Pistols!$C:$C,Pistols!L:L,0,0)</f>
        <v>0</v>
      </c>
      <c r="J836" s="2">
        <f>_xlfn.XLOOKUP($A836,Pistols!$C:$C,Pistols!M:M,0,0)</f>
        <v>0</v>
      </c>
      <c r="K836" s="2">
        <f>_xlfn.XLOOKUP($A836,Pistols!$C:$C,Pistols!N:N,0,0)</f>
        <v>0</v>
      </c>
      <c r="L836" s="3">
        <f>_xlfn.XLOOKUP($A836,Revolvers!$C:$C,Revolvers!O:O,0,0)</f>
        <v>0</v>
      </c>
      <c r="M836" s="3">
        <f>_xlfn.XLOOKUP($A836,Revolvers!$C:$C,Revolvers!P:P,0,0)</f>
        <v>0</v>
      </c>
      <c r="N836" s="3">
        <f>_xlfn.XLOOKUP($A836,Revolvers!$C:$C,Revolvers!Q:Q,0,0)</f>
        <v>0</v>
      </c>
      <c r="O836" s="3">
        <f>_xlfn.XLOOKUP($A836,Revolvers!$C:$C,Revolvers!R:R,0,0)</f>
        <v>0</v>
      </c>
      <c r="P836" s="3">
        <f>_xlfn.XLOOKUP($A836,Revolvers!$C:$C,Revolvers!S:S,0,0)</f>
        <v>0</v>
      </c>
      <c r="Q836" s="3">
        <f>_xlfn.XLOOKUP($A836,Revolvers!$C:$C,Revolvers!T:T,0,0)</f>
        <v>0</v>
      </c>
      <c r="R836" s="3">
        <f>_xlfn.XLOOKUP($A836,Rifles!C:C,Rifles!H:H,0,0)</f>
        <v>2</v>
      </c>
      <c r="S836" s="2">
        <f>_xlfn.XLOOKUP($A836,Shotguns!C:C,Shotguns!H:H,0,0)</f>
        <v>0</v>
      </c>
      <c r="T836" s="3">
        <f t="shared" si="15"/>
        <v>2</v>
      </c>
    </row>
    <row r="837" spans="1:20" x14ac:dyDescent="0.25">
      <c r="A837" s="3">
        <f>Rifles!C837</f>
        <v>82305770</v>
      </c>
      <c r="B837" s="3" t="str">
        <f>_xlfn.XLOOKUP($A837, Rifles!$C$2:$C$419,Rifles!$D$2:$D$419,"N/A",0)</f>
        <v>N/A</v>
      </c>
      <c r="C837" s="3" t="str">
        <f>_xlfn.XLOOKUP($A837, Rifles!$C$2:$C$419,Rifles!F$2:F$419,"N/A",0)</f>
        <v>N/A</v>
      </c>
      <c r="D837" s="3" t="str">
        <f>_xlfn.XLOOKUP($A837, Rifles!$C$2:$C$419,Rifles!G$2:G$419,"N/A",0)</f>
        <v>N/A</v>
      </c>
      <c r="E837" s="2">
        <f>_xlfn.XLOOKUP($A837,Pistols!$C:$C,Pistols!H:H,0,0)</f>
        <v>0</v>
      </c>
      <c r="F837" s="2">
        <f>_xlfn.XLOOKUP($A837,Pistols!$C:$C,Pistols!I:I,0,0)</f>
        <v>0</v>
      </c>
      <c r="G837" s="2">
        <f>_xlfn.XLOOKUP($A837,Pistols!$C:$C,Pistols!J:J,0,0)</f>
        <v>0</v>
      </c>
      <c r="H837" s="2">
        <f>_xlfn.XLOOKUP($A837,Pistols!$C:$C,Pistols!K:K,0,0)</f>
        <v>0</v>
      </c>
      <c r="I837" s="2">
        <f>_xlfn.XLOOKUP($A837,Pistols!$C:$C,Pistols!L:L,0,0)</f>
        <v>0</v>
      </c>
      <c r="J837" s="2">
        <f>_xlfn.XLOOKUP($A837,Pistols!$C:$C,Pistols!M:M,0,0)</f>
        <v>0</v>
      </c>
      <c r="K837" s="2">
        <f>_xlfn.XLOOKUP($A837,Pistols!$C:$C,Pistols!N:N,0,0)</f>
        <v>0</v>
      </c>
      <c r="L837" s="3">
        <f>_xlfn.XLOOKUP($A837,Revolvers!$C:$C,Revolvers!O:O,0,0)</f>
        <v>0</v>
      </c>
      <c r="M837" s="3">
        <f>_xlfn.XLOOKUP($A837,Revolvers!$C:$C,Revolvers!P:P,0,0)</f>
        <v>0</v>
      </c>
      <c r="N837" s="3">
        <f>_xlfn.XLOOKUP($A837,Revolvers!$C:$C,Revolvers!Q:Q,0,0)</f>
        <v>0</v>
      </c>
      <c r="O837" s="3">
        <f>_xlfn.XLOOKUP($A837,Revolvers!$C:$C,Revolvers!R:R,0,0)</f>
        <v>0</v>
      </c>
      <c r="P837" s="3">
        <f>_xlfn.XLOOKUP($A837,Revolvers!$C:$C,Revolvers!S:S,0,0)</f>
        <v>0</v>
      </c>
      <c r="Q837" s="3">
        <f>_xlfn.XLOOKUP($A837,Revolvers!$C:$C,Revolvers!T:T,0,0)</f>
        <v>0</v>
      </c>
      <c r="R837" s="3">
        <f>_xlfn.XLOOKUP($A837,Rifles!C:C,Rifles!H:H,0,0)</f>
        <v>4</v>
      </c>
      <c r="S837" s="2">
        <f>_xlfn.XLOOKUP($A837,Shotguns!C:C,Shotguns!H:H,0,0)</f>
        <v>0</v>
      </c>
      <c r="T837" s="3">
        <f t="shared" si="15"/>
        <v>4</v>
      </c>
    </row>
    <row r="838" spans="1:20" x14ac:dyDescent="0.25">
      <c r="A838" s="3">
        <f>Rifles!C838</f>
        <v>82338992</v>
      </c>
      <c r="B838" s="3" t="str">
        <f>_xlfn.XLOOKUP($A838, Rifles!$C$2:$C$419,Rifles!$D$2:$D$419,"N/A",0)</f>
        <v>N/A</v>
      </c>
      <c r="C838" s="3" t="str">
        <f>_xlfn.XLOOKUP($A838, Rifles!$C$2:$C$419,Rifles!F$2:F$419,"N/A",0)</f>
        <v>N/A</v>
      </c>
      <c r="D838" s="3" t="str">
        <f>_xlfn.XLOOKUP($A838, Rifles!$C$2:$C$419,Rifles!G$2:G$419,"N/A",0)</f>
        <v>N/A</v>
      </c>
      <c r="E838" s="2">
        <f>_xlfn.XLOOKUP($A838,Pistols!$C:$C,Pistols!H:H,0,0)</f>
        <v>0</v>
      </c>
      <c r="F838" s="2">
        <f>_xlfn.XLOOKUP($A838,Pistols!$C:$C,Pistols!I:I,0,0)</f>
        <v>0</v>
      </c>
      <c r="G838" s="2">
        <f>_xlfn.XLOOKUP($A838,Pistols!$C:$C,Pistols!J:J,0,0)</f>
        <v>0</v>
      </c>
      <c r="H838" s="2">
        <f>_xlfn.XLOOKUP($A838,Pistols!$C:$C,Pistols!K:K,0,0)</f>
        <v>0</v>
      </c>
      <c r="I838" s="2">
        <f>_xlfn.XLOOKUP($A838,Pistols!$C:$C,Pistols!L:L,0,0)</f>
        <v>0</v>
      </c>
      <c r="J838" s="2">
        <f>_xlfn.XLOOKUP($A838,Pistols!$C:$C,Pistols!M:M,0,0)</f>
        <v>0</v>
      </c>
      <c r="K838" s="2">
        <f>_xlfn.XLOOKUP($A838,Pistols!$C:$C,Pistols!N:N,0,0)</f>
        <v>0</v>
      </c>
      <c r="L838" s="3">
        <f>_xlfn.XLOOKUP($A838,Revolvers!$C:$C,Revolvers!O:O,0,0)</f>
        <v>0</v>
      </c>
      <c r="M838" s="3">
        <f>_xlfn.XLOOKUP($A838,Revolvers!$C:$C,Revolvers!P:P,0,0)</f>
        <v>0</v>
      </c>
      <c r="N838" s="3">
        <f>_xlfn.XLOOKUP($A838,Revolvers!$C:$C,Revolvers!Q:Q,0,0)</f>
        <v>0</v>
      </c>
      <c r="O838" s="3">
        <f>_xlfn.XLOOKUP($A838,Revolvers!$C:$C,Revolvers!R:R,0,0)</f>
        <v>0</v>
      </c>
      <c r="P838" s="3">
        <f>_xlfn.XLOOKUP($A838,Revolvers!$C:$C,Revolvers!S:S,0,0)</f>
        <v>0</v>
      </c>
      <c r="Q838" s="3">
        <f>_xlfn.XLOOKUP($A838,Revolvers!$C:$C,Revolvers!T:T,0,0)</f>
        <v>0</v>
      </c>
      <c r="R838" s="3">
        <f>_xlfn.XLOOKUP($A838,Rifles!C:C,Rifles!H:H,0,0)</f>
        <v>38</v>
      </c>
      <c r="S838" s="2">
        <f>_xlfn.XLOOKUP($A838,Shotguns!C:C,Shotguns!H:H,0,0)</f>
        <v>0</v>
      </c>
      <c r="T838" s="3">
        <f t="shared" si="15"/>
        <v>38</v>
      </c>
    </row>
    <row r="839" spans="1:20" x14ac:dyDescent="0.25">
      <c r="A839" s="3">
        <f>Rifles!C839</f>
        <v>82504242</v>
      </c>
      <c r="B839" s="3" t="str">
        <f>_xlfn.XLOOKUP($A839, Rifles!$C$2:$C$419,Rifles!$D$2:$D$419,"N/A",0)</f>
        <v>N/A</v>
      </c>
      <c r="C839" s="3" t="str">
        <f>_xlfn.XLOOKUP($A839, Rifles!$C$2:$C$419,Rifles!F$2:F$419,"N/A",0)</f>
        <v>N/A</v>
      </c>
      <c r="D839" s="3" t="str">
        <f>_xlfn.XLOOKUP($A839, Rifles!$C$2:$C$419,Rifles!G$2:G$419,"N/A",0)</f>
        <v>N/A</v>
      </c>
      <c r="E839" s="2">
        <f>_xlfn.XLOOKUP($A839,Pistols!$C:$C,Pistols!H:H,0,0)</f>
        <v>0</v>
      </c>
      <c r="F839" s="2">
        <f>_xlfn.XLOOKUP($A839,Pistols!$C:$C,Pistols!I:I,0,0)</f>
        <v>0</v>
      </c>
      <c r="G839" s="2">
        <f>_xlfn.XLOOKUP($A839,Pistols!$C:$C,Pistols!J:J,0,0)</f>
        <v>0</v>
      </c>
      <c r="H839" s="2">
        <f>_xlfn.XLOOKUP($A839,Pistols!$C:$C,Pistols!K:K,0,0)</f>
        <v>0</v>
      </c>
      <c r="I839" s="2">
        <f>_xlfn.XLOOKUP($A839,Pistols!$C:$C,Pistols!L:L,0,0)</f>
        <v>0</v>
      </c>
      <c r="J839" s="2">
        <f>_xlfn.XLOOKUP($A839,Pistols!$C:$C,Pistols!M:M,0,0)</f>
        <v>0</v>
      </c>
      <c r="K839" s="2">
        <f>_xlfn.XLOOKUP($A839,Pistols!$C:$C,Pistols!N:N,0,0)</f>
        <v>0</v>
      </c>
      <c r="L839" s="3">
        <f>_xlfn.XLOOKUP($A839,Revolvers!$C:$C,Revolvers!O:O,0,0)</f>
        <v>0</v>
      </c>
      <c r="M839" s="3">
        <f>_xlfn.XLOOKUP($A839,Revolvers!$C:$C,Revolvers!P:P,0,0)</f>
        <v>0</v>
      </c>
      <c r="N839" s="3">
        <f>_xlfn.XLOOKUP($A839,Revolvers!$C:$C,Revolvers!Q:Q,0,0)</f>
        <v>0</v>
      </c>
      <c r="O839" s="3">
        <f>_xlfn.XLOOKUP($A839,Revolvers!$C:$C,Revolvers!R:R,0,0)</f>
        <v>0</v>
      </c>
      <c r="P839" s="3">
        <f>_xlfn.XLOOKUP($A839,Revolvers!$C:$C,Revolvers!S:S,0,0)</f>
        <v>0</v>
      </c>
      <c r="Q839" s="3">
        <f>_xlfn.XLOOKUP($A839,Revolvers!$C:$C,Revolvers!T:T,0,0)</f>
        <v>0</v>
      </c>
      <c r="R839" s="3">
        <f>_xlfn.XLOOKUP($A839,Rifles!C:C,Rifles!H:H,0,0)</f>
        <v>1</v>
      </c>
      <c r="S839" s="2">
        <f>_xlfn.XLOOKUP($A839,Shotguns!C:C,Shotguns!H:H,0,0)</f>
        <v>1</v>
      </c>
      <c r="T839" s="3">
        <f t="shared" si="15"/>
        <v>2</v>
      </c>
    </row>
    <row r="840" spans="1:20" x14ac:dyDescent="0.25">
      <c r="A840" s="3">
        <f>Rifles!C840</f>
        <v>82301687</v>
      </c>
      <c r="B840" s="3" t="str">
        <f>_xlfn.XLOOKUP($A840, Rifles!$C$2:$C$419,Rifles!$D$2:$D$419,"N/A",0)</f>
        <v>N/A</v>
      </c>
      <c r="C840" s="3" t="str">
        <f>_xlfn.XLOOKUP($A840, Rifles!$C$2:$C$419,Rifles!F$2:F$419,"N/A",0)</f>
        <v>N/A</v>
      </c>
      <c r="D840" s="3" t="str">
        <f>_xlfn.XLOOKUP($A840, Rifles!$C$2:$C$419,Rifles!G$2:G$419,"N/A",0)</f>
        <v>N/A</v>
      </c>
      <c r="E840" s="2">
        <f>_xlfn.XLOOKUP($A840,Pistols!$C:$C,Pistols!H:H,0,0)</f>
        <v>0</v>
      </c>
      <c r="F840" s="2">
        <f>_xlfn.XLOOKUP($A840,Pistols!$C:$C,Pistols!I:I,0,0)</f>
        <v>0</v>
      </c>
      <c r="G840" s="2">
        <f>_xlfn.XLOOKUP($A840,Pistols!$C:$C,Pistols!J:J,0,0)</f>
        <v>0</v>
      </c>
      <c r="H840" s="2">
        <f>_xlfn.XLOOKUP($A840,Pistols!$C:$C,Pistols!K:K,0,0)</f>
        <v>0</v>
      </c>
      <c r="I840" s="2">
        <f>_xlfn.XLOOKUP($A840,Pistols!$C:$C,Pistols!L:L,0,0)</f>
        <v>0</v>
      </c>
      <c r="J840" s="2">
        <f>_xlfn.XLOOKUP($A840,Pistols!$C:$C,Pistols!M:M,0,0)</f>
        <v>0</v>
      </c>
      <c r="K840" s="2">
        <f>_xlfn.XLOOKUP($A840,Pistols!$C:$C,Pistols!N:N,0,0)</f>
        <v>0</v>
      </c>
      <c r="L840" s="3">
        <f>_xlfn.XLOOKUP($A840,Revolvers!$C:$C,Revolvers!O:O,0,0)</f>
        <v>0</v>
      </c>
      <c r="M840" s="3">
        <f>_xlfn.XLOOKUP($A840,Revolvers!$C:$C,Revolvers!P:P,0,0)</f>
        <v>0</v>
      </c>
      <c r="N840" s="3">
        <f>_xlfn.XLOOKUP($A840,Revolvers!$C:$C,Revolvers!Q:Q,0,0)</f>
        <v>0</v>
      </c>
      <c r="O840" s="3">
        <f>_xlfn.XLOOKUP($A840,Revolvers!$C:$C,Revolvers!R:R,0,0)</f>
        <v>0</v>
      </c>
      <c r="P840" s="3">
        <f>_xlfn.XLOOKUP($A840,Revolvers!$C:$C,Revolvers!S:S,0,0)</f>
        <v>0</v>
      </c>
      <c r="Q840" s="3">
        <f>_xlfn.XLOOKUP($A840,Revolvers!$C:$C,Revolvers!T:T,0,0)</f>
        <v>0</v>
      </c>
      <c r="R840" s="3">
        <f>_xlfn.XLOOKUP($A840,Rifles!C:C,Rifles!H:H,0,0)</f>
        <v>1</v>
      </c>
      <c r="S840" s="2">
        <f>_xlfn.XLOOKUP($A840,Shotguns!C:C,Shotguns!H:H,0,0)</f>
        <v>0</v>
      </c>
      <c r="T840" s="3">
        <f t="shared" si="15"/>
        <v>1</v>
      </c>
    </row>
    <row r="841" spans="1:20" x14ac:dyDescent="0.25">
      <c r="A841" s="3">
        <f>Rifles!C841</f>
        <v>82503611</v>
      </c>
      <c r="B841" s="3" t="str">
        <f>_xlfn.XLOOKUP($A841, Rifles!$C$2:$C$419,Rifles!$D$2:$D$419,"N/A",0)</f>
        <v>N/A</v>
      </c>
      <c r="C841" s="3" t="str">
        <f>_xlfn.XLOOKUP($A841, Rifles!$C$2:$C$419,Rifles!F$2:F$419,"N/A",0)</f>
        <v>N/A</v>
      </c>
      <c r="D841" s="3" t="str">
        <f>_xlfn.XLOOKUP($A841, Rifles!$C$2:$C$419,Rifles!G$2:G$419,"N/A",0)</f>
        <v>N/A</v>
      </c>
      <c r="E841" s="2">
        <f>_xlfn.XLOOKUP($A841,Pistols!$C:$C,Pistols!H:H,0,0)</f>
        <v>0</v>
      </c>
      <c r="F841" s="2">
        <f>_xlfn.XLOOKUP($A841,Pistols!$C:$C,Pistols!I:I,0,0)</f>
        <v>0</v>
      </c>
      <c r="G841" s="2">
        <f>_xlfn.XLOOKUP($A841,Pistols!$C:$C,Pistols!J:J,0,0)</f>
        <v>0</v>
      </c>
      <c r="H841" s="2">
        <f>_xlfn.XLOOKUP($A841,Pistols!$C:$C,Pistols!K:K,0,0)</f>
        <v>0</v>
      </c>
      <c r="I841" s="2">
        <f>_xlfn.XLOOKUP($A841,Pistols!$C:$C,Pistols!L:L,0,0)</f>
        <v>0</v>
      </c>
      <c r="J841" s="2">
        <f>_xlfn.XLOOKUP($A841,Pistols!$C:$C,Pistols!M:M,0,0)</f>
        <v>0</v>
      </c>
      <c r="K841" s="2">
        <f>_xlfn.XLOOKUP($A841,Pistols!$C:$C,Pistols!N:N,0,0)</f>
        <v>0</v>
      </c>
      <c r="L841" s="3">
        <f>_xlfn.XLOOKUP($A841,Revolvers!$C:$C,Revolvers!O:O,0,0)</f>
        <v>0</v>
      </c>
      <c r="M841" s="3">
        <f>_xlfn.XLOOKUP($A841,Revolvers!$C:$C,Revolvers!P:P,0,0)</f>
        <v>0</v>
      </c>
      <c r="N841" s="3">
        <f>_xlfn.XLOOKUP($A841,Revolvers!$C:$C,Revolvers!Q:Q,0,0)</f>
        <v>0</v>
      </c>
      <c r="O841" s="3">
        <f>_xlfn.XLOOKUP($A841,Revolvers!$C:$C,Revolvers!R:R,0,0)</f>
        <v>0</v>
      </c>
      <c r="P841" s="3">
        <f>_xlfn.XLOOKUP($A841,Revolvers!$C:$C,Revolvers!S:S,0,0)</f>
        <v>0</v>
      </c>
      <c r="Q841" s="3">
        <f>_xlfn.XLOOKUP($A841,Revolvers!$C:$C,Revolvers!T:T,0,0)</f>
        <v>0</v>
      </c>
      <c r="R841" s="3">
        <f>_xlfn.XLOOKUP($A841,Rifles!C:C,Rifles!H:H,0,0)</f>
        <v>19</v>
      </c>
      <c r="S841" s="2">
        <f>_xlfn.XLOOKUP($A841,Shotguns!C:C,Shotguns!H:H,0,0)</f>
        <v>0</v>
      </c>
      <c r="T841" s="3">
        <f t="shared" si="15"/>
        <v>19</v>
      </c>
    </row>
    <row r="842" spans="1:20" x14ac:dyDescent="0.25">
      <c r="A842" s="3">
        <f>Rifles!C842</f>
        <v>82503004</v>
      </c>
      <c r="B842" s="3" t="str">
        <f>_xlfn.XLOOKUP($A842, Rifles!$C$2:$C$419,Rifles!$D$2:$D$419,"N/A",0)</f>
        <v>N/A</v>
      </c>
      <c r="C842" s="3" t="str">
        <f>_xlfn.XLOOKUP($A842, Rifles!$C$2:$C$419,Rifles!F$2:F$419,"N/A",0)</f>
        <v>N/A</v>
      </c>
      <c r="D842" s="3" t="str">
        <f>_xlfn.XLOOKUP($A842, Rifles!$C$2:$C$419,Rifles!G$2:G$419,"N/A",0)</f>
        <v>N/A</v>
      </c>
      <c r="E842" s="2">
        <f>_xlfn.XLOOKUP($A842,Pistols!$C:$C,Pistols!H:H,0,0)</f>
        <v>0</v>
      </c>
      <c r="F842" s="2">
        <f>_xlfn.XLOOKUP($A842,Pistols!$C:$C,Pistols!I:I,0,0)</f>
        <v>0</v>
      </c>
      <c r="G842" s="2">
        <f>_xlfn.XLOOKUP($A842,Pistols!$C:$C,Pistols!J:J,0,0)</f>
        <v>0</v>
      </c>
      <c r="H842" s="2">
        <f>_xlfn.XLOOKUP($A842,Pistols!$C:$C,Pistols!K:K,0,0)</f>
        <v>0</v>
      </c>
      <c r="I842" s="2">
        <f>_xlfn.XLOOKUP($A842,Pistols!$C:$C,Pistols!L:L,0,0)</f>
        <v>0</v>
      </c>
      <c r="J842" s="2">
        <f>_xlfn.XLOOKUP($A842,Pistols!$C:$C,Pistols!M:M,0,0)</f>
        <v>0</v>
      </c>
      <c r="K842" s="2">
        <f>_xlfn.XLOOKUP($A842,Pistols!$C:$C,Pistols!N:N,0,0)</f>
        <v>0</v>
      </c>
      <c r="L842" s="3">
        <f>_xlfn.XLOOKUP($A842,Revolvers!$C:$C,Revolvers!O:O,0,0)</f>
        <v>0</v>
      </c>
      <c r="M842" s="3">
        <f>_xlfn.XLOOKUP($A842,Revolvers!$C:$C,Revolvers!P:P,0,0)</f>
        <v>0</v>
      </c>
      <c r="N842" s="3">
        <f>_xlfn.XLOOKUP($A842,Revolvers!$C:$C,Revolvers!Q:Q,0,0)</f>
        <v>0</v>
      </c>
      <c r="O842" s="3">
        <f>_xlfn.XLOOKUP($A842,Revolvers!$C:$C,Revolvers!R:R,0,0)</f>
        <v>0</v>
      </c>
      <c r="P842" s="3">
        <f>_xlfn.XLOOKUP($A842,Revolvers!$C:$C,Revolvers!S:S,0,0)</f>
        <v>0</v>
      </c>
      <c r="Q842" s="3">
        <f>_xlfn.XLOOKUP($A842,Revolvers!$C:$C,Revolvers!T:T,0,0)</f>
        <v>0</v>
      </c>
      <c r="R842" s="3">
        <f>_xlfn.XLOOKUP($A842,Rifles!C:C,Rifles!H:H,0,0)</f>
        <v>13</v>
      </c>
      <c r="S842" s="2">
        <f>_xlfn.XLOOKUP($A842,Shotguns!C:C,Shotguns!H:H,0,0)</f>
        <v>0</v>
      </c>
      <c r="T842" s="3">
        <f t="shared" si="15"/>
        <v>13</v>
      </c>
    </row>
    <row r="843" spans="1:20" x14ac:dyDescent="0.25">
      <c r="A843" s="3">
        <f>Rifles!C843</f>
        <v>82337357</v>
      </c>
      <c r="B843" s="3" t="str">
        <f>_xlfn.XLOOKUP($A843, Rifles!$C$2:$C$419,Rifles!$D$2:$D$419,"N/A",0)</f>
        <v>N/A</v>
      </c>
      <c r="C843" s="3" t="str">
        <f>_xlfn.XLOOKUP($A843, Rifles!$C$2:$C$419,Rifles!F$2:F$419,"N/A",0)</f>
        <v>N/A</v>
      </c>
      <c r="D843" s="3" t="str">
        <f>_xlfn.XLOOKUP($A843, Rifles!$C$2:$C$419,Rifles!G$2:G$419,"N/A",0)</f>
        <v>N/A</v>
      </c>
      <c r="E843" s="2">
        <f>_xlfn.XLOOKUP($A843,Pistols!$C:$C,Pistols!H:H,0,0)</f>
        <v>0</v>
      </c>
      <c r="F843" s="2">
        <f>_xlfn.XLOOKUP($A843,Pistols!$C:$C,Pistols!I:I,0,0)</f>
        <v>0</v>
      </c>
      <c r="G843" s="2">
        <f>_xlfn.XLOOKUP($A843,Pistols!$C:$C,Pistols!J:J,0,0)</f>
        <v>0</v>
      </c>
      <c r="H843" s="2">
        <f>_xlfn.XLOOKUP($A843,Pistols!$C:$C,Pistols!K:K,0,0)</f>
        <v>0</v>
      </c>
      <c r="I843" s="2">
        <f>_xlfn.XLOOKUP($A843,Pistols!$C:$C,Pistols!L:L,0,0)</f>
        <v>0</v>
      </c>
      <c r="J843" s="2">
        <f>_xlfn.XLOOKUP($A843,Pistols!$C:$C,Pistols!M:M,0,0)</f>
        <v>0</v>
      </c>
      <c r="K843" s="2">
        <f>_xlfn.XLOOKUP($A843,Pistols!$C:$C,Pistols!N:N,0,0)</f>
        <v>0</v>
      </c>
      <c r="L843" s="3">
        <f>_xlfn.XLOOKUP($A843,Revolvers!$C:$C,Revolvers!O:O,0,0)</f>
        <v>0</v>
      </c>
      <c r="M843" s="3">
        <f>_xlfn.XLOOKUP($A843,Revolvers!$C:$C,Revolvers!P:P,0,0)</f>
        <v>0</v>
      </c>
      <c r="N843" s="3">
        <f>_xlfn.XLOOKUP($A843,Revolvers!$C:$C,Revolvers!Q:Q,0,0)</f>
        <v>0</v>
      </c>
      <c r="O843" s="3">
        <f>_xlfn.XLOOKUP($A843,Revolvers!$C:$C,Revolvers!R:R,0,0)</f>
        <v>0</v>
      </c>
      <c r="P843" s="3">
        <f>_xlfn.XLOOKUP($A843,Revolvers!$C:$C,Revolvers!S:S,0,0)</f>
        <v>0</v>
      </c>
      <c r="Q843" s="3">
        <f>_xlfn.XLOOKUP($A843,Revolvers!$C:$C,Revolvers!T:T,0,0)</f>
        <v>0</v>
      </c>
      <c r="R843" s="3">
        <f>_xlfn.XLOOKUP($A843,Rifles!C:C,Rifles!H:H,0,0)</f>
        <v>6</v>
      </c>
      <c r="S843" s="2">
        <f>_xlfn.XLOOKUP($A843,Shotguns!C:C,Shotguns!H:H,0,0)</f>
        <v>0</v>
      </c>
      <c r="T843" s="3">
        <f t="shared" si="15"/>
        <v>6</v>
      </c>
    </row>
    <row r="844" spans="1:20" x14ac:dyDescent="0.25">
      <c r="A844" s="3">
        <f>Rifles!C844</f>
        <v>82305684</v>
      </c>
      <c r="B844" s="3" t="str">
        <f>_xlfn.XLOOKUP($A844, Rifles!$C$2:$C$419,Rifles!$D$2:$D$419,"N/A",0)</f>
        <v>N/A</v>
      </c>
      <c r="C844" s="3" t="str">
        <f>_xlfn.XLOOKUP($A844, Rifles!$C$2:$C$419,Rifles!F$2:F$419,"N/A",0)</f>
        <v>N/A</v>
      </c>
      <c r="D844" s="3" t="str">
        <f>_xlfn.XLOOKUP($A844, Rifles!$C$2:$C$419,Rifles!G$2:G$419,"N/A",0)</f>
        <v>N/A</v>
      </c>
      <c r="E844" s="2">
        <f>_xlfn.XLOOKUP($A844,Pistols!$C:$C,Pistols!H:H,0,0)</f>
        <v>0</v>
      </c>
      <c r="F844" s="2">
        <f>_xlfn.XLOOKUP($A844,Pistols!$C:$C,Pistols!I:I,0,0)</f>
        <v>0</v>
      </c>
      <c r="G844" s="2">
        <f>_xlfn.XLOOKUP($A844,Pistols!$C:$C,Pistols!J:J,0,0)</f>
        <v>0</v>
      </c>
      <c r="H844" s="2">
        <f>_xlfn.XLOOKUP($A844,Pistols!$C:$C,Pistols!K:K,0,0)</f>
        <v>0</v>
      </c>
      <c r="I844" s="2">
        <f>_xlfn.XLOOKUP($A844,Pistols!$C:$C,Pistols!L:L,0,0)</f>
        <v>47</v>
      </c>
      <c r="J844" s="2">
        <f>_xlfn.XLOOKUP($A844,Pistols!$C:$C,Pistols!M:M,0,0)</f>
        <v>0</v>
      </c>
      <c r="K844" s="2">
        <f>_xlfn.XLOOKUP($A844,Pistols!$C:$C,Pistols!N:N,0,0)</f>
        <v>47</v>
      </c>
      <c r="L844" s="3">
        <f>_xlfn.XLOOKUP($A844,Revolvers!$C:$C,Revolvers!O:O,0,0)</f>
        <v>0</v>
      </c>
      <c r="M844" s="3">
        <f>_xlfn.XLOOKUP($A844,Revolvers!$C:$C,Revolvers!P:P,0,0)</f>
        <v>0</v>
      </c>
      <c r="N844" s="3">
        <f>_xlfn.XLOOKUP($A844,Revolvers!$C:$C,Revolvers!Q:Q,0,0)</f>
        <v>0</v>
      </c>
      <c r="O844" s="3">
        <f>_xlfn.XLOOKUP($A844,Revolvers!$C:$C,Revolvers!R:R,0,0)</f>
        <v>0</v>
      </c>
      <c r="P844" s="3">
        <f>_xlfn.XLOOKUP($A844,Revolvers!$C:$C,Revolvers!S:S,0,0)</f>
        <v>0</v>
      </c>
      <c r="Q844" s="3">
        <f>_xlfn.XLOOKUP($A844,Revolvers!$C:$C,Revolvers!T:T,0,0)</f>
        <v>0</v>
      </c>
      <c r="R844" s="3">
        <f>_xlfn.XLOOKUP($A844,Rifles!C:C,Rifles!H:H,0,0)</f>
        <v>42</v>
      </c>
      <c r="S844" s="2">
        <f>_xlfn.XLOOKUP($A844,Shotguns!C:C,Shotguns!H:H,0,0)</f>
        <v>0</v>
      </c>
      <c r="T844" s="3">
        <f t="shared" si="15"/>
        <v>89</v>
      </c>
    </row>
    <row r="845" spans="1:20" x14ac:dyDescent="0.25">
      <c r="A845" s="3">
        <f>Rifles!C845</f>
        <v>82301096</v>
      </c>
      <c r="B845" s="3" t="str">
        <f>_xlfn.XLOOKUP($A845, Rifles!$C$2:$C$419,Rifles!$D$2:$D$419,"N/A",0)</f>
        <v>N/A</v>
      </c>
      <c r="C845" s="3" t="str">
        <f>_xlfn.XLOOKUP($A845, Rifles!$C$2:$C$419,Rifles!F$2:F$419,"N/A",0)</f>
        <v>N/A</v>
      </c>
      <c r="D845" s="3" t="str">
        <f>_xlfn.XLOOKUP($A845, Rifles!$C$2:$C$419,Rifles!G$2:G$419,"N/A",0)</f>
        <v>N/A</v>
      </c>
      <c r="E845" s="2">
        <f>_xlfn.XLOOKUP($A845,Pistols!$C:$C,Pistols!H:H,0,0)</f>
        <v>0</v>
      </c>
      <c r="F845" s="2">
        <f>_xlfn.XLOOKUP($A845,Pistols!$C:$C,Pistols!I:I,0,0)</f>
        <v>0</v>
      </c>
      <c r="G845" s="2">
        <f>_xlfn.XLOOKUP($A845,Pistols!$C:$C,Pistols!J:J,0,0)</f>
        <v>0</v>
      </c>
      <c r="H845" s="2">
        <f>_xlfn.XLOOKUP($A845,Pistols!$C:$C,Pistols!K:K,0,0)</f>
        <v>0</v>
      </c>
      <c r="I845" s="2">
        <f>_xlfn.XLOOKUP($A845,Pistols!$C:$C,Pistols!L:L,0,0)</f>
        <v>0</v>
      </c>
      <c r="J845" s="2">
        <f>_xlfn.XLOOKUP($A845,Pistols!$C:$C,Pistols!M:M,0,0)</f>
        <v>0</v>
      </c>
      <c r="K845" s="2">
        <f>_xlfn.XLOOKUP($A845,Pistols!$C:$C,Pistols!N:N,0,0)</f>
        <v>0</v>
      </c>
      <c r="L845" s="3">
        <f>_xlfn.XLOOKUP($A845,Revolvers!$C:$C,Revolvers!O:O,0,0)</f>
        <v>0</v>
      </c>
      <c r="M845" s="3">
        <f>_xlfn.XLOOKUP($A845,Revolvers!$C:$C,Revolvers!P:P,0,0)</f>
        <v>0</v>
      </c>
      <c r="N845" s="3">
        <f>_xlfn.XLOOKUP($A845,Revolvers!$C:$C,Revolvers!Q:Q,0,0)</f>
        <v>0</v>
      </c>
      <c r="O845" s="3">
        <f>_xlfn.XLOOKUP($A845,Revolvers!$C:$C,Revolvers!R:R,0,0)</f>
        <v>0</v>
      </c>
      <c r="P845" s="3">
        <f>_xlfn.XLOOKUP($A845,Revolvers!$C:$C,Revolvers!S:S,0,0)</f>
        <v>0</v>
      </c>
      <c r="Q845" s="3">
        <f>_xlfn.XLOOKUP($A845,Revolvers!$C:$C,Revolvers!T:T,0,0)</f>
        <v>0</v>
      </c>
      <c r="R845" s="3">
        <f>_xlfn.XLOOKUP($A845,Rifles!C:C,Rifles!H:H,0,0)</f>
        <v>1</v>
      </c>
      <c r="S845" s="2">
        <f>_xlfn.XLOOKUP($A845,Shotguns!C:C,Shotguns!H:H,0,0)</f>
        <v>0</v>
      </c>
      <c r="T845" s="3">
        <f t="shared" si="15"/>
        <v>1</v>
      </c>
    </row>
    <row r="846" spans="1:20" x14ac:dyDescent="0.25">
      <c r="A846" s="3">
        <f>Rifles!C846</f>
        <v>82508282</v>
      </c>
      <c r="B846" s="3" t="str">
        <f>_xlfn.XLOOKUP($A846, Rifles!$C$2:$C$419,Rifles!$D$2:$D$419,"N/A",0)</f>
        <v>N/A</v>
      </c>
      <c r="C846" s="3" t="str">
        <f>_xlfn.XLOOKUP($A846, Rifles!$C$2:$C$419,Rifles!F$2:F$419,"N/A",0)</f>
        <v>N/A</v>
      </c>
      <c r="D846" s="3" t="str">
        <f>_xlfn.XLOOKUP($A846, Rifles!$C$2:$C$419,Rifles!G$2:G$419,"N/A",0)</f>
        <v>N/A</v>
      </c>
      <c r="E846" s="2">
        <f>_xlfn.XLOOKUP($A846,Pistols!$C:$C,Pistols!H:H,0,0)</f>
        <v>0</v>
      </c>
      <c r="F846" s="2">
        <f>_xlfn.XLOOKUP($A846,Pistols!$C:$C,Pistols!I:I,0,0)</f>
        <v>0</v>
      </c>
      <c r="G846" s="2">
        <f>_xlfn.XLOOKUP($A846,Pistols!$C:$C,Pistols!J:J,0,0)</f>
        <v>0</v>
      </c>
      <c r="H846" s="2">
        <f>_xlfn.XLOOKUP($A846,Pistols!$C:$C,Pistols!K:K,0,0)</f>
        <v>0</v>
      </c>
      <c r="I846" s="2">
        <f>_xlfn.XLOOKUP($A846,Pistols!$C:$C,Pistols!L:L,0,0)</f>
        <v>0</v>
      </c>
      <c r="J846" s="2">
        <f>_xlfn.XLOOKUP($A846,Pistols!$C:$C,Pistols!M:M,0,0)</f>
        <v>0</v>
      </c>
      <c r="K846" s="2">
        <f>_xlfn.XLOOKUP($A846,Pistols!$C:$C,Pistols!N:N,0,0)</f>
        <v>0</v>
      </c>
      <c r="L846" s="3">
        <f>_xlfn.XLOOKUP($A846,Revolvers!$C:$C,Revolvers!O:O,0,0)</f>
        <v>0</v>
      </c>
      <c r="M846" s="3">
        <f>_xlfn.XLOOKUP($A846,Revolvers!$C:$C,Revolvers!P:P,0,0)</f>
        <v>0</v>
      </c>
      <c r="N846" s="3">
        <f>_xlfn.XLOOKUP($A846,Revolvers!$C:$C,Revolvers!Q:Q,0,0)</f>
        <v>0</v>
      </c>
      <c r="O846" s="3">
        <f>_xlfn.XLOOKUP($A846,Revolvers!$C:$C,Revolvers!R:R,0,0)</f>
        <v>0</v>
      </c>
      <c r="P846" s="3">
        <f>_xlfn.XLOOKUP($A846,Revolvers!$C:$C,Revolvers!S:S,0,0)</f>
        <v>0</v>
      </c>
      <c r="Q846" s="3">
        <f>_xlfn.XLOOKUP($A846,Revolvers!$C:$C,Revolvers!T:T,0,0)</f>
        <v>0</v>
      </c>
      <c r="R846" s="3">
        <f>_xlfn.XLOOKUP($A846,Rifles!C:C,Rifles!H:H,0,0)</f>
        <v>275</v>
      </c>
      <c r="S846" s="2">
        <f>_xlfn.XLOOKUP($A846,Shotguns!C:C,Shotguns!H:H,0,0)</f>
        <v>0</v>
      </c>
      <c r="T846" s="3">
        <f t="shared" si="15"/>
        <v>275</v>
      </c>
    </row>
    <row r="847" spans="1:20" x14ac:dyDescent="0.25">
      <c r="A847" s="3">
        <f>Rifles!C847</f>
        <v>82303952</v>
      </c>
      <c r="B847" s="3" t="str">
        <f>_xlfn.XLOOKUP($A847, Rifles!$C$2:$C$419,Rifles!$D$2:$D$419,"N/A",0)</f>
        <v>N/A</v>
      </c>
      <c r="C847" s="3" t="str">
        <f>_xlfn.XLOOKUP($A847, Rifles!$C$2:$C$419,Rifles!F$2:F$419,"N/A",0)</f>
        <v>N/A</v>
      </c>
      <c r="D847" s="3" t="str">
        <f>_xlfn.XLOOKUP($A847, Rifles!$C$2:$C$419,Rifles!G$2:G$419,"N/A",0)</f>
        <v>N/A</v>
      </c>
      <c r="E847" s="2">
        <f>_xlfn.XLOOKUP($A847,Pistols!$C:$C,Pistols!H:H,0,0)</f>
        <v>177</v>
      </c>
      <c r="F847" s="2">
        <f>_xlfn.XLOOKUP($A847,Pistols!$C:$C,Pistols!I:I,0,0)</f>
        <v>0</v>
      </c>
      <c r="G847" s="2">
        <f>_xlfn.XLOOKUP($A847,Pistols!$C:$C,Pistols!J:J,0,0)</f>
        <v>0</v>
      </c>
      <c r="H847" s="2">
        <f>_xlfn.XLOOKUP($A847,Pistols!$C:$C,Pistols!K:K,0,0)</f>
        <v>0</v>
      </c>
      <c r="I847" s="2">
        <f>_xlfn.XLOOKUP($A847,Pistols!$C:$C,Pistols!L:L,0,0)</f>
        <v>0</v>
      </c>
      <c r="J847" s="2">
        <f>_xlfn.XLOOKUP($A847,Pistols!$C:$C,Pistols!M:M,0,0)</f>
        <v>0</v>
      </c>
      <c r="K847" s="2">
        <f>_xlfn.XLOOKUP($A847,Pistols!$C:$C,Pistols!N:N,0,0)</f>
        <v>177</v>
      </c>
      <c r="L847" s="3">
        <f>_xlfn.XLOOKUP($A847,Revolvers!$C:$C,Revolvers!O:O,0,0)</f>
        <v>0</v>
      </c>
      <c r="M847" s="3">
        <f>_xlfn.XLOOKUP($A847,Revolvers!$C:$C,Revolvers!P:P,0,0)</f>
        <v>0</v>
      </c>
      <c r="N847" s="3">
        <f>_xlfn.XLOOKUP($A847,Revolvers!$C:$C,Revolvers!Q:Q,0,0)</f>
        <v>0</v>
      </c>
      <c r="O847" s="3">
        <f>_xlfn.XLOOKUP($A847,Revolvers!$C:$C,Revolvers!R:R,0,0)</f>
        <v>0</v>
      </c>
      <c r="P847" s="3">
        <f>_xlfn.XLOOKUP($A847,Revolvers!$C:$C,Revolvers!S:S,0,0)</f>
        <v>0</v>
      </c>
      <c r="Q847" s="3">
        <f>_xlfn.XLOOKUP($A847,Revolvers!$C:$C,Revolvers!T:T,0,0)</f>
        <v>0</v>
      </c>
      <c r="R847" s="3">
        <f>_xlfn.XLOOKUP($A847,Rifles!C:C,Rifles!H:H,0,0)</f>
        <v>169</v>
      </c>
      <c r="S847" s="2">
        <f>_xlfn.XLOOKUP($A847,Shotguns!C:C,Shotguns!H:H,0,0)</f>
        <v>0</v>
      </c>
      <c r="T847" s="3">
        <f t="shared" si="15"/>
        <v>346</v>
      </c>
    </row>
    <row r="848" spans="1:20" x14ac:dyDescent="0.25">
      <c r="A848" s="3">
        <f>Rifles!C848</f>
        <v>82304778</v>
      </c>
      <c r="B848" s="3" t="str">
        <f>_xlfn.XLOOKUP($A848, Rifles!$C$2:$C$419,Rifles!$D$2:$D$419,"N/A",0)</f>
        <v>N/A</v>
      </c>
      <c r="C848" s="3" t="str">
        <f>_xlfn.XLOOKUP($A848, Rifles!$C$2:$C$419,Rifles!F$2:F$419,"N/A",0)</f>
        <v>N/A</v>
      </c>
      <c r="D848" s="3" t="str">
        <f>_xlfn.XLOOKUP($A848, Rifles!$C$2:$C$419,Rifles!G$2:G$419,"N/A",0)</f>
        <v>N/A</v>
      </c>
      <c r="E848" s="2">
        <f>_xlfn.XLOOKUP($A848,Pistols!$C:$C,Pistols!H:H,0,0)</f>
        <v>0</v>
      </c>
      <c r="F848" s="2">
        <f>_xlfn.XLOOKUP($A848,Pistols!$C:$C,Pistols!I:I,0,0)</f>
        <v>0</v>
      </c>
      <c r="G848" s="2">
        <f>_xlfn.XLOOKUP($A848,Pistols!$C:$C,Pistols!J:J,0,0)</f>
        <v>0</v>
      </c>
      <c r="H848" s="2">
        <f>_xlfn.XLOOKUP($A848,Pistols!$C:$C,Pistols!K:K,0,0)</f>
        <v>0</v>
      </c>
      <c r="I848" s="2">
        <f>_xlfn.XLOOKUP($A848,Pistols!$C:$C,Pistols!L:L,0,0)</f>
        <v>0</v>
      </c>
      <c r="J848" s="2">
        <f>_xlfn.XLOOKUP($A848,Pistols!$C:$C,Pistols!M:M,0,0)</f>
        <v>0</v>
      </c>
      <c r="K848" s="2">
        <f>_xlfn.XLOOKUP($A848,Pistols!$C:$C,Pistols!N:N,0,0)</f>
        <v>0</v>
      </c>
      <c r="L848" s="3">
        <f>_xlfn.XLOOKUP($A848,Revolvers!$C:$C,Revolvers!O:O,0,0)</f>
        <v>0</v>
      </c>
      <c r="M848" s="3">
        <f>_xlfn.XLOOKUP($A848,Revolvers!$C:$C,Revolvers!P:P,0,0)</f>
        <v>0</v>
      </c>
      <c r="N848" s="3">
        <f>_xlfn.XLOOKUP($A848,Revolvers!$C:$C,Revolvers!Q:Q,0,0)</f>
        <v>0</v>
      </c>
      <c r="O848" s="3">
        <f>_xlfn.XLOOKUP($A848,Revolvers!$C:$C,Revolvers!R:R,0,0)</f>
        <v>0</v>
      </c>
      <c r="P848" s="3">
        <f>_xlfn.XLOOKUP($A848,Revolvers!$C:$C,Revolvers!S:S,0,0)</f>
        <v>0</v>
      </c>
      <c r="Q848" s="3">
        <f>_xlfn.XLOOKUP($A848,Revolvers!$C:$C,Revolvers!T:T,0,0)</f>
        <v>0</v>
      </c>
      <c r="R848" s="3">
        <f>_xlfn.XLOOKUP($A848,Rifles!C:C,Rifles!H:H,0,0)</f>
        <v>1</v>
      </c>
      <c r="S848" s="2">
        <f>_xlfn.XLOOKUP($A848,Shotguns!C:C,Shotguns!H:H,0,0)</f>
        <v>0</v>
      </c>
      <c r="T848" s="3">
        <f t="shared" si="15"/>
        <v>1</v>
      </c>
    </row>
    <row r="849" spans="1:20" x14ac:dyDescent="0.25">
      <c r="A849" s="3">
        <f>Rifles!C849</f>
        <v>82304844</v>
      </c>
      <c r="B849" s="3" t="str">
        <f>_xlfn.XLOOKUP($A849, Rifles!$C$2:$C$419,Rifles!$D$2:$D$419,"N/A",0)</f>
        <v>N/A</v>
      </c>
      <c r="C849" s="3" t="str">
        <f>_xlfn.XLOOKUP($A849, Rifles!$C$2:$C$419,Rifles!F$2:F$419,"N/A",0)</f>
        <v>N/A</v>
      </c>
      <c r="D849" s="3" t="str">
        <f>_xlfn.XLOOKUP($A849, Rifles!$C$2:$C$419,Rifles!G$2:G$419,"N/A",0)</f>
        <v>N/A</v>
      </c>
      <c r="E849" s="2">
        <f>_xlfn.XLOOKUP($A849,Pistols!$C:$C,Pistols!H:H,0,0)</f>
        <v>0</v>
      </c>
      <c r="F849" s="2">
        <f>_xlfn.XLOOKUP($A849,Pistols!$C:$C,Pistols!I:I,0,0)</f>
        <v>0</v>
      </c>
      <c r="G849" s="2">
        <f>_xlfn.XLOOKUP($A849,Pistols!$C:$C,Pistols!J:J,0,0)</f>
        <v>0</v>
      </c>
      <c r="H849" s="2">
        <f>_xlfn.XLOOKUP($A849,Pistols!$C:$C,Pistols!K:K,0,0)</f>
        <v>0</v>
      </c>
      <c r="I849" s="2">
        <f>_xlfn.XLOOKUP($A849,Pistols!$C:$C,Pistols!L:L,0,0)</f>
        <v>0</v>
      </c>
      <c r="J849" s="2">
        <f>_xlfn.XLOOKUP($A849,Pistols!$C:$C,Pistols!M:M,0,0)</f>
        <v>0</v>
      </c>
      <c r="K849" s="2">
        <f>_xlfn.XLOOKUP($A849,Pistols!$C:$C,Pistols!N:N,0,0)</f>
        <v>0</v>
      </c>
      <c r="L849" s="3">
        <f>_xlfn.XLOOKUP($A849,Revolvers!$C:$C,Revolvers!O:O,0,0)</f>
        <v>0</v>
      </c>
      <c r="M849" s="3">
        <f>_xlfn.XLOOKUP($A849,Revolvers!$C:$C,Revolvers!P:P,0,0)</f>
        <v>0</v>
      </c>
      <c r="N849" s="3">
        <f>_xlfn.XLOOKUP($A849,Revolvers!$C:$C,Revolvers!Q:Q,0,0)</f>
        <v>0</v>
      </c>
      <c r="O849" s="3">
        <f>_xlfn.XLOOKUP($A849,Revolvers!$C:$C,Revolvers!R:R,0,0)</f>
        <v>0</v>
      </c>
      <c r="P849" s="3">
        <f>_xlfn.XLOOKUP($A849,Revolvers!$C:$C,Revolvers!S:S,0,0)</f>
        <v>0</v>
      </c>
      <c r="Q849" s="3">
        <f>_xlfn.XLOOKUP($A849,Revolvers!$C:$C,Revolvers!T:T,0,0)</f>
        <v>0</v>
      </c>
      <c r="R849" s="3">
        <f>_xlfn.XLOOKUP($A849,Rifles!C:C,Rifles!H:H,0,0)</f>
        <v>10</v>
      </c>
      <c r="S849" s="2">
        <f>_xlfn.XLOOKUP($A849,Shotguns!C:C,Shotguns!H:H,0,0)</f>
        <v>0</v>
      </c>
      <c r="T849" s="3">
        <f t="shared" si="15"/>
        <v>10</v>
      </c>
    </row>
    <row r="850" spans="1:20" x14ac:dyDescent="0.25">
      <c r="A850" s="3">
        <f>Rifles!C850</f>
        <v>82304894</v>
      </c>
      <c r="B850" s="3" t="str">
        <f>_xlfn.XLOOKUP($A850, Rifles!$C$2:$C$419,Rifles!$D$2:$D$419,"N/A",0)</f>
        <v>N/A</v>
      </c>
      <c r="C850" s="3" t="str">
        <f>_xlfn.XLOOKUP($A850, Rifles!$C$2:$C$419,Rifles!F$2:F$419,"N/A",0)</f>
        <v>N/A</v>
      </c>
      <c r="D850" s="3" t="str">
        <f>_xlfn.XLOOKUP($A850, Rifles!$C$2:$C$419,Rifles!G$2:G$419,"N/A",0)</f>
        <v>N/A</v>
      </c>
      <c r="E850" s="2">
        <f>_xlfn.XLOOKUP($A850,Pistols!$C:$C,Pistols!H:H,0,0)</f>
        <v>0</v>
      </c>
      <c r="F850" s="2">
        <f>_xlfn.XLOOKUP($A850,Pistols!$C:$C,Pistols!I:I,0,0)</f>
        <v>0</v>
      </c>
      <c r="G850" s="2">
        <f>_xlfn.XLOOKUP($A850,Pistols!$C:$C,Pistols!J:J,0,0)</f>
        <v>0</v>
      </c>
      <c r="H850" s="2">
        <f>_xlfn.XLOOKUP($A850,Pistols!$C:$C,Pistols!K:K,0,0)</f>
        <v>0</v>
      </c>
      <c r="I850" s="2">
        <f>_xlfn.XLOOKUP($A850,Pistols!$C:$C,Pistols!L:L,0,0)</f>
        <v>15</v>
      </c>
      <c r="J850" s="2">
        <f>_xlfn.XLOOKUP($A850,Pistols!$C:$C,Pistols!M:M,0,0)</f>
        <v>0</v>
      </c>
      <c r="K850" s="2">
        <f>_xlfn.XLOOKUP($A850,Pistols!$C:$C,Pistols!N:N,0,0)</f>
        <v>15</v>
      </c>
      <c r="L850" s="3">
        <f>_xlfn.XLOOKUP($A850,Revolvers!$C:$C,Revolvers!O:O,0,0)</f>
        <v>0</v>
      </c>
      <c r="M850" s="3">
        <f>_xlfn.XLOOKUP($A850,Revolvers!$C:$C,Revolvers!P:P,0,0)</f>
        <v>0</v>
      </c>
      <c r="N850" s="3">
        <f>_xlfn.XLOOKUP($A850,Revolvers!$C:$C,Revolvers!Q:Q,0,0)</f>
        <v>0</v>
      </c>
      <c r="O850" s="3">
        <f>_xlfn.XLOOKUP($A850,Revolvers!$C:$C,Revolvers!R:R,0,0)</f>
        <v>0</v>
      </c>
      <c r="P850" s="3">
        <f>_xlfn.XLOOKUP($A850,Revolvers!$C:$C,Revolvers!S:S,0,0)</f>
        <v>0</v>
      </c>
      <c r="Q850" s="3">
        <f>_xlfn.XLOOKUP($A850,Revolvers!$C:$C,Revolvers!T:T,0,0)</f>
        <v>0</v>
      </c>
      <c r="R850" s="3">
        <f>_xlfn.XLOOKUP($A850,Rifles!C:C,Rifles!H:H,0,0)</f>
        <v>20</v>
      </c>
      <c r="S850" s="2">
        <f>_xlfn.XLOOKUP($A850,Shotguns!C:C,Shotguns!H:H,0,0)</f>
        <v>0</v>
      </c>
      <c r="T850" s="3">
        <f t="shared" si="15"/>
        <v>35</v>
      </c>
    </row>
    <row r="851" spans="1:20" x14ac:dyDescent="0.25">
      <c r="A851" s="3">
        <f>Rifles!C851</f>
        <v>82300848</v>
      </c>
      <c r="B851" s="3" t="str">
        <f>_xlfn.XLOOKUP($A851, Rifles!$C$2:$C$419,Rifles!$D$2:$D$419,"N/A",0)</f>
        <v>N/A</v>
      </c>
      <c r="C851" s="3" t="str">
        <f>_xlfn.XLOOKUP($A851, Rifles!$C$2:$C$419,Rifles!F$2:F$419,"N/A",0)</f>
        <v>N/A</v>
      </c>
      <c r="D851" s="3" t="str">
        <f>_xlfn.XLOOKUP($A851, Rifles!$C$2:$C$419,Rifles!G$2:G$419,"N/A",0)</f>
        <v>N/A</v>
      </c>
      <c r="E851" s="2">
        <f>_xlfn.XLOOKUP($A851,Pistols!$C:$C,Pistols!H:H,0,0)</f>
        <v>0</v>
      </c>
      <c r="F851" s="2">
        <f>_xlfn.XLOOKUP($A851,Pistols!$C:$C,Pistols!I:I,0,0)</f>
        <v>0</v>
      </c>
      <c r="G851" s="2">
        <f>_xlfn.XLOOKUP($A851,Pistols!$C:$C,Pistols!J:J,0,0)</f>
        <v>0</v>
      </c>
      <c r="H851" s="2">
        <f>_xlfn.XLOOKUP($A851,Pistols!$C:$C,Pistols!K:K,0,0)</f>
        <v>0</v>
      </c>
      <c r="I851" s="2">
        <f>_xlfn.XLOOKUP($A851,Pistols!$C:$C,Pistols!L:L,0,0)</f>
        <v>0</v>
      </c>
      <c r="J851" s="2">
        <f>_xlfn.XLOOKUP($A851,Pistols!$C:$C,Pistols!M:M,0,0)</f>
        <v>0</v>
      </c>
      <c r="K851" s="2">
        <f>_xlfn.XLOOKUP($A851,Pistols!$C:$C,Pistols!N:N,0,0)</f>
        <v>0</v>
      </c>
      <c r="L851" s="3">
        <f>_xlfn.XLOOKUP($A851,Revolvers!$C:$C,Revolvers!O:O,0,0)</f>
        <v>0</v>
      </c>
      <c r="M851" s="3">
        <f>_xlfn.XLOOKUP($A851,Revolvers!$C:$C,Revolvers!P:P,0,0)</f>
        <v>0</v>
      </c>
      <c r="N851" s="3">
        <f>_xlfn.XLOOKUP($A851,Revolvers!$C:$C,Revolvers!Q:Q,0,0)</f>
        <v>0</v>
      </c>
      <c r="O851" s="3">
        <f>_xlfn.XLOOKUP($A851,Revolvers!$C:$C,Revolvers!R:R,0,0)</f>
        <v>0</v>
      </c>
      <c r="P851" s="3">
        <f>_xlfn.XLOOKUP($A851,Revolvers!$C:$C,Revolvers!S:S,0,0)</f>
        <v>0</v>
      </c>
      <c r="Q851" s="3">
        <f>_xlfn.XLOOKUP($A851,Revolvers!$C:$C,Revolvers!T:T,0,0)</f>
        <v>0</v>
      </c>
      <c r="R851" s="3">
        <f>_xlfn.XLOOKUP($A851,Rifles!C:C,Rifles!H:H,0,0)</f>
        <v>8</v>
      </c>
      <c r="S851" s="2">
        <f>_xlfn.XLOOKUP($A851,Shotguns!C:C,Shotguns!H:H,0,0)</f>
        <v>0</v>
      </c>
      <c r="T851" s="3">
        <f t="shared" si="15"/>
        <v>8</v>
      </c>
    </row>
    <row r="852" spans="1:20" x14ac:dyDescent="0.25">
      <c r="A852" s="3">
        <f>Rifles!C852</f>
        <v>82503370</v>
      </c>
      <c r="B852" s="3" t="str">
        <f>_xlfn.XLOOKUP($A852, Rifles!$C$2:$C$419,Rifles!$D$2:$D$419,"N/A",0)</f>
        <v>N/A</v>
      </c>
      <c r="C852" s="3" t="str">
        <f>_xlfn.XLOOKUP($A852, Rifles!$C$2:$C$419,Rifles!F$2:F$419,"N/A",0)</f>
        <v>N/A</v>
      </c>
      <c r="D852" s="3" t="str">
        <f>_xlfn.XLOOKUP($A852, Rifles!$C$2:$C$419,Rifles!G$2:G$419,"N/A",0)</f>
        <v>N/A</v>
      </c>
      <c r="E852" s="2">
        <f>_xlfn.XLOOKUP($A852,Pistols!$C:$C,Pistols!H:H,0,0)</f>
        <v>0</v>
      </c>
      <c r="F852" s="2">
        <f>_xlfn.XLOOKUP($A852,Pistols!$C:$C,Pistols!I:I,0,0)</f>
        <v>0</v>
      </c>
      <c r="G852" s="2">
        <f>_xlfn.XLOOKUP($A852,Pistols!$C:$C,Pistols!J:J,0,0)</f>
        <v>0</v>
      </c>
      <c r="H852" s="2">
        <f>_xlfn.XLOOKUP($A852,Pistols!$C:$C,Pistols!K:K,0,0)</f>
        <v>0</v>
      </c>
      <c r="I852" s="2">
        <f>_xlfn.XLOOKUP($A852,Pistols!$C:$C,Pistols!L:L,0,0)</f>
        <v>0</v>
      </c>
      <c r="J852" s="2">
        <f>_xlfn.XLOOKUP($A852,Pistols!$C:$C,Pistols!M:M,0,0)</f>
        <v>0</v>
      </c>
      <c r="K852" s="2">
        <f>_xlfn.XLOOKUP($A852,Pistols!$C:$C,Pistols!N:N,0,0)</f>
        <v>0</v>
      </c>
      <c r="L852" s="3">
        <f>_xlfn.XLOOKUP($A852,Revolvers!$C:$C,Revolvers!O:O,0,0)</f>
        <v>0</v>
      </c>
      <c r="M852" s="3">
        <f>_xlfn.XLOOKUP($A852,Revolvers!$C:$C,Revolvers!P:P,0,0)</f>
        <v>0</v>
      </c>
      <c r="N852" s="3">
        <f>_xlfn.XLOOKUP($A852,Revolvers!$C:$C,Revolvers!Q:Q,0,0)</f>
        <v>0</v>
      </c>
      <c r="O852" s="3">
        <f>_xlfn.XLOOKUP($A852,Revolvers!$C:$C,Revolvers!R:R,0,0)</f>
        <v>0</v>
      </c>
      <c r="P852" s="3">
        <f>_xlfn.XLOOKUP($A852,Revolvers!$C:$C,Revolvers!S:S,0,0)</f>
        <v>0</v>
      </c>
      <c r="Q852" s="3">
        <f>_xlfn.XLOOKUP($A852,Revolvers!$C:$C,Revolvers!T:T,0,0)</f>
        <v>0</v>
      </c>
      <c r="R852" s="3">
        <f>_xlfn.XLOOKUP($A852,Rifles!C:C,Rifles!H:H,0,0)</f>
        <v>1</v>
      </c>
      <c r="S852" s="2">
        <f>_xlfn.XLOOKUP($A852,Shotguns!C:C,Shotguns!H:H,0,0)</f>
        <v>0</v>
      </c>
      <c r="T852" s="3">
        <f t="shared" si="15"/>
        <v>1</v>
      </c>
    </row>
    <row r="853" spans="1:20" x14ac:dyDescent="0.25">
      <c r="A853" s="3">
        <f>Rifles!C853</f>
        <v>82339102</v>
      </c>
      <c r="B853" s="3" t="str">
        <f>_xlfn.XLOOKUP($A853, Rifles!$C$2:$C$419,Rifles!$D$2:$D$419,"N/A",0)</f>
        <v>N/A</v>
      </c>
      <c r="C853" s="3" t="str">
        <f>_xlfn.XLOOKUP($A853, Rifles!$C$2:$C$419,Rifles!F$2:F$419,"N/A",0)</f>
        <v>N/A</v>
      </c>
      <c r="D853" s="3" t="str">
        <f>_xlfn.XLOOKUP($A853, Rifles!$C$2:$C$419,Rifles!G$2:G$419,"N/A",0)</f>
        <v>N/A</v>
      </c>
      <c r="E853" s="2">
        <f>_xlfn.XLOOKUP($A853,Pistols!$C:$C,Pistols!H:H,0,0)</f>
        <v>0</v>
      </c>
      <c r="F853" s="2">
        <f>_xlfn.XLOOKUP($A853,Pistols!$C:$C,Pistols!I:I,0,0)</f>
        <v>0</v>
      </c>
      <c r="G853" s="2">
        <f>_xlfn.XLOOKUP($A853,Pistols!$C:$C,Pistols!J:J,0,0)</f>
        <v>0</v>
      </c>
      <c r="H853" s="2">
        <f>_xlfn.XLOOKUP($A853,Pistols!$C:$C,Pistols!K:K,0,0)</f>
        <v>0</v>
      </c>
      <c r="I853" s="2">
        <f>_xlfn.XLOOKUP($A853,Pistols!$C:$C,Pistols!L:L,0,0)</f>
        <v>0</v>
      </c>
      <c r="J853" s="2">
        <f>_xlfn.XLOOKUP($A853,Pistols!$C:$C,Pistols!M:M,0,0)</f>
        <v>0</v>
      </c>
      <c r="K853" s="2">
        <f>_xlfn.XLOOKUP($A853,Pistols!$C:$C,Pistols!N:N,0,0)</f>
        <v>0</v>
      </c>
      <c r="L853" s="3">
        <f>_xlfn.XLOOKUP($A853,Revolvers!$C:$C,Revolvers!O:O,0,0)</f>
        <v>0</v>
      </c>
      <c r="M853" s="3">
        <f>_xlfn.XLOOKUP($A853,Revolvers!$C:$C,Revolvers!P:P,0,0)</f>
        <v>0</v>
      </c>
      <c r="N853" s="3">
        <f>_xlfn.XLOOKUP($A853,Revolvers!$C:$C,Revolvers!Q:Q,0,0)</f>
        <v>0</v>
      </c>
      <c r="O853" s="3">
        <f>_xlfn.XLOOKUP($A853,Revolvers!$C:$C,Revolvers!R:R,0,0)</f>
        <v>0</v>
      </c>
      <c r="P853" s="3">
        <f>_xlfn.XLOOKUP($A853,Revolvers!$C:$C,Revolvers!S:S,0,0)</f>
        <v>0</v>
      </c>
      <c r="Q853" s="3">
        <f>_xlfn.XLOOKUP($A853,Revolvers!$C:$C,Revolvers!T:T,0,0)</f>
        <v>0</v>
      </c>
      <c r="R853" s="3">
        <f>_xlfn.XLOOKUP($A853,Rifles!C:C,Rifles!H:H,0,0)</f>
        <v>3</v>
      </c>
      <c r="S853" s="2">
        <f>_xlfn.XLOOKUP($A853,Shotguns!C:C,Shotguns!H:H,0,0)</f>
        <v>0</v>
      </c>
      <c r="T853" s="3">
        <f t="shared" si="15"/>
        <v>3</v>
      </c>
    </row>
    <row r="854" spans="1:20" x14ac:dyDescent="0.25">
      <c r="A854" s="3">
        <f>Rifles!C854</f>
        <v>82502688</v>
      </c>
      <c r="B854" s="3" t="str">
        <f>_xlfn.XLOOKUP($A854, Rifles!$C$2:$C$419,Rifles!$D$2:$D$419,"N/A",0)</f>
        <v>N/A</v>
      </c>
      <c r="C854" s="3" t="str">
        <f>_xlfn.XLOOKUP($A854, Rifles!$C$2:$C$419,Rifles!F$2:F$419,"N/A",0)</f>
        <v>N/A</v>
      </c>
      <c r="D854" s="3" t="str">
        <f>_xlfn.XLOOKUP($A854, Rifles!$C$2:$C$419,Rifles!G$2:G$419,"N/A",0)</f>
        <v>N/A</v>
      </c>
      <c r="E854" s="2">
        <f>_xlfn.XLOOKUP($A854,Pistols!$C:$C,Pistols!H:H,0,0)</f>
        <v>0</v>
      </c>
      <c r="F854" s="2">
        <f>_xlfn.XLOOKUP($A854,Pistols!$C:$C,Pistols!I:I,0,0)</f>
        <v>0</v>
      </c>
      <c r="G854" s="2">
        <f>_xlfn.XLOOKUP($A854,Pistols!$C:$C,Pistols!J:J,0,0)</f>
        <v>0</v>
      </c>
      <c r="H854" s="2">
        <f>_xlfn.XLOOKUP($A854,Pistols!$C:$C,Pistols!K:K,0,0)</f>
        <v>0</v>
      </c>
      <c r="I854" s="2">
        <f>_xlfn.XLOOKUP($A854,Pistols!$C:$C,Pistols!L:L,0,0)</f>
        <v>0</v>
      </c>
      <c r="J854" s="2">
        <f>_xlfn.XLOOKUP($A854,Pistols!$C:$C,Pistols!M:M,0,0)</f>
        <v>0</v>
      </c>
      <c r="K854" s="2">
        <f>_xlfn.XLOOKUP($A854,Pistols!$C:$C,Pistols!N:N,0,0)</f>
        <v>0</v>
      </c>
      <c r="L854" s="3">
        <f>_xlfn.XLOOKUP($A854,Revolvers!$C:$C,Revolvers!O:O,0,0)</f>
        <v>0</v>
      </c>
      <c r="M854" s="3">
        <f>_xlfn.XLOOKUP($A854,Revolvers!$C:$C,Revolvers!P:P,0,0)</f>
        <v>0</v>
      </c>
      <c r="N854" s="3">
        <f>_xlfn.XLOOKUP($A854,Revolvers!$C:$C,Revolvers!Q:Q,0,0)</f>
        <v>0</v>
      </c>
      <c r="O854" s="3">
        <f>_xlfn.XLOOKUP($A854,Revolvers!$C:$C,Revolvers!R:R,0,0)</f>
        <v>0</v>
      </c>
      <c r="P854" s="3">
        <f>_xlfn.XLOOKUP($A854,Revolvers!$C:$C,Revolvers!S:S,0,0)</f>
        <v>0</v>
      </c>
      <c r="Q854" s="3">
        <f>_xlfn.XLOOKUP($A854,Revolvers!$C:$C,Revolvers!T:T,0,0)</f>
        <v>0</v>
      </c>
      <c r="R854" s="3">
        <f>_xlfn.XLOOKUP($A854,Rifles!C:C,Rifles!H:H,0,0)</f>
        <v>1</v>
      </c>
      <c r="S854" s="2">
        <f>_xlfn.XLOOKUP($A854,Shotguns!C:C,Shotguns!H:H,0,0)</f>
        <v>0</v>
      </c>
      <c r="T854" s="3">
        <f t="shared" si="15"/>
        <v>1</v>
      </c>
    </row>
    <row r="855" spans="1:20" x14ac:dyDescent="0.25">
      <c r="A855" s="3">
        <f>Rifles!C855</f>
        <v>82302834</v>
      </c>
      <c r="B855" s="3" t="str">
        <f>_xlfn.XLOOKUP($A855, Rifles!$C$2:$C$419,Rifles!$D$2:$D$419,"N/A",0)</f>
        <v>N/A</v>
      </c>
      <c r="C855" s="3" t="str">
        <f>_xlfn.XLOOKUP($A855, Rifles!$C$2:$C$419,Rifles!F$2:F$419,"N/A",0)</f>
        <v>N/A</v>
      </c>
      <c r="D855" s="3" t="str">
        <f>_xlfn.XLOOKUP($A855, Rifles!$C$2:$C$419,Rifles!G$2:G$419,"N/A",0)</f>
        <v>N/A</v>
      </c>
      <c r="E855" s="2">
        <f>_xlfn.XLOOKUP($A855,Pistols!$C:$C,Pistols!H:H,0,0)</f>
        <v>512</v>
      </c>
      <c r="F855" s="2">
        <f>_xlfn.XLOOKUP($A855,Pistols!$C:$C,Pistols!I:I,0,0)</f>
        <v>0</v>
      </c>
      <c r="G855" s="2">
        <f>_xlfn.XLOOKUP($A855,Pistols!$C:$C,Pistols!J:J,0,0)</f>
        <v>0</v>
      </c>
      <c r="H855" s="2">
        <f>_xlfn.XLOOKUP($A855,Pistols!$C:$C,Pistols!K:K,0,0)</f>
        <v>0</v>
      </c>
      <c r="I855" s="2">
        <f>_xlfn.XLOOKUP($A855,Pistols!$C:$C,Pistols!L:L,0,0)</f>
        <v>0</v>
      </c>
      <c r="J855" s="2">
        <f>_xlfn.XLOOKUP($A855,Pistols!$C:$C,Pistols!M:M,0,0)</f>
        <v>0</v>
      </c>
      <c r="K855" s="2">
        <f>_xlfn.XLOOKUP($A855,Pistols!$C:$C,Pistols!N:N,0,0)</f>
        <v>512</v>
      </c>
      <c r="L855" s="3">
        <f>_xlfn.XLOOKUP($A855,Revolvers!$C:$C,Revolvers!O:O,0,0)</f>
        <v>0</v>
      </c>
      <c r="M855" s="3">
        <f>_xlfn.XLOOKUP($A855,Revolvers!$C:$C,Revolvers!P:P,0,0)</f>
        <v>0</v>
      </c>
      <c r="N855" s="3">
        <f>_xlfn.XLOOKUP($A855,Revolvers!$C:$C,Revolvers!Q:Q,0,0)</f>
        <v>0</v>
      </c>
      <c r="O855" s="3">
        <f>_xlfn.XLOOKUP($A855,Revolvers!$C:$C,Revolvers!R:R,0,0)</f>
        <v>0</v>
      </c>
      <c r="P855" s="3">
        <f>_xlfn.XLOOKUP($A855,Revolvers!$C:$C,Revolvers!S:S,0,0)</f>
        <v>0</v>
      </c>
      <c r="Q855" s="3">
        <f>_xlfn.XLOOKUP($A855,Revolvers!$C:$C,Revolvers!T:T,0,0)</f>
        <v>0</v>
      </c>
      <c r="R855" s="3">
        <f>_xlfn.XLOOKUP($A855,Rifles!C:C,Rifles!H:H,0,0)</f>
        <v>72304</v>
      </c>
      <c r="S855" s="2">
        <f>_xlfn.XLOOKUP($A855,Shotguns!C:C,Shotguns!H:H,0,0)</f>
        <v>3</v>
      </c>
      <c r="T855" s="3">
        <f t="shared" si="15"/>
        <v>72819</v>
      </c>
    </row>
    <row r="856" spans="1:20" x14ac:dyDescent="0.25">
      <c r="A856" s="3">
        <f>Rifles!C856</f>
        <v>82304013</v>
      </c>
      <c r="B856" s="3" t="str">
        <f>_xlfn.XLOOKUP($A856, Rifles!$C$2:$C$419,Rifles!$D$2:$D$419,"N/A",0)</f>
        <v>N/A</v>
      </c>
      <c r="C856" s="3" t="str">
        <f>_xlfn.XLOOKUP($A856, Rifles!$C$2:$C$419,Rifles!F$2:F$419,"N/A",0)</f>
        <v>N/A</v>
      </c>
      <c r="D856" s="3" t="str">
        <f>_xlfn.XLOOKUP($A856, Rifles!$C$2:$C$419,Rifles!G$2:G$419,"N/A",0)</f>
        <v>N/A</v>
      </c>
      <c r="E856" s="2">
        <f>_xlfn.XLOOKUP($A856,Pistols!$C:$C,Pistols!H:H,0,0)</f>
        <v>0</v>
      </c>
      <c r="F856" s="2">
        <f>_xlfn.XLOOKUP($A856,Pistols!$C:$C,Pistols!I:I,0,0)</f>
        <v>0</v>
      </c>
      <c r="G856" s="2">
        <f>_xlfn.XLOOKUP($A856,Pistols!$C:$C,Pistols!J:J,0,0)</f>
        <v>0</v>
      </c>
      <c r="H856" s="2">
        <f>_xlfn.XLOOKUP($A856,Pistols!$C:$C,Pistols!K:K,0,0)</f>
        <v>0</v>
      </c>
      <c r="I856" s="2">
        <f>_xlfn.XLOOKUP($A856,Pistols!$C:$C,Pistols!L:L,0,0)</f>
        <v>0</v>
      </c>
      <c r="J856" s="2">
        <f>_xlfn.XLOOKUP($A856,Pistols!$C:$C,Pistols!M:M,0,0)</f>
        <v>0</v>
      </c>
      <c r="K856" s="2">
        <f>_xlfn.XLOOKUP($A856,Pistols!$C:$C,Pistols!N:N,0,0)</f>
        <v>0</v>
      </c>
      <c r="L856" s="3">
        <f>_xlfn.XLOOKUP($A856,Revolvers!$C:$C,Revolvers!O:O,0,0)</f>
        <v>0</v>
      </c>
      <c r="M856" s="3">
        <f>_xlfn.XLOOKUP($A856,Revolvers!$C:$C,Revolvers!P:P,0,0)</f>
        <v>0</v>
      </c>
      <c r="N856" s="3">
        <f>_xlfn.XLOOKUP($A856,Revolvers!$C:$C,Revolvers!Q:Q,0,0)</f>
        <v>0</v>
      </c>
      <c r="O856" s="3">
        <f>_xlfn.XLOOKUP($A856,Revolvers!$C:$C,Revolvers!R:R,0,0)</f>
        <v>0</v>
      </c>
      <c r="P856" s="3">
        <f>_xlfn.XLOOKUP($A856,Revolvers!$C:$C,Revolvers!S:S,0,0)</f>
        <v>0</v>
      </c>
      <c r="Q856" s="3">
        <f>_xlfn.XLOOKUP($A856,Revolvers!$C:$C,Revolvers!T:T,0,0)</f>
        <v>0</v>
      </c>
      <c r="R856" s="3">
        <f>_xlfn.XLOOKUP($A856,Rifles!C:C,Rifles!H:H,0,0)</f>
        <v>7</v>
      </c>
      <c r="S856" s="2">
        <f>_xlfn.XLOOKUP($A856,Shotguns!C:C,Shotguns!H:H,0,0)</f>
        <v>0</v>
      </c>
      <c r="T856" s="3">
        <f t="shared" si="15"/>
        <v>7</v>
      </c>
    </row>
    <row r="857" spans="1:20" x14ac:dyDescent="0.25">
      <c r="A857" s="3">
        <f>Rifles!C857</f>
        <v>82304234</v>
      </c>
      <c r="B857" s="3" t="str">
        <f>_xlfn.XLOOKUP($A857, Rifles!$C$2:$C$419,Rifles!$D$2:$D$419,"N/A",0)</f>
        <v>N/A</v>
      </c>
      <c r="C857" s="3" t="str">
        <f>_xlfn.XLOOKUP($A857, Rifles!$C$2:$C$419,Rifles!F$2:F$419,"N/A",0)</f>
        <v>N/A</v>
      </c>
      <c r="D857" s="3" t="str">
        <f>_xlfn.XLOOKUP($A857, Rifles!$C$2:$C$419,Rifles!G$2:G$419,"N/A",0)</f>
        <v>N/A</v>
      </c>
      <c r="E857" s="2">
        <f>_xlfn.XLOOKUP($A857,Pistols!$C:$C,Pistols!H:H,0,0)</f>
        <v>0</v>
      </c>
      <c r="F857" s="2">
        <f>_xlfn.XLOOKUP($A857,Pistols!$C:$C,Pistols!I:I,0,0)</f>
        <v>0</v>
      </c>
      <c r="G857" s="2">
        <f>_xlfn.XLOOKUP($A857,Pistols!$C:$C,Pistols!J:J,0,0)</f>
        <v>0</v>
      </c>
      <c r="H857" s="2">
        <f>_xlfn.XLOOKUP($A857,Pistols!$C:$C,Pistols!K:K,0,0)</f>
        <v>0</v>
      </c>
      <c r="I857" s="2">
        <f>_xlfn.XLOOKUP($A857,Pistols!$C:$C,Pistols!L:L,0,0)</f>
        <v>0</v>
      </c>
      <c r="J857" s="2">
        <f>_xlfn.XLOOKUP($A857,Pistols!$C:$C,Pistols!M:M,0,0)</f>
        <v>0</v>
      </c>
      <c r="K857" s="2">
        <f>_xlfn.XLOOKUP($A857,Pistols!$C:$C,Pistols!N:N,0,0)</f>
        <v>0</v>
      </c>
      <c r="L857" s="3">
        <f>_xlfn.XLOOKUP($A857,Revolvers!$C:$C,Revolvers!O:O,0,0)</f>
        <v>0</v>
      </c>
      <c r="M857" s="3">
        <f>_xlfn.XLOOKUP($A857,Revolvers!$C:$C,Revolvers!P:P,0,0)</f>
        <v>0</v>
      </c>
      <c r="N857" s="3">
        <f>_xlfn.XLOOKUP($A857,Revolvers!$C:$C,Revolvers!Q:Q,0,0)</f>
        <v>0</v>
      </c>
      <c r="O857" s="3">
        <f>_xlfn.XLOOKUP($A857,Revolvers!$C:$C,Revolvers!R:R,0,0)</f>
        <v>0</v>
      </c>
      <c r="P857" s="3">
        <f>_xlfn.XLOOKUP($A857,Revolvers!$C:$C,Revolvers!S:S,0,0)</f>
        <v>0</v>
      </c>
      <c r="Q857" s="3">
        <f>_xlfn.XLOOKUP($A857,Revolvers!$C:$C,Revolvers!T:T,0,0)</f>
        <v>0</v>
      </c>
      <c r="R857" s="3">
        <f>_xlfn.XLOOKUP($A857,Rifles!C:C,Rifles!H:H,0,0)</f>
        <v>44</v>
      </c>
      <c r="S857" s="2">
        <f>_xlfn.XLOOKUP($A857,Shotguns!C:C,Shotguns!H:H,0,0)</f>
        <v>0</v>
      </c>
      <c r="T857" s="3">
        <f t="shared" si="15"/>
        <v>44</v>
      </c>
    </row>
    <row r="858" spans="1:20" x14ac:dyDescent="0.25">
      <c r="A858" s="3">
        <f>Rifles!C858</f>
        <v>82303888</v>
      </c>
      <c r="B858" s="3" t="str">
        <f>_xlfn.XLOOKUP($A858, Rifles!$C$2:$C$419,Rifles!$D$2:$D$419,"N/A",0)</f>
        <v>N/A</v>
      </c>
      <c r="C858" s="3" t="str">
        <f>_xlfn.XLOOKUP($A858, Rifles!$C$2:$C$419,Rifles!F$2:F$419,"N/A",0)</f>
        <v>N/A</v>
      </c>
      <c r="D858" s="3" t="str">
        <f>_xlfn.XLOOKUP($A858, Rifles!$C$2:$C$419,Rifles!G$2:G$419,"N/A",0)</f>
        <v>N/A</v>
      </c>
      <c r="E858" s="2">
        <f>_xlfn.XLOOKUP($A858,Pistols!$C:$C,Pistols!H:H,0,0)</f>
        <v>0</v>
      </c>
      <c r="F858" s="2">
        <f>_xlfn.XLOOKUP($A858,Pistols!$C:$C,Pistols!I:I,0,0)</f>
        <v>0</v>
      </c>
      <c r="G858" s="2">
        <f>_xlfn.XLOOKUP($A858,Pistols!$C:$C,Pistols!J:J,0,0)</f>
        <v>0</v>
      </c>
      <c r="H858" s="2">
        <f>_xlfn.XLOOKUP($A858,Pistols!$C:$C,Pistols!K:K,0,0)</f>
        <v>0</v>
      </c>
      <c r="I858" s="2">
        <f>_xlfn.XLOOKUP($A858,Pistols!$C:$C,Pistols!L:L,0,0)</f>
        <v>0</v>
      </c>
      <c r="J858" s="2">
        <f>_xlfn.XLOOKUP($A858,Pistols!$C:$C,Pistols!M:M,0,0)</f>
        <v>0</v>
      </c>
      <c r="K858" s="2">
        <f>_xlfn.XLOOKUP($A858,Pistols!$C:$C,Pistols!N:N,0,0)</f>
        <v>0</v>
      </c>
      <c r="L858" s="3">
        <f>_xlfn.XLOOKUP($A858,Revolvers!$C:$C,Revolvers!O:O,0,0)</f>
        <v>0</v>
      </c>
      <c r="M858" s="3">
        <f>_xlfn.XLOOKUP($A858,Revolvers!$C:$C,Revolvers!P:P,0,0)</f>
        <v>0</v>
      </c>
      <c r="N858" s="3">
        <f>_xlfn.XLOOKUP($A858,Revolvers!$C:$C,Revolvers!Q:Q,0,0)</f>
        <v>0</v>
      </c>
      <c r="O858" s="3">
        <f>_xlfn.XLOOKUP($A858,Revolvers!$C:$C,Revolvers!R:R,0,0)</f>
        <v>0</v>
      </c>
      <c r="P858" s="3">
        <f>_xlfn.XLOOKUP($A858,Revolvers!$C:$C,Revolvers!S:S,0,0)</f>
        <v>0</v>
      </c>
      <c r="Q858" s="3">
        <f>_xlfn.XLOOKUP($A858,Revolvers!$C:$C,Revolvers!T:T,0,0)</f>
        <v>0</v>
      </c>
      <c r="R858" s="3">
        <f>_xlfn.XLOOKUP($A858,Rifles!C:C,Rifles!H:H,0,0)</f>
        <v>3</v>
      </c>
      <c r="S858" s="2">
        <f>_xlfn.XLOOKUP($A858,Shotguns!C:C,Shotguns!H:H,0,0)</f>
        <v>0</v>
      </c>
      <c r="T858" s="3">
        <f t="shared" si="15"/>
        <v>3</v>
      </c>
    </row>
    <row r="859" spans="1:20" x14ac:dyDescent="0.25">
      <c r="A859" s="3">
        <f>Rifles!C859</f>
        <v>82302810</v>
      </c>
      <c r="B859" s="3" t="str">
        <f>_xlfn.XLOOKUP($A859, Rifles!$C$2:$C$419,Rifles!$D$2:$D$419,"N/A",0)</f>
        <v>N/A</v>
      </c>
      <c r="C859" s="3" t="str">
        <f>_xlfn.XLOOKUP($A859, Rifles!$C$2:$C$419,Rifles!F$2:F$419,"N/A",0)</f>
        <v>N/A</v>
      </c>
      <c r="D859" s="3" t="str">
        <f>_xlfn.XLOOKUP($A859, Rifles!$C$2:$C$419,Rifles!G$2:G$419,"N/A",0)</f>
        <v>N/A</v>
      </c>
      <c r="E859" s="2">
        <f>_xlfn.XLOOKUP($A859,Pistols!$C:$C,Pistols!H:H,0,0)</f>
        <v>0</v>
      </c>
      <c r="F859" s="2">
        <f>_xlfn.XLOOKUP($A859,Pistols!$C:$C,Pistols!I:I,0,0)</f>
        <v>0</v>
      </c>
      <c r="G859" s="2">
        <f>_xlfn.XLOOKUP($A859,Pistols!$C:$C,Pistols!J:J,0,0)</f>
        <v>0</v>
      </c>
      <c r="H859" s="2">
        <f>_xlfn.XLOOKUP($A859,Pistols!$C:$C,Pistols!K:K,0,0)</f>
        <v>0</v>
      </c>
      <c r="I859" s="2">
        <f>_xlfn.XLOOKUP($A859,Pistols!$C:$C,Pistols!L:L,0,0)</f>
        <v>0</v>
      </c>
      <c r="J859" s="2">
        <f>_xlfn.XLOOKUP($A859,Pistols!$C:$C,Pistols!M:M,0,0)</f>
        <v>0</v>
      </c>
      <c r="K859" s="2">
        <f>_xlfn.XLOOKUP($A859,Pistols!$C:$C,Pistols!N:N,0,0)</f>
        <v>0</v>
      </c>
      <c r="L859" s="3">
        <f>_xlfn.XLOOKUP($A859,Revolvers!$C:$C,Revolvers!O:O,0,0)</f>
        <v>0</v>
      </c>
      <c r="M859" s="3">
        <f>_xlfn.XLOOKUP($A859,Revolvers!$C:$C,Revolvers!P:P,0,0)</f>
        <v>0</v>
      </c>
      <c r="N859" s="3">
        <f>_xlfn.XLOOKUP($A859,Revolvers!$C:$C,Revolvers!Q:Q,0,0)</f>
        <v>0</v>
      </c>
      <c r="O859" s="3">
        <f>_xlfn.XLOOKUP($A859,Revolvers!$C:$C,Revolvers!R:R,0,0)</f>
        <v>0</v>
      </c>
      <c r="P859" s="3">
        <f>_xlfn.XLOOKUP($A859,Revolvers!$C:$C,Revolvers!S:S,0,0)</f>
        <v>0</v>
      </c>
      <c r="Q859" s="3">
        <f>_xlfn.XLOOKUP($A859,Revolvers!$C:$C,Revolvers!T:T,0,0)</f>
        <v>0</v>
      </c>
      <c r="R859" s="3">
        <f>_xlfn.XLOOKUP($A859,Rifles!C:C,Rifles!H:H,0,0)</f>
        <v>7</v>
      </c>
      <c r="S859" s="2">
        <f>_xlfn.XLOOKUP($A859,Shotguns!C:C,Shotguns!H:H,0,0)</f>
        <v>0</v>
      </c>
      <c r="T859" s="3">
        <f t="shared" si="15"/>
        <v>7</v>
      </c>
    </row>
    <row r="860" spans="1:20" x14ac:dyDescent="0.25">
      <c r="A860" s="3">
        <f>Rifles!C860</f>
        <v>82504054</v>
      </c>
      <c r="B860" s="3" t="str">
        <f>_xlfn.XLOOKUP($A860, Rifles!$C$2:$C$419,Rifles!$D$2:$D$419,"N/A",0)</f>
        <v>N/A</v>
      </c>
      <c r="C860" s="3" t="str">
        <f>_xlfn.XLOOKUP($A860, Rifles!$C$2:$C$419,Rifles!F$2:F$419,"N/A",0)</f>
        <v>N/A</v>
      </c>
      <c r="D860" s="3" t="str">
        <f>_xlfn.XLOOKUP($A860, Rifles!$C$2:$C$419,Rifles!G$2:G$419,"N/A",0)</f>
        <v>N/A</v>
      </c>
      <c r="E860" s="2">
        <f>_xlfn.XLOOKUP($A860,Pistols!$C:$C,Pistols!H:H,0,0)</f>
        <v>0</v>
      </c>
      <c r="F860" s="2">
        <f>_xlfn.XLOOKUP($A860,Pistols!$C:$C,Pistols!I:I,0,0)</f>
        <v>0</v>
      </c>
      <c r="G860" s="2">
        <f>_xlfn.XLOOKUP($A860,Pistols!$C:$C,Pistols!J:J,0,0)</f>
        <v>0</v>
      </c>
      <c r="H860" s="2">
        <f>_xlfn.XLOOKUP($A860,Pistols!$C:$C,Pistols!K:K,0,0)</f>
        <v>0</v>
      </c>
      <c r="I860" s="2">
        <f>_xlfn.XLOOKUP($A860,Pistols!$C:$C,Pistols!L:L,0,0)</f>
        <v>0</v>
      </c>
      <c r="J860" s="2">
        <f>_xlfn.XLOOKUP($A860,Pistols!$C:$C,Pistols!M:M,0,0)</f>
        <v>0</v>
      </c>
      <c r="K860" s="2">
        <f>_xlfn.XLOOKUP($A860,Pistols!$C:$C,Pistols!N:N,0,0)</f>
        <v>0</v>
      </c>
      <c r="L860" s="3">
        <f>_xlfn.XLOOKUP($A860,Revolvers!$C:$C,Revolvers!O:O,0,0)</f>
        <v>0</v>
      </c>
      <c r="M860" s="3">
        <f>_xlfn.XLOOKUP($A860,Revolvers!$C:$C,Revolvers!P:P,0,0)</f>
        <v>0</v>
      </c>
      <c r="N860" s="3">
        <f>_xlfn.XLOOKUP($A860,Revolvers!$C:$C,Revolvers!Q:Q,0,0)</f>
        <v>0</v>
      </c>
      <c r="O860" s="3">
        <f>_xlfn.XLOOKUP($A860,Revolvers!$C:$C,Revolvers!R:R,0,0)</f>
        <v>0</v>
      </c>
      <c r="P860" s="3">
        <f>_xlfn.XLOOKUP($A860,Revolvers!$C:$C,Revolvers!S:S,0,0)</f>
        <v>0</v>
      </c>
      <c r="Q860" s="3">
        <f>_xlfn.XLOOKUP($A860,Revolvers!$C:$C,Revolvers!T:T,0,0)</f>
        <v>0</v>
      </c>
      <c r="R860" s="3">
        <f>_xlfn.XLOOKUP($A860,Rifles!C:C,Rifles!H:H,0,0)</f>
        <v>124</v>
      </c>
      <c r="S860" s="2">
        <f>_xlfn.XLOOKUP($A860,Shotguns!C:C,Shotguns!H:H,0,0)</f>
        <v>0</v>
      </c>
      <c r="T860" s="3">
        <f t="shared" si="15"/>
        <v>124</v>
      </c>
    </row>
    <row r="861" spans="1:20" x14ac:dyDescent="0.25">
      <c r="A861" s="3">
        <f>Rifles!C861</f>
        <v>82304762</v>
      </c>
      <c r="B861" s="3" t="str">
        <f>_xlfn.XLOOKUP($A861, Rifles!$C$2:$C$419,Rifles!$D$2:$D$419,"N/A",0)</f>
        <v>N/A</v>
      </c>
      <c r="C861" s="3" t="str">
        <f>_xlfn.XLOOKUP($A861, Rifles!$C$2:$C$419,Rifles!F$2:F$419,"N/A",0)</f>
        <v>N/A</v>
      </c>
      <c r="D861" s="3" t="str">
        <f>_xlfn.XLOOKUP($A861, Rifles!$C$2:$C$419,Rifles!G$2:G$419,"N/A",0)</f>
        <v>N/A</v>
      </c>
      <c r="E861" s="2">
        <f>_xlfn.XLOOKUP($A861,Pistols!$C:$C,Pistols!H:H,0,0)</f>
        <v>0</v>
      </c>
      <c r="F861" s="2">
        <f>_xlfn.XLOOKUP($A861,Pistols!$C:$C,Pistols!I:I,0,0)</f>
        <v>0</v>
      </c>
      <c r="G861" s="2">
        <f>_xlfn.XLOOKUP($A861,Pistols!$C:$C,Pistols!J:J,0,0)</f>
        <v>0</v>
      </c>
      <c r="H861" s="2">
        <f>_xlfn.XLOOKUP($A861,Pistols!$C:$C,Pistols!K:K,0,0)</f>
        <v>0</v>
      </c>
      <c r="I861" s="2">
        <f>_xlfn.XLOOKUP($A861,Pistols!$C:$C,Pistols!L:L,0,0)</f>
        <v>0</v>
      </c>
      <c r="J861" s="2">
        <f>_xlfn.XLOOKUP($A861,Pistols!$C:$C,Pistols!M:M,0,0)</f>
        <v>0</v>
      </c>
      <c r="K861" s="2">
        <f>_xlfn.XLOOKUP($A861,Pistols!$C:$C,Pistols!N:N,0,0)</f>
        <v>0</v>
      </c>
      <c r="L861" s="3">
        <f>_xlfn.XLOOKUP($A861,Revolvers!$C:$C,Revolvers!O:O,0,0)</f>
        <v>0</v>
      </c>
      <c r="M861" s="3">
        <f>_xlfn.XLOOKUP($A861,Revolvers!$C:$C,Revolvers!P:P,0,0)</f>
        <v>0</v>
      </c>
      <c r="N861" s="3">
        <f>_xlfn.XLOOKUP($A861,Revolvers!$C:$C,Revolvers!Q:Q,0,0)</f>
        <v>0</v>
      </c>
      <c r="O861" s="3">
        <f>_xlfn.XLOOKUP($A861,Revolvers!$C:$C,Revolvers!R:R,0,0)</f>
        <v>0</v>
      </c>
      <c r="P861" s="3">
        <f>_xlfn.XLOOKUP($A861,Revolvers!$C:$C,Revolvers!S:S,0,0)</f>
        <v>0</v>
      </c>
      <c r="Q861" s="3">
        <f>_xlfn.XLOOKUP($A861,Revolvers!$C:$C,Revolvers!T:T,0,0)</f>
        <v>0</v>
      </c>
      <c r="R861" s="3">
        <f>_xlfn.XLOOKUP($A861,Rifles!C:C,Rifles!H:H,0,0)</f>
        <v>4</v>
      </c>
      <c r="S861" s="2">
        <f>_xlfn.XLOOKUP($A861,Shotguns!C:C,Shotguns!H:H,0,0)</f>
        <v>0</v>
      </c>
      <c r="T861" s="3">
        <f t="shared" si="15"/>
        <v>4</v>
      </c>
    </row>
    <row r="862" spans="1:20" x14ac:dyDescent="0.25">
      <c r="A862" s="3">
        <f>Rifles!C862</f>
        <v>82305091</v>
      </c>
      <c r="B862" s="3" t="str">
        <f>_xlfn.XLOOKUP($A862, Rifles!$C$2:$C$419,Rifles!$D$2:$D$419,"N/A",0)</f>
        <v>N/A</v>
      </c>
      <c r="C862" s="3" t="str">
        <f>_xlfn.XLOOKUP($A862, Rifles!$C$2:$C$419,Rifles!F$2:F$419,"N/A",0)</f>
        <v>N/A</v>
      </c>
      <c r="D862" s="3" t="str">
        <f>_xlfn.XLOOKUP($A862, Rifles!$C$2:$C$419,Rifles!G$2:G$419,"N/A",0)</f>
        <v>N/A</v>
      </c>
      <c r="E862" s="2">
        <f>_xlfn.XLOOKUP($A862,Pistols!$C:$C,Pistols!H:H,0,0)</f>
        <v>0</v>
      </c>
      <c r="F862" s="2">
        <f>_xlfn.XLOOKUP($A862,Pistols!$C:$C,Pistols!I:I,0,0)</f>
        <v>0</v>
      </c>
      <c r="G862" s="2">
        <f>_xlfn.XLOOKUP($A862,Pistols!$C:$C,Pistols!J:J,0,0)</f>
        <v>0</v>
      </c>
      <c r="H862" s="2">
        <f>_xlfn.XLOOKUP($A862,Pistols!$C:$C,Pistols!K:K,0,0)</f>
        <v>0</v>
      </c>
      <c r="I862" s="2">
        <f>_xlfn.XLOOKUP($A862,Pistols!$C:$C,Pistols!L:L,0,0)</f>
        <v>0</v>
      </c>
      <c r="J862" s="2">
        <f>_xlfn.XLOOKUP($A862,Pistols!$C:$C,Pistols!M:M,0,0)</f>
        <v>0</v>
      </c>
      <c r="K862" s="2">
        <f>_xlfn.XLOOKUP($A862,Pistols!$C:$C,Pistols!N:N,0,0)</f>
        <v>0</v>
      </c>
      <c r="L862" s="3">
        <f>_xlfn.XLOOKUP($A862,Revolvers!$C:$C,Revolvers!O:O,0,0)</f>
        <v>0</v>
      </c>
      <c r="M862" s="3">
        <f>_xlfn.XLOOKUP($A862,Revolvers!$C:$C,Revolvers!P:P,0,0)</f>
        <v>0</v>
      </c>
      <c r="N862" s="3">
        <f>_xlfn.XLOOKUP($A862,Revolvers!$C:$C,Revolvers!Q:Q,0,0)</f>
        <v>0</v>
      </c>
      <c r="O862" s="3">
        <f>_xlfn.XLOOKUP($A862,Revolvers!$C:$C,Revolvers!R:R,0,0)</f>
        <v>0</v>
      </c>
      <c r="P862" s="3">
        <f>_xlfn.XLOOKUP($A862,Revolvers!$C:$C,Revolvers!S:S,0,0)</f>
        <v>0</v>
      </c>
      <c r="Q862" s="3">
        <f>_xlfn.XLOOKUP($A862,Revolvers!$C:$C,Revolvers!T:T,0,0)</f>
        <v>0</v>
      </c>
      <c r="R862" s="3">
        <f>_xlfn.XLOOKUP($A862,Rifles!C:C,Rifles!H:H,0,0)</f>
        <v>2</v>
      </c>
      <c r="S862" s="2">
        <f>_xlfn.XLOOKUP($A862,Shotguns!C:C,Shotguns!H:H,0,0)</f>
        <v>0</v>
      </c>
      <c r="T862" s="3">
        <f t="shared" si="15"/>
        <v>2</v>
      </c>
    </row>
    <row r="863" spans="1:20" x14ac:dyDescent="0.25">
      <c r="A863" s="3">
        <f>Rifles!C863</f>
        <v>82502687</v>
      </c>
      <c r="B863" s="3" t="str">
        <f>_xlfn.XLOOKUP($A863, Rifles!$C$2:$C$419,Rifles!$D$2:$D$419,"N/A",0)</f>
        <v>N/A</v>
      </c>
      <c r="C863" s="3" t="str">
        <f>_xlfn.XLOOKUP($A863, Rifles!$C$2:$C$419,Rifles!F$2:F$419,"N/A",0)</f>
        <v>N/A</v>
      </c>
      <c r="D863" s="3" t="str">
        <f>_xlfn.XLOOKUP($A863, Rifles!$C$2:$C$419,Rifles!G$2:G$419,"N/A",0)</f>
        <v>N/A</v>
      </c>
      <c r="E863" s="2">
        <f>_xlfn.XLOOKUP($A863,Pistols!$C:$C,Pistols!H:H,0,0)</f>
        <v>0</v>
      </c>
      <c r="F863" s="2">
        <f>_xlfn.XLOOKUP($A863,Pistols!$C:$C,Pistols!I:I,0,0)</f>
        <v>0</v>
      </c>
      <c r="G863" s="2">
        <f>_xlfn.XLOOKUP($A863,Pistols!$C:$C,Pistols!J:J,0,0)</f>
        <v>0</v>
      </c>
      <c r="H863" s="2">
        <f>_xlfn.XLOOKUP($A863,Pistols!$C:$C,Pistols!K:K,0,0)</f>
        <v>0</v>
      </c>
      <c r="I863" s="2">
        <f>_xlfn.XLOOKUP($A863,Pistols!$C:$C,Pistols!L:L,0,0)</f>
        <v>0</v>
      </c>
      <c r="J863" s="2">
        <f>_xlfn.XLOOKUP($A863,Pistols!$C:$C,Pistols!M:M,0,0)</f>
        <v>0</v>
      </c>
      <c r="K863" s="2">
        <f>_xlfn.XLOOKUP($A863,Pistols!$C:$C,Pistols!N:N,0,0)</f>
        <v>0</v>
      </c>
      <c r="L863" s="3">
        <f>_xlfn.XLOOKUP($A863,Revolvers!$C:$C,Revolvers!O:O,0,0)</f>
        <v>0</v>
      </c>
      <c r="M863" s="3">
        <f>_xlfn.XLOOKUP($A863,Revolvers!$C:$C,Revolvers!P:P,0,0)</f>
        <v>0</v>
      </c>
      <c r="N863" s="3">
        <f>_xlfn.XLOOKUP($A863,Revolvers!$C:$C,Revolvers!Q:Q,0,0)</f>
        <v>0</v>
      </c>
      <c r="O863" s="3">
        <f>_xlfn.XLOOKUP($A863,Revolvers!$C:$C,Revolvers!R:R,0,0)</f>
        <v>0</v>
      </c>
      <c r="P863" s="3">
        <f>_xlfn.XLOOKUP($A863,Revolvers!$C:$C,Revolvers!S:S,0,0)</f>
        <v>0</v>
      </c>
      <c r="Q863" s="3">
        <f>_xlfn.XLOOKUP($A863,Revolvers!$C:$C,Revolvers!T:T,0,0)</f>
        <v>0</v>
      </c>
      <c r="R863" s="3">
        <f>_xlfn.XLOOKUP($A863,Rifles!C:C,Rifles!H:H,0,0)</f>
        <v>1</v>
      </c>
      <c r="S863" s="2">
        <f>_xlfn.XLOOKUP($A863,Shotguns!C:C,Shotguns!H:H,0,0)</f>
        <v>0</v>
      </c>
      <c r="T863" s="3">
        <f t="shared" si="15"/>
        <v>1</v>
      </c>
    </row>
    <row r="864" spans="1:20" x14ac:dyDescent="0.25">
      <c r="A864" s="3">
        <f>Rifles!C864</f>
        <v>82300479</v>
      </c>
      <c r="B864" s="3" t="str">
        <f>_xlfn.XLOOKUP($A864, Rifles!$C$2:$C$419,Rifles!$D$2:$D$419,"N/A",0)</f>
        <v>N/A</v>
      </c>
      <c r="C864" s="3" t="str">
        <f>_xlfn.XLOOKUP($A864, Rifles!$C$2:$C$419,Rifles!F$2:F$419,"N/A",0)</f>
        <v>N/A</v>
      </c>
      <c r="D864" s="3" t="str">
        <f>_xlfn.XLOOKUP($A864, Rifles!$C$2:$C$419,Rifles!G$2:G$419,"N/A",0)</f>
        <v>N/A</v>
      </c>
      <c r="E864" s="2">
        <f>_xlfn.XLOOKUP($A864,Pistols!$C:$C,Pistols!H:H,0,0)</f>
        <v>0</v>
      </c>
      <c r="F864" s="2">
        <f>_xlfn.XLOOKUP($A864,Pistols!$C:$C,Pistols!I:I,0,0)</f>
        <v>0</v>
      </c>
      <c r="G864" s="2">
        <f>_xlfn.XLOOKUP($A864,Pistols!$C:$C,Pistols!J:J,0,0)</f>
        <v>0</v>
      </c>
      <c r="H864" s="2">
        <f>_xlfn.XLOOKUP($A864,Pistols!$C:$C,Pistols!K:K,0,0)</f>
        <v>0</v>
      </c>
      <c r="I864" s="2">
        <f>_xlfn.XLOOKUP($A864,Pistols!$C:$C,Pistols!L:L,0,0)</f>
        <v>0</v>
      </c>
      <c r="J864" s="2">
        <f>_xlfn.XLOOKUP($A864,Pistols!$C:$C,Pistols!M:M,0,0)</f>
        <v>0</v>
      </c>
      <c r="K864" s="2">
        <f>_xlfn.XLOOKUP($A864,Pistols!$C:$C,Pistols!N:N,0,0)</f>
        <v>0</v>
      </c>
      <c r="L864" s="3">
        <f>_xlfn.XLOOKUP($A864,Revolvers!$C:$C,Revolvers!O:O,0,0)</f>
        <v>0</v>
      </c>
      <c r="M864" s="3">
        <f>_xlfn.XLOOKUP($A864,Revolvers!$C:$C,Revolvers!P:P,0,0)</f>
        <v>0</v>
      </c>
      <c r="N864" s="3">
        <f>_xlfn.XLOOKUP($A864,Revolvers!$C:$C,Revolvers!Q:Q,0,0)</f>
        <v>0</v>
      </c>
      <c r="O864" s="3">
        <f>_xlfn.XLOOKUP($A864,Revolvers!$C:$C,Revolvers!R:R,0,0)</f>
        <v>0</v>
      </c>
      <c r="P864" s="3">
        <f>_xlfn.XLOOKUP($A864,Revolvers!$C:$C,Revolvers!S:S,0,0)</f>
        <v>0</v>
      </c>
      <c r="Q864" s="3">
        <f>_xlfn.XLOOKUP($A864,Revolvers!$C:$C,Revolvers!T:T,0,0)</f>
        <v>0</v>
      </c>
      <c r="R864" s="3">
        <f>_xlfn.XLOOKUP($A864,Rifles!C:C,Rifles!H:H,0,0)</f>
        <v>905</v>
      </c>
      <c r="S864" s="2">
        <f>_xlfn.XLOOKUP($A864,Shotguns!C:C,Shotguns!H:H,0,0)</f>
        <v>0</v>
      </c>
      <c r="T864" s="3">
        <f t="shared" si="15"/>
        <v>905</v>
      </c>
    </row>
    <row r="865" spans="1:20" x14ac:dyDescent="0.25">
      <c r="A865" s="3">
        <f>Rifles!C865</f>
        <v>82503101</v>
      </c>
      <c r="B865" s="3" t="str">
        <f>_xlfn.XLOOKUP($A865, Rifles!$C$2:$C$419,Rifles!$D$2:$D$419,"N/A",0)</f>
        <v>N/A</v>
      </c>
      <c r="C865" s="3" t="str">
        <f>_xlfn.XLOOKUP($A865, Rifles!$C$2:$C$419,Rifles!F$2:F$419,"N/A",0)</f>
        <v>N/A</v>
      </c>
      <c r="D865" s="3" t="str">
        <f>_xlfn.XLOOKUP($A865, Rifles!$C$2:$C$419,Rifles!G$2:G$419,"N/A",0)</f>
        <v>N/A</v>
      </c>
      <c r="E865" s="2">
        <f>_xlfn.XLOOKUP($A865,Pistols!$C:$C,Pistols!H:H,0,0)</f>
        <v>0</v>
      </c>
      <c r="F865" s="2">
        <f>_xlfn.XLOOKUP($A865,Pistols!$C:$C,Pistols!I:I,0,0)</f>
        <v>0</v>
      </c>
      <c r="G865" s="2">
        <f>_xlfn.XLOOKUP($A865,Pistols!$C:$C,Pistols!J:J,0,0)</f>
        <v>0</v>
      </c>
      <c r="H865" s="2">
        <f>_xlfn.XLOOKUP($A865,Pistols!$C:$C,Pistols!K:K,0,0)</f>
        <v>0</v>
      </c>
      <c r="I865" s="2">
        <f>_xlfn.XLOOKUP($A865,Pistols!$C:$C,Pistols!L:L,0,0)</f>
        <v>0</v>
      </c>
      <c r="J865" s="2">
        <f>_xlfn.XLOOKUP($A865,Pistols!$C:$C,Pistols!M:M,0,0)</f>
        <v>0</v>
      </c>
      <c r="K865" s="2">
        <f>_xlfn.XLOOKUP($A865,Pistols!$C:$C,Pistols!N:N,0,0)</f>
        <v>0</v>
      </c>
      <c r="L865" s="3">
        <f>_xlfn.XLOOKUP($A865,Revolvers!$C:$C,Revolvers!O:O,0,0)</f>
        <v>0</v>
      </c>
      <c r="M865" s="3">
        <f>_xlfn.XLOOKUP($A865,Revolvers!$C:$C,Revolvers!P:P,0,0)</f>
        <v>0</v>
      </c>
      <c r="N865" s="3">
        <f>_xlfn.XLOOKUP($A865,Revolvers!$C:$C,Revolvers!Q:Q,0,0)</f>
        <v>0</v>
      </c>
      <c r="O865" s="3">
        <f>_xlfn.XLOOKUP($A865,Revolvers!$C:$C,Revolvers!R:R,0,0)</f>
        <v>0</v>
      </c>
      <c r="P865" s="3">
        <f>_xlfn.XLOOKUP($A865,Revolvers!$C:$C,Revolvers!S:S,0,0)</f>
        <v>0</v>
      </c>
      <c r="Q865" s="3">
        <f>_xlfn.XLOOKUP($A865,Revolvers!$C:$C,Revolvers!T:T,0,0)</f>
        <v>0</v>
      </c>
      <c r="R865" s="3">
        <f>_xlfn.XLOOKUP($A865,Rifles!C:C,Rifles!H:H,0,0)</f>
        <v>5</v>
      </c>
      <c r="S865" s="2">
        <f>_xlfn.XLOOKUP($A865,Shotguns!C:C,Shotguns!H:H,0,0)</f>
        <v>0</v>
      </c>
      <c r="T865" s="3">
        <f t="shared" ref="T865:T928" si="16">K865+P865+R865+S865</f>
        <v>5</v>
      </c>
    </row>
    <row r="866" spans="1:20" x14ac:dyDescent="0.25">
      <c r="A866" s="3">
        <f>Rifles!C866</f>
        <v>82304402</v>
      </c>
      <c r="B866" s="3" t="str">
        <f>_xlfn.XLOOKUP($A866, Rifles!$C$2:$C$419,Rifles!$D$2:$D$419,"N/A",0)</f>
        <v>N/A</v>
      </c>
      <c r="C866" s="3" t="str">
        <f>_xlfn.XLOOKUP($A866, Rifles!$C$2:$C$419,Rifles!F$2:F$419,"N/A",0)</f>
        <v>N/A</v>
      </c>
      <c r="D866" s="3" t="str">
        <f>_xlfn.XLOOKUP($A866, Rifles!$C$2:$C$419,Rifles!G$2:G$419,"N/A",0)</f>
        <v>N/A</v>
      </c>
      <c r="E866" s="2">
        <f>_xlfn.XLOOKUP($A866,Pistols!$C:$C,Pistols!H:H,0,0)</f>
        <v>0</v>
      </c>
      <c r="F866" s="2">
        <f>_xlfn.XLOOKUP($A866,Pistols!$C:$C,Pistols!I:I,0,0)</f>
        <v>0</v>
      </c>
      <c r="G866" s="2">
        <f>_xlfn.XLOOKUP($A866,Pistols!$C:$C,Pistols!J:J,0,0)</f>
        <v>0</v>
      </c>
      <c r="H866" s="2">
        <f>_xlfn.XLOOKUP($A866,Pistols!$C:$C,Pistols!K:K,0,0)</f>
        <v>0</v>
      </c>
      <c r="I866" s="2">
        <f>_xlfn.XLOOKUP($A866,Pistols!$C:$C,Pistols!L:L,0,0)</f>
        <v>0</v>
      </c>
      <c r="J866" s="2">
        <f>_xlfn.XLOOKUP($A866,Pistols!$C:$C,Pistols!M:M,0,0)</f>
        <v>0</v>
      </c>
      <c r="K866" s="2">
        <f>_xlfn.XLOOKUP($A866,Pistols!$C:$C,Pistols!N:N,0,0)</f>
        <v>0</v>
      </c>
      <c r="L866" s="3">
        <f>_xlfn.XLOOKUP($A866,Revolvers!$C:$C,Revolvers!O:O,0,0)</f>
        <v>0</v>
      </c>
      <c r="M866" s="3">
        <f>_xlfn.XLOOKUP($A866,Revolvers!$C:$C,Revolvers!P:P,0,0)</f>
        <v>0</v>
      </c>
      <c r="N866" s="3">
        <f>_xlfn.XLOOKUP($A866,Revolvers!$C:$C,Revolvers!Q:Q,0,0)</f>
        <v>0</v>
      </c>
      <c r="O866" s="3">
        <f>_xlfn.XLOOKUP($A866,Revolvers!$C:$C,Revolvers!R:R,0,0)</f>
        <v>0</v>
      </c>
      <c r="P866" s="3">
        <f>_xlfn.XLOOKUP($A866,Revolvers!$C:$C,Revolvers!S:S,0,0)</f>
        <v>0</v>
      </c>
      <c r="Q866" s="3">
        <f>_xlfn.XLOOKUP($A866,Revolvers!$C:$C,Revolvers!T:T,0,0)</f>
        <v>0</v>
      </c>
      <c r="R866" s="3">
        <f>_xlfn.XLOOKUP($A866,Rifles!C:C,Rifles!H:H,0,0)</f>
        <v>902</v>
      </c>
      <c r="S866" s="2">
        <f>_xlfn.XLOOKUP($A866,Shotguns!C:C,Shotguns!H:H,0,0)</f>
        <v>0</v>
      </c>
      <c r="T866" s="3">
        <f t="shared" si="16"/>
        <v>902</v>
      </c>
    </row>
    <row r="867" spans="1:20" x14ac:dyDescent="0.25">
      <c r="A867" s="3">
        <f>Rifles!C867</f>
        <v>82305099</v>
      </c>
      <c r="B867" s="3" t="str">
        <f>_xlfn.XLOOKUP($A867, Rifles!$C$2:$C$419,Rifles!$D$2:$D$419,"N/A",0)</f>
        <v>N/A</v>
      </c>
      <c r="C867" s="3" t="str">
        <f>_xlfn.XLOOKUP($A867, Rifles!$C$2:$C$419,Rifles!F$2:F$419,"N/A",0)</f>
        <v>N/A</v>
      </c>
      <c r="D867" s="3" t="str">
        <f>_xlfn.XLOOKUP($A867, Rifles!$C$2:$C$419,Rifles!G$2:G$419,"N/A",0)</f>
        <v>N/A</v>
      </c>
      <c r="E867" s="2">
        <f>_xlfn.XLOOKUP($A867,Pistols!$C:$C,Pistols!H:H,0,0)</f>
        <v>0</v>
      </c>
      <c r="F867" s="2">
        <f>_xlfn.XLOOKUP($A867,Pistols!$C:$C,Pistols!I:I,0,0)</f>
        <v>0</v>
      </c>
      <c r="G867" s="2">
        <f>_xlfn.XLOOKUP($A867,Pistols!$C:$C,Pistols!J:J,0,0)</f>
        <v>0</v>
      </c>
      <c r="H867" s="2">
        <f>_xlfn.XLOOKUP($A867,Pistols!$C:$C,Pistols!K:K,0,0)</f>
        <v>0</v>
      </c>
      <c r="I867" s="2">
        <f>_xlfn.XLOOKUP($A867,Pistols!$C:$C,Pistols!L:L,0,0)</f>
        <v>0</v>
      </c>
      <c r="J867" s="2">
        <f>_xlfn.XLOOKUP($A867,Pistols!$C:$C,Pistols!M:M,0,0)</f>
        <v>0</v>
      </c>
      <c r="K867" s="2">
        <f>_xlfn.XLOOKUP($A867,Pistols!$C:$C,Pistols!N:N,0,0)</f>
        <v>0</v>
      </c>
      <c r="L867" s="3">
        <f>_xlfn.XLOOKUP($A867,Revolvers!$C:$C,Revolvers!O:O,0,0)</f>
        <v>0</v>
      </c>
      <c r="M867" s="3">
        <f>_xlfn.XLOOKUP($A867,Revolvers!$C:$C,Revolvers!P:P,0,0)</f>
        <v>0</v>
      </c>
      <c r="N867" s="3">
        <f>_xlfn.XLOOKUP($A867,Revolvers!$C:$C,Revolvers!Q:Q,0,0)</f>
        <v>0</v>
      </c>
      <c r="O867" s="3">
        <f>_xlfn.XLOOKUP($A867,Revolvers!$C:$C,Revolvers!R:R,0,0)</f>
        <v>0</v>
      </c>
      <c r="P867" s="3">
        <f>_xlfn.XLOOKUP($A867,Revolvers!$C:$C,Revolvers!S:S,0,0)</f>
        <v>0</v>
      </c>
      <c r="Q867" s="3">
        <f>_xlfn.XLOOKUP($A867,Revolvers!$C:$C,Revolvers!T:T,0,0)</f>
        <v>0</v>
      </c>
      <c r="R867" s="3">
        <f>_xlfn.XLOOKUP($A867,Rifles!C:C,Rifles!H:H,0,0)</f>
        <v>3</v>
      </c>
      <c r="S867" s="2">
        <f>_xlfn.XLOOKUP($A867,Shotguns!C:C,Shotguns!H:H,0,0)</f>
        <v>0</v>
      </c>
      <c r="T867" s="3">
        <f t="shared" si="16"/>
        <v>3</v>
      </c>
    </row>
    <row r="868" spans="1:20" x14ac:dyDescent="0.25">
      <c r="A868" s="3">
        <f>Rifles!C868</f>
        <v>82503544</v>
      </c>
      <c r="B868" s="3" t="str">
        <f>_xlfn.XLOOKUP($A868, Rifles!$C$2:$C$419,Rifles!$D$2:$D$419,"N/A",0)</f>
        <v>N/A</v>
      </c>
      <c r="C868" s="3" t="str">
        <f>_xlfn.XLOOKUP($A868, Rifles!$C$2:$C$419,Rifles!F$2:F$419,"N/A",0)</f>
        <v>N/A</v>
      </c>
      <c r="D868" s="3" t="str">
        <f>_xlfn.XLOOKUP($A868, Rifles!$C$2:$C$419,Rifles!G$2:G$419,"N/A",0)</f>
        <v>N/A</v>
      </c>
      <c r="E868" s="2">
        <f>_xlfn.XLOOKUP($A868,Pistols!$C:$C,Pistols!H:H,0,0)</f>
        <v>0</v>
      </c>
      <c r="F868" s="2">
        <f>_xlfn.XLOOKUP($A868,Pistols!$C:$C,Pistols!I:I,0,0)</f>
        <v>2</v>
      </c>
      <c r="G868" s="2">
        <f>_xlfn.XLOOKUP($A868,Pistols!$C:$C,Pistols!J:J,0,0)</f>
        <v>0</v>
      </c>
      <c r="H868" s="2">
        <f>_xlfn.XLOOKUP($A868,Pistols!$C:$C,Pistols!K:K,0,0)</f>
        <v>0</v>
      </c>
      <c r="I868" s="2">
        <f>_xlfn.XLOOKUP($A868,Pistols!$C:$C,Pistols!L:L,0,0)</f>
        <v>0</v>
      </c>
      <c r="J868" s="2">
        <f>_xlfn.XLOOKUP($A868,Pistols!$C:$C,Pistols!M:M,0,0)</f>
        <v>0</v>
      </c>
      <c r="K868" s="2">
        <f>_xlfn.XLOOKUP($A868,Pistols!$C:$C,Pistols!N:N,0,0)</f>
        <v>2</v>
      </c>
      <c r="L868" s="3">
        <f>_xlfn.XLOOKUP($A868,Revolvers!$C:$C,Revolvers!O:O,0,0)</f>
        <v>0</v>
      </c>
      <c r="M868" s="3">
        <f>_xlfn.XLOOKUP($A868,Revolvers!$C:$C,Revolvers!P:P,0,0)</f>
        <v>0</v>
      </c>
      <c r="N868" s="3">
        <f>_xlfn.XLOOKUP($A868,Revolvers!$C:$C,Revolvers!Q:Q,0,0)</f>
        <v>0</v>
      </c>
      <c r="O868" s="3">
        <f>_xlfn.XLOOKUP($A868,Revolvers!$C:$C,Revolvers!R:R,0,0)</f>
        <v>0</v>
      </c>
      <c r="P868" s="3">
        <f>_xlfn.XLOOKUP($A868,Revolvers!$C:$C,Revolvers!S:S,0,0)</f>
        <v>0</v>
      </c>
      <c r="Q868" s="3">
        <f>_xlfn.XLOOKUP($A868,Revolvers!$C:$C,Revolvers!T:T,0,0)</f>
        <v>0</v>
      </c>
      <c r="R868" s="3">
        <f>_xlfn.XLOOKUP($A868,Rifles!C:C,Rifles!H:H,0,0)</f>
        <v>3</v>
      </c>
      <c r="S868" s="2">
        <f>_xlfn.XLOOKUP($A868,Shotguns!C:C,Shotguns!H:H,0,0)</f>
        <v>0</v>
      </c>
      <c r="T868" s="3">
        <f t="shared" si="16"/>
        <v>5</v>
      </c>
    </row>
    <row r="869" spans="1:20" x14ac:dyDescent="0.25">
      <c r="A869" s="3">
        <f>Rifles!C869</f>
        <v>82300267</v>
      </c>
      <c r="B869" s="3" t="str">
        <f>_xlfn.XLOOKUP($A869, Rifles!$C$2:$C$419,Rifles!$D$2:$D$419,"N/A",0)</f>
        <v>N/A</v>
      </c>
      <c r="C869" s="3" t="str">
        <f>_xlfn.XLOOKUP($A869, Rifles!$C$2:$C$419,Rifles!F$2:F$419,"N/A",0)</f>
        <v>N/A</v>
      </c>
      <c r="D869" s="3" t="str">
        <f>_xlfn.XLOOKUP($A869, Rifles!$C$2:$C$419,Rifles!G$2:G$419,"N/A",0)</f>
        <v>N/A</v>
      </c>
      <c r="E869" s="2">
        <f>_xlfn.XLOOKUP($A869,Pistols!$C:$C,Pistols!H:H,0,0)</f>
        <v>0</v>
      </c>
      <c r="F869" s="2">
        <f>_xlfn.XLOOKUP($A869,Pistols!$C:$C,Pistols!I:I,0,0)</f>
        <v>0</v>
      </c>
      <c r="G869" s="2">
        <f>_xlfn.XLOOKUP($A869,Pistols!$C:$C,Pistols!J:J,0,0)</f>
        <v>0</v>
      </c>
      <c r="H869" s="2">
        <f>_xlfn.XLOOKUP($A869,Pistols!$C:$C,Pistols!K:K,0,0)</f>
        <v>0</v>
      </c>
      <c r="I869" s="2">
        <f>_xlfn.XLOOKUP($A869,Pistols!$C:$C,Pistols!L:L,0,0)</f>
        <v>0</v>
      </c>
      <c r="J869" s="2">
        <f>_xlfn.XLOOKUP($A869,Pistols!$C:$C,Pistols!M:M,0,0)</f>
        <v>0</v>
      </c>
      <c r="K869" s="2">
        <f>_xlfn.XLOOKUP($A869,Pistols!$C:$C,Pistols!N:N,0,0)</f>
        <v>0</v>
      </c>
      <c r="L869" s="3">
        <f>_xlfn.XLOOKUP($A869,Revolvers!$C:$C,Revolvers!O:O,0,0)</f>
        <v>0</v>
      </c>
      <c r="M869" s="3">
        <f>_xlfn.XLOOKUP($A869,Revolvers!$C:$C,Revolvers!P:P,0,0)</f>
        <v>0</v>
      </c>
      <c r="N869" s="3">
        <f>_xlfn.XLOOKUP($A869,Revolvers!$C:$C,Revolvers!Q:Q,0,0)</f>
        <v>0</v>
      </c>
      <c r="O869" s="3">
        <f>_xlfn.XLOOKUP($A869,Revolvers!$C:$C,Revolvers!R:R,0,0)</f>
        <v>0</v>
      </c>
      <c r="P869" s="3">
        <f>_xlfn.XLOOKUP($A869,Revolvers!$C:$C,Revolvers!S:S,0,0)</f>
        <v>0</v>
      </c>
      <c r="Q869" s="3">
        <f>_xlfn.XLOOKUP($A869,Revolvers!$C:$C,Revolvers!T:T,0,0)</f>
        <v>0</v>
      </c>
      <c r="R869" s="3">
        <f>_xlfn.XLOOKUP($A869,Rifles!C:C,Rifles!H:H,0,0)</f>
        <v>49</v>
      </c>
      <c r="S869" s="2">
        <f>_xlfn.XLOOKUP($A869,Shotguns!C:C,Shotguns!H:H,0,0)</f>
        <v>0</v>
      </c>
      <c r="T869" s="3">
        <f t="shared" si="16"/>
        <v>49</v>
      </c>
    </row>
    <row r="870" spans="1:20" x14ac:dyDescent="0.25">
      <c r="A870" s="3">
        <f>Rifles!C870</f>
        <v>82303517</v>
      </c>
      <c r="B870" s="3" t="str">
        <f>_xlfn.XLOOKUP($A870, Rifles!$C$2:$C$419,Rifles!$D$2:$D$419,"N/A",0)</f>
        <v>N/A</v>
      </c>
      <c r="C870" s="3" t="str">
        <f>_xlfn.XLOOKUP($A870, Rifles!$C$2:$C$419,Rifles!F$2:F$419,"N/A",0)</f>
        <v>N/A</v>
      </c>
      <c r="D870" s="3" t="str">
        <f>_xlfn.XLOOKUP($A870, Rifles!$C$2:$C$419,Rifles!G$2:G$419,"N/A",0)</f>
        <v>N/A</v>
      </c>
      <c r="E870" s="2">
        <f>_xlfn.XLOOKUP($A870,Pistols!$C:$C,Pistols!H:H,0,0)</f>
        <v>0</v>
      </c>
      <c r="F870" s="2">
        <f>_xlfn.XLOOKUP($A870,Pistols!$C:$C,Pistols!I:I,0,0)</f>
        <v>0</v>
      </c>
      <c r="G870" s="2">
        <f>_xlfn.XLOOKUP($A870,Pistols!$C:$C,Pistols!J:J,0,0)</f>
        <v>0</v>
      </c>
      <c r="H870" s="2">
        <f>_xlfn.XLOOKUP($A870,Pistols!$C:$C,Pistols!K:K,0,0)</f>
        <v>0</v>
      </c>
      <c r="I870" s="2">
        <f>_xlfn.XLOOKUP($A870,Pistols!$C:$C,Pistols!L:L,0,0)</f>
        <v>0</v>
      </c>
      <c r="J870" s="2">
        <f>_xlfn.XLOOKUP($A870,Pistols!$C:$C,Pistols!M:M,0,0)</f>
        <v>0</v>
      </c>
      <c r="K870" s="2">
        <f>_xlfn.XLOOKUP($A870,Pistols!$C:$C,Pistols!N:N,0,0)</f>
        <v>0</v>
      </c>
      <c r="L870" s="3">
        <f>_xlfn.XLOOKUP($A870,Revolvers!$C:$C,Revolvers!O:O,0,0)</f>
        <v>0</v>
      </c>
      <c r="M870" s="3">
        <f>_xlfn.XLOOKUP($A870,Revolvers!$C:$C,Revolvers!P:P,0,0)</f>
        <v>0</v>
      </c>
      <c r="N870" s="3">
        <f>_xlfn.XLOOKUP($A870,Revolvers!$C:$C,Revolvers!Q:Q,0,0)</f>
        <v>0</v>
      </c>
      <c r="O870" s="3">
        <f>_xlfn.XLOOKUP($A870,Revolvers!$C:$C,Revolvers!R:R,0,0)</f>
        <v>0</v>
      </c>
      <c r="P870" s="3">
        <f>_xlfn.XLOOKUP($A870,Revolvers!$C:$C,Revolvers!S:S,0,0)</f>
        <v>0</v>
      </c>
      <c r="Q870" s="3">
        <f>_xlfn.XLOOKUP($A870,Revolvers!$C:$C,Revolvers!T:T,0,0)</f>
        <v>0</v>
      </c>
      <c r="R870" s="3">
        <f>_xlfn.XLOOKUP($A870,Rifles!C:C,Rifles!H:H,0,0)</f>
        <v>3</v>
      </c>
      <c r="S870" s="2">
        <f>_xlfn.XLOOKUP($A870,Shotguns!C:C,Shotguns!H:H,0,0)</f>
        <v>0</v>
      </c>
      <c r="T870" s="3">
        <f t="shared" si="16"/>
        <v>3</v>
      </c>
    </row>
    <row r="871" spans="1:20" x14ac:dyDescent="0.25">
      <c r="A871" s="3">
        <f>Rifles!C871</f>
        <v>82304974</v>
      </c>
      <c r="B871" s="3" t="str">
        <f>_xlfn.XLOOKUP($A871, Rifles!$C$2:$C$419,Rifles!$D$2:$D$419,"N/A",0)</f>
        <v>N/A</v>
      </c>
      <c r="C871" s="3" t="str">
        <f>_xlfn.XLOOKUP($A871, Rifles!$C$2:$C$419,Rifles!F$2:F$419,"N/A",0)</f>
        <v>N/A</v>
      </c>
      <c r="D871" s="3" t="str">
        <f>_xlfn.XLOOKUP($A871, Rifles!$C$2:$C$419,Rifles!G$2:G$419,"N/A",0)</f>
        <v>N/A</v>
      </c>
      <c r="E871" s="2">
        <f>_xlfn.XLOOKUP($A871,Pistols!$C:$C,Pistols!H:H,0,0)</f>
        <v>0</v>
      </c>
      <c r="F871" s="2">
        <f>_xlfn.XLOOKUP($A871,Pistols!$C:$C,Pistols!I:I,0,0)</f>
        <v>0</v>
      </c>
      <c r="G871" s="2">
        <f>_xlfn.XLOOKUP($A871,Pistols!$C:$C,Pistols!J:J,0,0)</f>
        <v>0</v>
      </c>
      <c r="H871" s="2">
        <f>_xlfn.XLOOKUP($A871,Pistols!$C:$C,Pistols!K:K,0,0)</f>
        <v>0</v>
      </c>
      <c r="I871" s="2">
        <f>_xlfn.XLOOKUP($A871,Pistols!$C:$C,Pistols!L:L,0,0)</f>
        <v>0</v>
      </c>
      <c r="J871" s="2">
        <f>_xlfn.XLOOKUP($A871,Pistols!$C:$C,Pistols!M:M,0,0)</f>
        <v>0</v>
      </c>
      <c r="K871" s="2">
        <f>_xlfn.XLOOKUP($A871,Pistols!$C:$C,Pistols!N:N,0,0)</f>
        <v>0</v>
      </c>
      <c r="L871" s="3">
        <f>_xlfn.XLOOKUP($A871,Revolvers!$C:$C,Revolvers!O:O,0,0)</f>
        <v>0</v>
      </c>
      <c r="M871" s="3">
        <f>_xlfn.XLOOKUP($A871,Revolvers!$C:$C,Revolvers!P:P,0,0)</f>
        <v>0</v>
      </c>
      <c r="N871" s="3">
        <f>_xlfn.XLOOKUP($A871,Revolvers!$C:$C,Revolvers!Q:Q,0,0)</f>
        <v>0</v>
      </c>
      <c r="O871" s="3">
        <f>_xlfn.XLOOKUP($A871,Revolvers!$C:$C,Revolvers!R:R,0,0)</f>
        <v>0</v>
      </c>
      <c r="P871" s="3">
        <f>_xlfn.XLOOKUP($A871,Revolvers!$C:$C,Revolvers!S:S,0,0)</f>
        <v>0</v>
      </c>
      <c r="Q871" s="3">
        <f>_xlfn.XLOOKUP($A871,Revolvers!$C:$C,Revolvers!T:T,0,0)</f>
        <v>0</v>
      </c>
      <c r="R871" s="3">
        <f>_xlfn.XLOOKUP($A871,Rifles!C:C,Rifles!H:H,0,0)</f>
        <v>15</v>
      </c>
      <c r="S871" s="2">
        <f>_xlfn.XLOOKUP($A871,Shotguns!C:C,Shotguns!H:H,0,0)</f>
        <v>0</v>
      </c>
      <c r="T871" s="3">
        <f t="shared" si="16"/>
        <v>15</v>
      </c>
    </row>
    <row r="872" spans="1:20" x14ac:dyDescent="0.25">
      <c r="A872" s="3">
        <f>Rifles!C872</f>
        <v>82503640</v>
      </c>
      <c r="B872" s="3" t="str">
        <f>_xlfn.XLOOKUP($A872, Rifles!$C$2:$C$419,Rifles!$D$2:$D$419,"N/A",0)</f>
        <v>N/A</v>
      </c>
      <c r="C872" s="3" t="str">
        <f>_xlfn.XLOOKUP($A872, Rifles!$C$2:$C$419,Rifles!F$2:F$419,"N/A",0)</f>
        <v>N/A</v>
      </c>
      <c r="D872" s="3" t="str">
        <f>_xlfn.XLOOKUP($A872, Rifles!$C$2:$C$419,Rifles!G$2:G$419,"N/A",0)</f>
        <v>N/A</v>
      </c>
      <c r="E872" s="2">
        <f>_xlfn.XLOOKUP($A872,Pistols!$C:$C,Pistols!H:H,0,0)</f>
        <v>0</v>
      </c>
      <c r="F872" s="2">
        <f>_xlfn.XLOOKUP($A872,Pistols!$C:$C,Pistols!I:I,0,0)</f>
        <v>0</v>
      </c>
      <c r="G872" s="2">
        <f>_xlfn.XLOOKUP($A872,Pistols!$C:$C,Pistols!J:J,0,0)</f>
        <v>0</v>
      </c>
      <c r="H872" s="2">
        <f>_xlfn.XLOOKUP($A872,Pistols!$C:$C,Pistols!K:K,0,0)</f>
        <v>0</v>
      </c>
      <c r="I872" s="2">
        <f>_xlfn.XLOOKUP($A872,Pistols!$C:$C,Pistols!L:L,0,0)</f>
        <v>0</v>
      </c>
      <c r="J872" s="2">
        <f>_xlfn.XLOOKUP($A872,Pistols!$C:$C,Pistols!M:M,0,0)</f>
        <v>0</v>
      </c>
      <c r="K872" s="2">
        <f>_xlfn.XLOOKUP($A872,Pistols!$C:$C,Pistols!N:N,0,0)</f>
        <v>0</v>
      </c>
      <c r="L872" s="3">
        <f>_xlfn.XLOOKUP($A872,Revolvers!$C:$C,Revolvers!O:O,0,0)</f>
        <v>0</v>
      </c>
      <c r="M872" s="3">
        <f>_xlfn.XLOOKUP($A872,Revolvers!$C:$C,Revolvers!P:P,0,0)</f>
        <v>0</v>
      </c>
      <c r="N872" s="3">
        <f>_xlfn.XLOOKUP($A872,Revolvers!$C:$C,Revolvers!Q:Q,0,0)</f>
        <v>0</v>
      </c>
      <c r="O872" s="3">
        <f>_xlfn.XLOOKUP($A872,Revolvers!$C:$C,Revolvers!R:R,0,0)</f>
        <v>0</v>
      </c>
      <c r="P872" s="3">
        <f>_xlfn.XLOOKUP($A872,Revolvers!$C:$C,Revolvers!S:S,0,0)</f>
        <v>0</v>
      </c>
      <c r="Q872" s="3">
        <f>_xlfn.XLOOKUP($A872,Revolvers!$C:$C,Revolvers!T:T,0,0)</f>
        <v>0</v>
      </c>
      <c r="R872" s="3">
        <f>_xlfn.XLOOKUP($A872,Rifles!C:C,Rifles!H:H,0,0)</f>
        <v>5</v>
      </c>
      <c r="S872" s="2">
        <f>_xlfn.XLOOKUP($A872,Shotguns!C:C,Shotguns!H:H,0,0)</f>
        <v>0</v>
      </c>
      <c r="T872" s="3">
        <f t="shared" si="16"/>
        <v>5</v>
      </c>
    </row>
    <row r="873" spans="1:20" x14ac:dyDescent="0.25">
      <c r="A873" s="3">
        <f>Rifles!C873</f>
        <v>82502168</v>
      </c>
      <c r="B873" s="3" t="str">
        <f>_xlfn.XLOOKUP($A873, Rifles!$C$2:$C$419,Rifles!$D$2:$D$419,"N/A",0)</f>
        <v>N/A</v>
      </c>
      <c r="C873" s="3" t="str">
        <f>_xlfn.XLOOKUP($A873, Rifles!$C$2:$C$419,Rifles!F$2:F$419,"N/A",0)</f>
        <v>N/A</v>
      </c>
      <c r="D873" s="3" t="str">
        <f>_xlfn.XLOOKUP($A873, Rifles!$C$2:$C$419,Rifles!G$2:G$419,"N/A",0)</f>
        <v>N/A</v>
      </c>
      <c r="E873" s="2">
        <f>_xlfn.XLOOKUP($A873,Pistols!$C:$C,Pistols!H:H,0,0)</f>
        <v>0</v>
      </c>
      <c r="F873" s="2">
        <f>_xlfn.XLOOKUP($A873,Pistols!$C:$C,Pistols!I:I,0,0)</f>
        <v>0</v>
      </c>
      <c r="G873" s="2">
        <f>_xlfn.XLOOKUP($A873,Pistols!$C:$C,Pistols!J:J,0,0)</f>
        <v>0</v>
      </c>
      <c r="H873" s="2">
        <f>_xlfn.XLOOKUP($A873,Pistols!$C:$C,Pistols!K:K,0,0)</f>
        <v>0</v>
      </c>
      <c r="I873" s="2">
        <f>_xlfn.XLOOKUP($A873,Pistols!$C:$C,Pistols!L:L,0,0)</f>
        <v>0</v>
      </c>
      <c r="J873" s="2">
        <f>_xlfn.XLOOKUP($A873,Pistols!$C:$C,Pistols!M:M,0,0)</f>
        <v>0</v>
      </c>
      <c r="K873" s="2">
        <f>_xlfn.XLOOKUP($A873,Pistols!$C:$C,Pistols!N:N,0,0)</f>
        <v>0</v>
      </c>
      <c r="L873" s="3">
        <f>_xlfn.XLOOKUP($A873,Revolvers!$C:$C,Revolvers!O:O,0,0)</f>
        <v>0</v>
      </c>
      <c r="M873" s="3">
        <f>_xlfn.XLOOKUP($A873,Revolvers!$C:$C,Revolvers!P:P,0,0)</f>
        <v>0</v>
      </c>
      <c r="N873" s="3">
        <f>_xlfn.XLOOKUP($A873,Revolvers!$C:$C,Revolvers!Q:Q,0,0)</f>
        <v>0</v>
      </c>
      <c r="O873" s="3">
        <f>_xlfn.XLOOKUP($A873,Revolvers!$C:$C,Revolvers!R:R,0,0)</f>
        <v>0</v>
      </c>
      <c r="P873" s="3">
        <f>_xlfn.XLOOKUP($A873,Revolvers!$C:$C,Revolvers!S:S,0,0)</f>
        <v>0</v>
      </c>
      <c r="Q873" s="3">
        <f>_xlfn.XLOOKUP($A873,Revolvers!$C:$C,Revolvers!T:T,0,0)</f>
        <v>0</v>
      </c>
      <c r="R873" s="3">
        <f>_xlfn.XLOOKUP($A873,Rifles!C:C,Rifles!H:H,0,0)</f>
        <v>10</v>
      </c>
      <c r="S873" s="2">
        <f>_xlfn.XLOOKUP($A873,Shotguns!C:C,Shotguns!H:H,0,0)</f>
        <v>0</v>
      </c>
      <c r="T873" s="3">
        <f t="shared" si="16"/>
        <v>10</v>
      </c>
    </row>
    <row r="874" spans="1:20" x14ac:dyDescent="0.25">
      <c r="A874" s="3">
        <f>Rifles!C874</f>
        <v>82333855</v>
      </c>
      <c r="B874" s="3" t="str">
        <f>_xlfn.XLOOKUP($A874, Rifles!$C$2:$C$419,Rifles!$D$2:$D$419,"N/A",0)</f>
        <v>N/A</v>
      </c>
      <c r="C874" s="3" t="str">
        <f>_xlfn.XLOOKUP($A874, Rifles!$C$2:$C$419,Rifles!F$2:F$419,"N/A",0)</f>
        <v>N/A</v>
      </c>
      <c r="D874" s="3" t="str">
        <f>_xlfn.XLOOKUP($A874, Rifles!$C$2:$C$419,Rifles!G$2:G$419,"N/A",0)</f>
        <v>N/A</v>
      </c>
      <c r="E874" s="2">
        <f>_xlfn.XLOOKUP($A874,Pistols!$C:$C,Pistols!H:H,0,0)</f>
        <v>0</v>
      </c>
      <c r="F874" s="2">
        <f>_xlfn.XLOOKUP($A874,Pistols!$C:$C,Pistols!I:I,0,0)</f>
        <v>0</v>
      </c>
      <c r="G874" s="2">
        <f>_xlfn.XLOOKUP($A874,Pistols!$C:$C,Pistols!J:J,0,0)</f>
        <v>0</v>
      </c>
      <c r="H874" s="2">
        <f>_xlfn.XLOOKUP($A874,Pistols!$C:$C,Pistols!K:K,0,0)</f>
        <v>0</v>
      </c>
      <c r="I874" s="2">
        <f>_xlfn.XLOOKUP($A874,Pistols!$C:$C,Pistols!L:L,0,0)</f>
        <v>0</v>
      </c>
      <c r="J874" s="2">
        <f>_xlfn.XLOOKUP($A874,Pistols!$C:$C,Pistols!M:M,0,0)</f>
        <v>0</v>
      </c>
      <c r="K874" s="2">
        <f>_xlfn.XLOOKUP($A874,Pistols!$C:$C,Pistols!N:N,0,0)</f>
        <v>0</v>
      </c>
      <c r="L874" s="3">
        <f>_xlfn.XLOOKUP($A874,Revolvers!$C:$C,Revolvers!O:O,0,0)</f>
        <v>0</v>
      </c>
      <c r="M874" s="3">
        <f>_xlfn.XLOOKUP($A874,Revolvers!$C:$C,Revolvers!P:P,0,0)</f>
        <v>0</v>
      </c>
      <c r="N874" s="3">
        <f>_xlfn.XLOOKUP($A874,Revolvers!$C:$C,Revolvers!Q:Q,0,0)</f>
        <v>0</v>
      </c>
      <c r="O874" s="3">
        <f>_xlfn.XLOOKUP($A874,Revolvers!$C:$C,Revolvers!R:R,0,0)</f>
        <v>0</v>
      </c>
      <c r="P874" s="3">
        <f>_xlfn.XLOOKUP($A874,Revolvers!$C:$C,Revolvers!S:S,0,0)</f>
        <v>0</v>
      </c>
      <c r="Q874" s="3">
        <f>_xlfn.XLOOKUP($A874,Revolvers!$C:$C,Revolvers!T:T,0,0)</f>
        <v>0</v>
      </c>
      <c r="R874" s="3">
        <f>_xlfn.XLOOKUP($A874,Rifles!C:C,Rifles!H:H,0,0)</f>
        <v>2</v>
      </c>
      <c r="S874" s="2">
        <f>_xlfn.XLOOKUP($A874,Shotguns!C:C,Shotguns!H:H,0,0)</f>
        <v>32</v>
      </c>
      <c r="T874" s="3">
        <f t="shared" si="16"/>
        <v>34</v>
      </c>
    </row>
    <row r="875" spans="1:20" x14ac:dyDescent="0.25">
      <c r="A875" s="3">
        <f>Rifles!C875</f>
        <v>82303270</v>
      </c>
      <c r="B875" s="3" t="str">
        <f>_xlfn.XLOOKUP($A875, Rifles!$C$2:$C$419,Rifles!$D$2:$D$419,"N/A",0)</f>
        <v>N/A</v>
      </c>
      <c r="C875" s="3" t="str">
        <f>_xlfn.XLOOKUP($A875, Rifles!$C$2:$C$419,Rifles!F$2:F$419,"N/A",0)</f>
        <v>N/A</v>
      </c>
      <c r="D875" s="3" t="str">
        <f>_xlfn.XLOOKUP($A875, Rifles!$C$2:$C$419,Rifles!G$2:G$419,"N/A",0)</f>
        <v>N/A</v>
      </c>
      <c r="E875" s="2">
        <f>_xlfn.XLOOKUP($A875,Pistols!$C:$C,Pistols!H:H,0,0)</f>
        <v>0</v>
      </c>
      <c r="F875" s="2">
        <f>_xlfn.XLOOKUP($A875,Pistols!$C:$C,Pistols!I:I,0,0)</f>
        <v>0</v>
      </c>
      <c r="G875" s="2">
        <f>_xlfn.XLOOKUP($A875,Pistols!$C:$C,Pistols!J:J,0,0)</f>
        <v>0</v>
      </c>
      <c r="H875" s="2">
        <f>_xlfn.XLOOKUP($A875,Pistols!$C:$C,Pistols!K:K,0,0)</f>
        <v>0</v>
      </c>
      <c r="I875" s="2">
        <f>_xlfn.XLOOKUP($A875,Pistols!$C:$C,Pistols!L:L,0,0)</f>
        <v>0</v>
      </c>
      <c r="J875" s="2">
        <f>_xlfn.XLOOKUP($A875,Pistols!$C:$C,Pistols!M:M,0,0)</f>
        <v>0</v>
      </c>
      <c r="K875" s="2">
        <f>_xlfn.XLOOKUP($A875,Pistols!$C:$C,Pistols!N:N,0,0)</f>
        <v>0</v>
      </c>
      <c r="L875" s="3">
        <f>_xlfn.XLOOKUP($A875,Revolvers!$C:$C,Revolvers!O:O,0,0)</f>
        <v>0</v>
      </c>
      <c r="M875" s="3">
        <f>_xlfn.XLOOKUP($A875,Revolvers!$C:$C,Revolvers!P:P,0,0)</f>
        <v>0</v>
      </c>
      <c r="N875" s="3">
        <f>_xlfn.XLOOKUP($A875,Revolvers!$C:$C,Revolvers!Q:Q,0,0)</f>
        <v>0</v>
      </c>
      <c r="O875" s="3">
        <f>_xlfn.XLOOKUP($A875,Revolvers!$C:$C,Revolvers!R:R,0,0)</f>
        <v>0</v>
      </c>
      <c r="P875" s="3">
        <f>_xlfn.XLOOKUP($A875,Revolvers!$C:$C,Revolvers!S:S,0,0)</f>
        <v>0</v>
      </c>
      <c r="Q875" s="3">
        <f>_xlfn.XLOOKUP($A875,Revolvers!$C:$C,Revolvers!T:T,0,0)</f>
        <v>0</v>
      </c>
      <c r="R875" s="3">
        <f>_xlfn.XLOOKUP($A875,Rifles!C:C,Rifles!H:H,0,0)</f>
        <v>33</v>
      </c>
      <c r="S875" s="2">
        <f>_xlfn.XLOOKUP($A875,Shotguns!C:C,Shotguns!H:H,0,0)</f>
        <v>0</v>
      </c>
      <c r="T875" s="3">
        <f t="shared" si="16"/>
        <v>33</v>
      </c>
    </row>
    <row r="876" spans="1:20" x14ac:dyDescent="0.25">
      <c r="A876" s="3">
        <f>Rifles!C876</f>
        <v>82502999</v>
      </c>
      <c r="B876" s="3" t="str">
        <f>_xlfn.XLOOKUP($A876, Rifles!$C$2:$C$419,Rifles!$D$2:$D$419,"N/A",0)</f>
        <v>N/A</v>
      </c>
      <c r="C876" s="3" t="str">
        <f>_xlfn.XLOOKUP($A876, Rifles!$C$2:$C$419,Rifles!F$2:F$419,"N/A",0)</f>
        <v>N/A</v>
      </c>
      <c r="D876" s="3" t="str">
        <f>_xlfn.XLOOKUP($A876, Rifles!$C$2:$C$419,Rifles!G$2:G$419,"N/A",0)</f>
        <v>N/A</v>
      </c>
      <c r="E876" s="2">
        <f>_xlfn.XLOOKUP($A876,Pistols!$C:$C,Pistols!H:H,0,0)</f>
        <v>0</v>
      </c>
      <c r="F876" s="2">
        <f>_xlfn.XLOOKUP($A876,Pistols!$C:$C,Pistols!I:I,0,0)</f>
        <v>0</v>
      </c>
      <c r="G876" s="2">
        <f>_xlfn.XLOOKUP($A876,Pistols!$C:$C,Pistols!J:J,0,0)</f>
        <v>0</v>
      </c>
      <c r="H876" s="2">
        <f>_xlfn.XLOOKUP($A876,Pistols!$C:$C,Pistols!K:K,0,0)</f>
        <v>0</v>
      </c>
      <c r="I876" s="2">
        <f>_xlfn.XLOOKUP($A876,Pistols!$C:$C,Pistols!L:L,0,0)</f>
        <v>0</v>
      </c>
      <c r="J876" s="2">
        <f>_xlfn.XLOOKUP($A876,Pistols!$C:$C,Pistols!M:M,0,0)</f>
        <v>0</v>
      </c>
      <c r="K876" s="2">
        <f>_xlfn.XLOOKUP($A876,Pistols!$C:$C,Pistols!N:N,0,0)</f>
        <v>0</v>
      </c>
      <c r="L876" s="3">
        <f>_xlfn.XLOOKUP($A876,Revolvers!$C:$C,Revolvers!O:O,0,0)</f>
        <v>0</v>
      </c>
      <c r="M876" s="3">
        <f>_xlfn.XLOOKUP($A876,Revolvers!$C:$C,Revolvers!P:P,0,0)</f>
        <v>0</v>
      </c>
      <c r="N876" s="3">
        <f>_xlfn.XLOOKUP($A876,Revolvers!$C:$C,Revolvers!Q:Q,0,0)</f>
        <v>0</v>
      </c>
      <c r="O876" s="3">
        <f>_xlfn.XLOOKUP($A876,Revolvers!$C:$C,Revolvers!R:R,0,0)</f>
        <v>0</v>
      </c>
      <c r="P876" s="3">
        <f>_xlfn.XLOOKUP($A876,Revolvers!$C:$C,Revolvers!S:S,0,0)</f>
        <v>0</v>
      </c>
      <c r="Q876" s="3">
        <f>_xlfn.XLOOKUP($A876,Revolvers!$C:$C,Revolvers!T:T,0,0)</f>
        <v>0</v>
      </c>
      <c r="R876" s="3">
        <f>_xlfn.XLOOKUP($A876,Rifles!C:C,Rifles!H:H,0,0)</f>
        <v>49</v>
      </c>
      <c r="S876" s="2">
        <f>_xlfn.XLOOKUP($A876,Shotguns!C:C,Shotguns!H:H,0,0)</f>
        <v>0</v>
      </c>
      <c r="T876" s="3">
        <f t="shared" si="16"/>
        <v>49</v>
      </c>
    </row>
    <row r="877" spans="1:20" x14ac:dyDescent="0.25">
      <c r="A877" s="3">
        <f>Rifles!C877</f>
        <v>82304158</v>
      </c>
      <c r="B877" s="3" t="str">
        <f>_xlfn.XLOOKUP($A877, Rifles!$C$2:$C$419,Rifles!$D$2:$D$419,"N/A",0)</f>
        <v>N/A</v>
      </c>
      <c r="C877" s="3" t="str">
        <f>_xlfn.XLOOKUP($A877, Rifles!$C$2:$C$419,Rifles!F$2:F$419,"N/A",0)</f>
        <v>N/A</v>
      </c>
      <c r="D877" s="3" t="str">
        <f>_xlfn.XLOOKUP($A877, Rifles!$C$2:$C$419,Rifles!G$2:G$419,"N/A",0)</f>
        <v>N/A</v>
      </c>
      <c r="E877" s="2">
        <f>_xlfn.XLOOKUP($A877,Pistols!$C:$C,Pistols!H:H,0,0)</f>
        <v>0</v>
      </c>
      <c r="F877" s="2">
        <f>_xlfn.XLOOKUP($A877,Pistols!$C:$C,Pistols!I:I,0,0)</f>
        <v>0</v>
      </c>
      <c r="G877" s="2">
        <f>_xlfn.XLOOKUP($A877,Pistols!$C:$C,Pistols!J:J,0,0)</f>
        <v>0</v>
      </c>
      <c r="H877" s="2">
        <f>_xlfn.XLOOKUP($A877,Pistols!$C:$C,Pistols!K:K,0,0)</f>
        <v>0</v>
      </c>
      <c r="I877" s="2">
        <f>_xlfn.XLOOKUP($A877,Pistols!$C:$C,Pistols!L:L,0,0)</f>
        <v>0</v>
      </c>
      <c r="J877" s="2">
        <f>_xlfn.XLOOKUP($A877,Pistols!$C:$C,Pistols!M:M,0,0)</f>
        <v>0</v>
      </c>
      <c r="K877" s="2">
        <f>_xlfn.XLOOKUP($A877,Pistols!$C:$C,Pistols!N:N,0,0)</f>
        <v>0</v>
      </c>
      <c r="L877" s="3">
        <f>_xlfn.XLOOKUP($A877,Revolvers!$C:$C,Revolvers!O:O,0,0)</f>
        <v>0</v>
      </c>
      <c r="M877" s="3">
        <f>_xlfn.XLOOKUP($A877,Revolvers!$C:$C,Revolvers!P:P,0,0)</f>
        <v>0</v>
      </c>
      <c r="N877" s="3">
        <f>_xlfn.XLOOKUP($A877,Revolvers!$C:$C,Revolvers!Q:Q,0,0)</f>
        <v>0</v>
      </c>
      <c r="O877" s="3">
        <f>_xlfn.XLOOKUP($A877,Revolvers!$C:$C,Revolvers!R:R,0,0)</f>
        <v>0</v>
      </c>
      <c r="P877" s="3">
        <f>_xlfn.XLOOKUP($A877,Revolvers!$C:$C,Revolvers!S:S,0,0)</f>
        <v>0</v>
      </c>
      <c r="Q877" s="3">
        <f>_xlfn.XLOOKUP($A877,Revolvers!$C:$C,Revolvers!T:T,0,0)</f>
        <v>0</v>
      </c>
      <c r="R877" s="3">
        <f>_xlfn.XLOOKUP($A877,Rifles!C:C,Rifles!H:H,0,0)</f>
        <v>6</v>
      </c>
      <c r="S877" s="2">
        <f>_xlfn.XLOOKUP($A877,Shotguns!C:C,Shotguns!H:H,0,0)</f>
        <v>0</v>
      </c>
      <c r="T877" s="3">
        <f t="shared" si="16"/>
        <v>6</v>
      </c>
    </row>
    <row r="878" spans="1:20" x14ac:dyDescent="0.25">
      <c r="A878" s="3">
        <f>Rifles!C878</f>
        <v>60500255</v>
      </c>
      <c r="B878" s="3" t="str">
        <f>_xlfn.XLOOKUP($A878, Rifles!$C$2:$C$419,Rifles!$D$2:$D$419,"N/A",0)</f>
        <v>N/A</v>
      </c>
      <c r="C878" s="3" t="str">
        <f>_xlfn.XLOOKUP($A878, Rifles!$C$2:$C$419,Rifles!F$2:F$419,"N/A",0)</f>
        <v>N/A</v>
      </c>
      <c r="D878" s="3" t="str">
        <f>_xlfn.XLOOKUP($A878, Rifles!$C$2:$C$419,Rifles!G$2:G$419,"N/A",0)</f>
        <v>N/A</v>
      </c>
      <c r="E878" s="2">
        <f>_xlfn.XLOOKUP($A878,Pistols!$C:$C,Pistols!H:H,0,0)</f>
        <v>0</v>
      </c>
      <c r="F878" s="2">
        <f>_xlfn.XLOOKUP($A878,Pistols!$C:$C,Pistols!I:I,0,0)</f>
        <v>0</v>
      </c>
      <c r="G878" s="2">
        <f>_xlfn.XLOOKUP($A878,Pistols!$C:$C,Pistols!J:J,0,0)</f>
        <v>0</v>
      </c>
      <c r="H878" s="2">
        <f>_xlfn.XLOOKUP($A878,Pistols!$C:$C,Pistols!K:K,0,0)</f>
        <v>0</v>
      </c>
      <c r="I878" s="2">
        <f>_xlfn.XLOOKUP($A878,Pistols!$C:$C,Pistols!L:L,0,0)</f>
        <v>0</v>
      </c>
      <c r="J878" s="2">
        <f>_xlfn.XLOOKUP($A878,Pistols!$C:$C,Pistols!M:M,0,0)</f>
        <v>0</v>
      </c>
      <c r="K878" s="2">
        <f>_xlfn.XLOOKUP($A878,Pistols!$C:$C,Pistols!N:N,0,0)</f>
        <v>0</v>
      </c>
      <c r="L878" s="3">
        <f>_xlfn.XLOOKUP($A878,Revolvers!$C:$C,Revolvers!O:O,0,0)</f>
        <v>0</v>
      </c>
      <c r="M878" s="3">
        <f>_xlfn.XLOOKUP($A878,Revolvers!$C:$C,Revolvers!P:P,0,0)</f>
        <v>0</v>
      </c>
      <c r="N878" s="3">
        <f>_xlfn.XLOOKUP($A878,Revolvers!$C:$C,Revolvers!Q:Q,0,0)</f>
        <v>0</v>
      </c>
      <c r="O878" s="3">
        <f>_xlfn.XLOOKUP($A878,Revolvers!$C:$C,Revolvers!R:R,0,0)</f>
        <v>0</v>
      </c>
      <c r="P878" s="3">
        <f>_xlfn.XLOOKUP($A878,Revolvers!$C:$C,Revolvers!S:S,0,0)</f>
        <v>0</v>
      </c>
      <c r="Q878" s="3">
        <f>_xlfn.XLOOKUP($A878,Revolvers!$C:$C,Revolvers!T:T,0,0)</f>
        <v>0</v>
      </c>
      <c r="R878" s="3">
        <f>_xlfn.XLOOKUP($A878,Rifles!C:C,Rifles!H:H,0,0)</f>
        <v>2</v>
      </c>
      <c r="S878" s="2">
        <f>_xlfn.XLOOKUP($A878,Shotguns!C:C,Shotguns!H:H,0,0)</f>
        <v>0</v>
      </c>
      <c r="T878" s="3">
        <f t="shared" si="16"/>
        <v>2</v>
      </c>
    </row>
    <row r="879" spans="1:20" x14ac:dyDescent="0.25">
      <c r="A879" s="3">
        <f>Rifles!C879</f>
        <v>15703513</v>
      </c>
      <c r="B879" s="3" t="str">
        <f>_xlfn.XLOOKUP($A879, Rifles!$C$2:$C$419,Rifles!$D$2:$D$419,"N/A",0)</f>
        <v>N/A</v>
      </c>
      <c r="C879" s="3" t="str">
        <f>_xlfn.XLOOKUP($A879, Rifles!$C$2:$C$419,Rifles!F$2:F$419,"N/A",0)</f>
        <v>N/A</v>
      </c>
      <c r="D879" s="3" t="str">
        <f>_xlfn.XLOOKUP($A879, Rifles!$C$2:$C$419,Rifles!G$2:G$419,"N/A",0)</f>
        <v>N/A</v>
      </c>
      <c r="E879" s="2">
        <f>_xlfn.XLOOKUP($A879,Pistols!$C:$C,Pistols!H:H,0,0)</f>
        <v>0</v>
      </c>
      <c r="F879" s="2">
        <f>_xlfn.XLOOKUP($A879,Pistols!$C:$C,Pistols!I:I,0,0)</f>
        <v>0</v>
      </c>
      <c r="G879" s="2">
        <f>_xlfn.XLOOKUP($A879,Pistols!$C:$C,Pistols!J:J,0,0)</f>
        <v>0</v>
      </c>
      <c r="H879" s="2">
        <f>_xlfn.XLOOKUP($A879,Pistols!$C:$C,Pistols!K:K,0,0)</f>
        <v>0</v>
      </c>
      <c r="I879" s="2">
        <f>_xlfn.XLOOKUP($A879,Pistols!$C:$C,Pistols!L:L,0,0)</f>
        <v>0</v>
      </c>
      <c r="J879" s="2">
        <f>_xlfn.XLOOKUP($A879,Pistols!$C:$C,Pistols!M:M,0,0)</f>
        <v>0</v>
      </c>
      <c r="K879" s="2">
        <f>_xlfn.XLOOKUP($A879,Pistols!$C:$C,Pistols!N:N,0,0)</f>
        <v>0</v>
      </c>
      <c r="L879" s="3">
        <f>_xlfn.XLOOKUP($A879,Revolvers!$C:$C,Revolvers!O:O,0,0)</f>
        <v>0</v>
      </c>
      <c r="M879" s="3">
        <f>_xlfn.XLOOKUP($A879,Revolvers!$C:$C,Revolvers!P:P,0,0)</f>
        <v>0</v>
      </c>
      <c r="N879" s="3">
        <f>_xlfn.XLOOKUP($A879,Revolvers!$C:$C,Revolvers!Q:Q,0,0)</f>
        <v>0</v>
      </c>
      <c r="O879" s="3">
        <f>_xlfn.XLOOKUP($A879,Revolvers!$C:$C,Revolvers!R:R,0,0)</f>
        <v>0</v>
      </c>
      <c r="P879" s="3">
        <f>_xlfn.XLOOKUP($A879,Revolvers!$C:$C,Revolvers!S:S,0,0)</f>
        <v>0</v>
      </c>
      <c r="Q879" s="3">
        <f>_xlfn.XLOOKUP($A879,Revolvers!$C:$C,Revolvers!T:T,0,0)</f>
        <v>0</v>
      </c>
      <c r="R879" s="3">
        <f>_xlfn.XLOOKUP($A879,Rifles!C:C,Rifles!H:H,0,0)</f>
        <v>15</v>
      </c>
      <c r="S879" s="2">
        <f>_xlfn.XLOOKUP($A879,Shotguns!C:C,Shotguns!H:H,0,0)</f>
        <v>0</v>
      </c>
      <c r="T879" s="3">
        <f t="shared" si="16"/>
        <v>15</v>
      </c>
    </row>
    <row r="880" spans="1:20" x14ac:dyDescent="0.25">
      <c r="A880" s="3">
        <f>Rifles!C880</f>
        <v>15703586</v>
      </c>
      <c r="B880" s="3" t="str">
        <f>_xlfn.XLOOKUP($A880, Rifles!$C$2:$C$419,Rifles!$D$2:$D$419,"N/A",0)</f>
        <v>N/A</v>
      </c>
      <c r="C880" s="3" t="str">
        <f>_xlfn.XLOOKUP($A880, Rifles!$C$2:$C$419,Rifles!F$2:F$419,"N/A",0)</f>
        <v>N/A</v>
      </c>
      <c r="D880" s="3" t="str">
        <f>_xlfn.XLOOKUP($A880, Rifles!$C$2:$C$419,Rifles!G$2:G$419,"N/A",0)</f>
        <v>N/A</v>
      </c>
      <c r="E880" s="2">
        <f>_xlfn.XLOOKUP($A880,Pistols!$C:$C,Pistols!H:H,0,0)</f>
        <v>0</v>
      </c>
      <c r="F880" s="2">
        <f>_xlfn.XLOOKUP($A880,Pistols!$C:$C,Pistols!I:I,0,0)</f>
        <v>0</v>
      </c>
      <c r="G880" s="2">
        <f>_xlfn.XLOOKUP($A880,Pistols!$C:$C,Pistols!J:J,0,0)</f>
        <v>0</v>
      </c>
      <c r="H880" s="2">
        <f>_xlfn.XLOOKUP($A880,Pistols!$C:$C,Pistols!K:K,0,0)</f>
        <v>0</v>
      </c>
      <c r="I880" s="2">
        <f>_xlfn.XLOOKUP($A880,Pistols!$C:$C,Pistols!L:L,0,0)</f>
        <v>0</v>
      </c>
      <c r="J880" s="2">
        <f>_xlfn.XLOOKUP($A880,Pistols!$C:$C,Pistols!M:M,0,0)</f>
        <v>0</v>
      </c>
      <c r="K880" s="2">
        <f>_xlfn.XLOOKUP($A880,Pistols!$C:$C,Pistols!N:N,0,0)</f>
        <v>0</v>
      </c>
      <c r="L880" s="3">
        <f>_xlfn.XLOOKUP($A880,Revolvers!$C:$C,Revolvers!O:O,0,0)</f>
        <v>0</v>
      </c>
      <c r="M880" s="3">
        <f>_xlfn.XLOOKUP($A880,Revolvers!$C:$C,Revolvers!P:P,0,0)</f>
        <v>0</v>
      </c>
      <c r="N880" s="3">
        <f>_xlfn.XLOOKUP($A880,Revolvers!$C:$C,Revolvers!Q:Q,0,0)</f>
        <v>0</v>
      </c>
      <c r="O880" s="3">
        <f>_xlfn.XLOOKUP($A880,Revolvers!$C:$C,Revolvers!R:R,0,0)</f>
        <v>0</v>
      </c>
      <c r="P880" s="3">
        <f>_xlfn.XLOOKUP($A880,Revolvers!$C:$C,Revolvers!S:S,0,0)</f>
        <v>0</v>
      </c>
      <c r="Q880" s="3">
        <f>_xlfn.XLOOKUP($A880,Revolvers!$C:$C,Revolvers!T:T,0,0)</f>
        <v>0</v>
      </c>
      <c r="R880" s="3">
        <f>_xlfn.XLOOKUP($A880,Rifles!C:C,Rifles!H:H,0,0)</f>
        <v>1</v>
      </c>
      <c r="S880" s="2">
        <f>_xlfn.XLOOKUP($A880,Shotguns!C:C,Shotguns!H:H,0,0)</f>
        <v>0</v>
      </c>
      <c r="T880" s="3">
        <f t="shared" si="16"/>
        <v>1</v>
      </c>
    </row>
    <row r="881" spans="1:20" x14ac:dyDescent="0.25">
      <c r="A881" s="3">
        <f>Rifles!C881</f>
        <v>15703141</v>
      </c>
      <c r="B881" s="3" t="str">
        <f>_xlfn.XLOOKUP($A881, Rifles!$C$2:$C$419,Rifles!$D$2:$D$419,"N/A",0)</f>
        <v>N/A</v>
      </c>
      <c r="C881" s="3" t="str">
        <f>_xlfn.XLOOKUP($A881, Rifles!$C$2:$C$419,Rifles!F$2:F$419,"N/A",0)</f>
        <v>N/A</v>
      </c>
      <c r="D881" s="3" t="str">
        <f>_xlfn.XLOOKUP($A881, Rifles!$C$2:$C$419,Rifles!G$2:G$419,"N/A",0)</f>
        <v>N/A</v>
      </c>
      <c r="E881" s="2">
        <f>_xlfn.XLOOKUP($A881,Pistols!$C:$C,Pistols!H:H,0,0)</f>
        <v>0</v>
      </c>
      <c r="F881" s="2">
        <f>_xlfn.XLOOKUP($A881,Pistols!$C:$C,Pistols!I:I,0,0)</f>
        <v>0</v>
      </c>
      <c r="G881" s="2">
        <f>_xlfn.XLOOKUP($A881,Pistols!$C:$C,Pistols!J:J,0,0)</f>
        <v>0</v>
      </c>
      <c r="H881" s="2">
        <f>_xlfn.XLOOKUP($A881,Pistols!$C:$C,Pistols!K:K,0,0)</f>
        <v>0</v>
      </c>
      <c r="I881" s="2">
        <f>_xlfn.XLOOKUP($A881,Pistols!$C:$C,Pistols!L:L,0,0)</f>
        <v>0</v>
      </c>
      <c r="J881" s="2">
        <f>_xlfn.XLOOKUP($A881,Pistols!$C:$C,Pistols!M:M,0,0)</f>
        <v>0</v>
      </c>
      <c r="K881" s="2">
        <f>_xlfn.XLOOKUP($A881,Pistols!$C:$C,Pistols!N:N,0,0)</f>
        <v>0</v>
      </c>
      <c r="L881" s="3">
        <f>_xlfn.XLOOKUP($A881,Revolvers!$C:$C,Revolvers!O:O,0,0)</f>
        <v>0</v>
      </c>
      <c r="M881" s="3">
        <f>_xlfn.XLOOKUP($A881,Revolvers!$C:$C,Revolvers!P:P,0,0)</f>
        <v>0</v>
      </c>
      <c r="N881" s="3">
        <f>_xlfn.XLOOKUP($A881,Revolvers!$C:$C,Revolvers!Q:Q,0,0)</f>
        <v>0</v>
      </c>
      <c r="O881" s="3">
        <f>_xlfn.XLOOKUP($A881,Revolvers!$C:$C,Revolvers!R:R,0,0)</f>
        <v>0</v>
      </c>
      <c r="P881" s="3">
        <f>_xlfn.XLOOKUP($A881,Revolvers!$C:$C,Revolvers!S:S,0,0)</f>
        <v>0</v>
      </c>
      <c r="Q881" s="3">
        <f>_xlfn.XLOOKUP($A881,Revolvers!$C:$C,Revolvers!T:T,0,0)</f>
        <v>0</v>
      </c>
      <c r="R881" s="3">
        <f>_xlfn.XLOOKUP($A881,Rifles!C:C,Rifles!H:H,0,0)</f>
        <v>4</v>
      </c>
      <c r="S881" s="2">
        <f>_xlfn.XLOOKUP($A881,Shotguns!C:C,Shotguns!H:H,0,0)</f>
        <v>0</v>
      </c>
      <c r="T881" s="3">
        <f t="shared" si="16"/>
        <v>4</v>
      </c>
    </row>
    <row r="882" spans="1:20" x14ac:dyDescent="0.25">
      <c r="A882" s="3">
        <f>Rifles!C882</f>
        <v>15703200</v>
      </c>
      <c r="B882" s="3" t="str">
        <f>_xlfn.XLOOKUP($A882, Rifles!$C$2:$C$419,Rifles!$D$2:$D$419,"N/A",0)</f>
        <v>N/A</v>
      </c>
      <c r="C882" s="3" t="str">
        <f>_xlfn.XLOOKUP($A882, Rifles!$C$2:$C$419,Rifles!F$2:F$419,"N/A",0)</f>
        <v>N/A</v>
      </c>
      <c r="D882" s="3" t="str">
        <f>_xlfn.XLOOKUP($A882, Rifles!$C$2:$C$419,Rifles!G$2:G$419,"N/A",0)</f>
        <v>N/A</v>
      </c>
      <c r="E882" s="2">
        <f>_xlfn.XLOOKUP($A882,Pistols!$C:$C,Pistols!H:H,0,0)</f>
        <v>0</v>
      </c>
      <c r="F882" s="2">
        <f>_xlfn.XLOOKUP($A882,Pistols!$C:$C,Pistols!I:I,0,0)</f>
        <v>0</v>
      </c>
      <c r="G882" s="2">
        <f>_xlfn.XLOOKUP($A882,Pistols!$C:$C,Pistols!J:J,0,0)</f>
        <v>0</v>
      </c>
      <c r="H882" s="2">
        <f>_xlfn.XLOOKUP($A882,Pistols!$C:$C,Pistols!K:K,0,0)</f>
        <v>0</v>
      </c>
      <c r="I882" s="2">
        <f>_xlfn.XLOOKUP($A882,Pistols!$C:$C,Pistols!L:L,0,0)</f>
        <v>0</v>
      </c>
      <c r="J882" s="2">
        <f>_xlfn.XLOOKUP($A882,Pistols!$C:$C,Pistols!M:M,0,0)</f>
        <v>0</v>
      </c>
      <c r="K882" s="2">
        <f>_xlfn.XLOOKUP($A882,Pistols!$C:$C,Pistols!N:N,0,0)</f>
        <v>0</v>
      </c>
      <c r="L882" s="3">
        <f>_xlfn.XLOOKUP($A882,Revolvers!$C:$C,Revolvers!O:O,0,0)</f>
        <v>0</v>
      </c>
      <c r="M882" s="3">
        <f>_xlfn.XLOOKUP($A882,Revolvers!$C:$C,Revolvers!P:P,0,0)</f>
        <v>0</v>
      </c>
      <c r="N882" s="3">
        <f>_xlfn.XLOOKUP($A882,Revolvers!$C:$C,Revolvers!Q:Q,0,0)</f>
        <v>0</v>
      </c>
      <c r="O882" s="3">
        <f>_xlfn.XLOOKUP($A882,Revolvers!$C:$C,Revolvers!R:R,0,0)</f>
        <v>0</v>
      </c>
      <c r="P882" s="3">
        <f>_xlfn.XLOOKUP($A882,Revolvers!$C:$C,Revolvers!S:S,0,0)</f>
        <v>0</v>
      </c>
      <c r="Q882" s="3">
        <f>_xlfn.XLOOKUP($A882,Revolvers!$C:$C,Revolvers!T:T,0,0)</f>
        <v>0</v>
      </c>
      <c r="R882" s="3">
        <f>_xlfn.XLOOKUP($A882,Rifles!C:C,Rifles!H:H,0,0)</f>
        <v>23</v>
      </c>
      <c r="S882" s="2">
        <f>_xlfn.XLOOKUP($A882,Shotguns!C:C,Shotguns!H:H,0,0)</f>
        <v>0</v>
      </c>
      <c r="T882" s="3">
        <f t="shared" si="16"/>
        <v>23</v>
      </c>
    </row>
    <row r="883" spans="1:20" x14ac:dyDescent="0.25">
      <c r="A883" s="3">
        <f>Rifles!C883</f>
        <v>15703491</v>
      </c>
      <c r="B883" s="3" t="str">
        <f>_xlfn.XLOOKUP($A883, Rifles!$C$2:$C$419,Rifles!$D$2:$D$419,"N/A",0)</f>
        <v>N/A</v>
      </c>
      <c r="C883" s="3" t="str">
        <f>_xlfn.XLOOKUP($A883, Rifles!$C$2:$C$419,Rifles!F$2:F$419,"N/A",0)</f>
        <v>N/A</v>
      </c>
      <c r="D883" s="3" t="str">
        <f>_xlfn.XLOOKUP($A883, Rifles!$C$2:$C$419,Rifles!G$2:G$419,"N/A",0)</f>
        <v>N/A</v>
      </c>
      <c r="E883" s="2">
        <f>_xlfn.XLOOKUP($A883,Pistols!$C:$C,Pistols!H:H,0,0)</f>
        <v>0</v>
      </c>
      <c r="F883" s="2">
        <f>_xlfn.XLOOKUP($A883,Pistols!$C:$C,Pistols!I:I,0,0)</f>
        <v>0</v>
      </c>
      <c r="G883" s="2">
        <f>_xlfn.XLOOKUP($A883,Pistols!$C:$C,Pistols!J:J,0,0)</f>
        <v>0</v>
      </c>
      <c r="H883" s="2">
        <f>_xlfn.XLOOKUP($A883,Pistols!$C:$C,Pistols!K:K,0,0)</f>
        <v>0</v>
      </c>
      <c r="I883" s="2">
        <f>_xlfn.XLOOKUP($A883,Pistols!$C:$C,Pistols!L:L,0,0)</f>
        <v>0</v>
      </c>
      <c r="J883" s="2">
        <f>_xlfn.XLOOKUP($A883,Pistols!$C:$C,Pistols!M:M,0,0)</f>
        <v>0</v>
      </c>
      <c r="K883" s="2">
        <f>_xlfn.XLOOKUP($A883,Pistols!$C:$C,Pistols!N:N,0,0)</f>
        <v>0</v>
      </c>
      <c r="L883" s="3">
        <f>_xlfn.XLOOKUP($A883,Revolvers!$C:$C,Revolvers!O:O,0,0)</f>
        <v>0</v>
      </c>
      <c r="M883" s="3">
        <f>_xlfn.XLOOKUP($A883,Revolvers!$C:$C,Revolvers!P:P,0,0)</f>
        <v>0</v>
      </c>
      <c r="N883" s="3">
        <f>_xlfn.XLOOKUP($A883,Revolvers!$C:$C,Revolvers!Q:Q,0,0)</f>
        <v>0</v>
      </c>
      <c r="O883" s="3">
        <f>_xlfn.XLOOKUP($A883,Revolvers!$C:$C,Revolvers!R:R,0,0)</f>
        <v>0</v>
      </c>
      <c r="P883" s="3">
        <f>_xlfn.XLOOKUP($A883,Revolvers!$C:$C,Revolvers!S:S,0,0)</f>
        <v>0</v>
      </c>
      <c r="Q883" s="3">
        <f>_xlfn.XLOOKUP($A883,Revolvers!$C:$C,Revolvers!T:T,0,0)</f>
        <v>0</v>
      </c>
      <c r="R883" s="3">
        <f>_xlfn.XLOOKUP($A883,Rifles!C:C,Rifles!H:H,0,0)</f>
        <v>3</v>
      </c>
      <c r="S883" s="2">
        <f>_xlfn.XLOOKUP($A883,Shotguns!C:C,Shotguns!H:H,0,0)</f>
        <v>0</v>
      </c>
      <c r="T883" s="3">
        <f t="shared" si="16"/>
        <v>3</v>
      </c>
    </row>
    <row r="884" spans="1:20" x14ac:dyDescent="0.25">
      <c r="A884" s="3">
        <f>Rifles!C884</f>
        <v>15702332</v>
      </c>
      <c r="B884" s="3" t="str">
        <f>_xlfn.XLOOKUP($A884, Rifles!$C$2:$C$419,Rifles!$D$2:$D$419,"N/A",0)</f>
        <v>N/A</v>
      </c>
      <c r="C884" s="3" t="str">
        <f>_xlfn.XLOOKUP($A884, Rifles!$C$2:$C$419,Rifles!F$2:F$419,"N/A",0)</f>
        <v>N/A</v>
      </c>
      <c r="D884" s="3" t="str">
        <f>_xlfn.XLOOKUP($A884, Rifles!$C$2:$C$419,Rifles!G$2:G$419,"N/A",0)</f>
        <v>N/A</v>
      </c>
      <c r="E884" s="2">
        <f>_xlfn.XLOOKUP($A884,Pistols!$C:$C,Pistols!H:H,0,0)</f>
        <v>0</v>
      </c>
      <c r="F884" s="2">
        <f>_xlfn.XLOOKUP($A884,Pistols!$C:$C,Pistols!I:I,0,0)</f>
        <v>0</v>
      </c>
      <c r="G884" s="2">
        <f>_xlfn.XLOOKUP($A884,Pistols!$C:$C,Pistols!J:J,0,0)</f>
        <v>0</v>
      </c>
      <c r="H884" s="2">
        <f>_xlfn.XLOOKUP($A884,Pistols!$C:$C,Pistols!K:K,0,0)</f>
        <v>0</v>
      </c>
      <c r="I884" s="2">
        <f>_xlfn.XLOOKUP($A884,Pistols!$C:$C,Pistols!L:L,0,0)</f>
        <v>0</v>
      </c>
      <c r="J884" s="2">
        <f>_xlfn.XLOOKUP($A884,Pistols!$C:$C,Pistols!M:M,0,0)</f>
        <v>0</v>
      </c>
      <c r="K884" s="2">
        <f>_xlfn.XLOOKUP($A884,Pistols!$C:$C,Pistols!N:N,0,0)</f>
        <v>0</v>
      </c>
      <c r="L884" s="3">
        <f>_xlfn.XLOOKUP($A884,Revolvers!$C:$C,Revolvers!O:O,0,0)</f>
        <v>0</v>
      </c>
      <c r="M884" s="3">
        <f>_xlfn.XLOOKUP($A884,Revolvers!$C:$C,Revolvers!P:P,0,0)</f>
        <v>0</v>
      </c>
      <c r="N884" s="3">
        <f>_xlfn.XLOOKUP($A884,Revolvers!$C:$C,Revolvers!Q:Q,0,0)</f>
        <v>0</v>
      </c>
      <c r="O884" s="3">
        <f>_xlfn.XLOOKUP($A884,Revolvers!$C:$C,Revolvers!R:R,0,0)</f>
        <v>0</v>
      </c>
      <c r="P884" s="3">
        <f>_xlfn.XLOOKUP($A884,Revolvers!$C:$C,Revolvers!S:S,0,0)</f>
        <v>0</v>
      </c>
      <c r="Q884" s="3">
        <f>_xlfn.XLOOKUP($A884,Revolvers!$C:$C,Revolvers!T:T,0,0)</f>
        <v>0</v>
      </c>
      <c r="R884" s="3">
        <f>_xlfn.XLOOKUP($A884,Rifles!C:C,Rifles!H:H,0,0)</f>
        <v>4</v>
      </c>
      <c r="S884" s="2">
        <f>_xlfn.XLOOKUP($A884,Shotguns!C:C,Shotguns!H:H,0,0)</f>
        <v>0</v>
      </c>
      <c r="T884" s="3">
        <f t="shared" si="16"/>
        <v>4</v>
      </c>
    </row>
    <row r="885" spans="1:20" x14ac:dyDescent="0.25">
      <c r="A885" s="3">
        <f>Rifles!C885</f>
        <v>15703899</v>
      </c>
      <c r="B885" s="3" t="str">
        <f>_xlfn.XLOOKUP($A885, Rifles!$C$2:$C$419,Rifles!$D$2:$D$419,"N/A",0)</f>
        <v>N/A</v>
      </c>
      <c r="C885" s="3" t="str">
        <f>_xlfn.XLOOKUP($A885, Rifles!$C$2:$C$419,Rifles!F$2:F$419,"N/A",0)</f>
        <v>N/A</v>
      </c>
      <c r="D885" s="3" t="str">
        <f>_xlfn.XLOOKUP($A885, Rifles!$C$2:$C$419,Rifles!G$2:G$419,"N/A",0)</f>
        <v>N/A</v>
      </c>
      <c r="E885" s="2">
        <f>_xlfn.XLOOKUP($A885,Pistols!$C:$C,Pistols!H:H,0,0)</f>
        <v>0</v>
      </c>
      <c r="F885" s="2">
        <f>_xlfn.XLOOKUP($A885,Pistols!$C:$C,Pistols!I:I,0,0)</f>
        <v>0</v>
      </c>
      <c r="G885" s="2">
        <f>_xlfn.XLOOKUP($A885,Pistols!$C:$C,Pistols!J:J,0,0)</f>
        <v>0</v>
      </c>
      <c r="H885" s="2">
        <f>_xlfn.XLOOKUP($A885,Pistols!$C:$C,Pistols!K:K,0,0)</f>
        <v>0</v>
      </c>
      <c r="I885" s="2">
        <f>_xlfn.XLOOKUP($A885,Pistols!$C:$C,Pistols!L:L,0,0)</f>
        <v>0</v>
      </c>
      <c r="J885" s="2">
        <f>_xlfn.XLOOKUP($A885,Pistols!$C:$C,Pistols!M:M,0,0)</f>
        <v>0</v>
      </c>
      <c r="K885" s="2">
        <f>_xlfn.XLOOKUP($A885,Pistols!$C:$C,Pistols!N:N,0,0)</f>
        <v>0</v>
      </c>
      <c r="L885" s="3">
        <f>_xlfn.XLOOKUP($A885,Revolvers!$C:$C,Revolvers!O:O,0,0)</f>
        <v>0</v>
      </c>
      <c r="M885" s="3">
        <f>_xlfn.XLOOKUP($A885,Revolvers!$C:$C,Revolvers!P:P,0,0)</f>
        <v>0</v>
      </c>
      <c r="N885" s="3">
        <f>_xlfn.XLOOKUP($A885,Revolvers!$C:$C,Revolvers!Q:Q,0,0)</f>
        <v>0</v>
      </c>
      <c r="O885" s="3">
        <f>_xlfn.XLOOKUP($A885,Revolvers!$C:$C,Revolvers!R:R,0,0)</f>
        <v>0</v>
      </c>
      <c r="P885" s="3">
        <f>_xlfn.XLOOKUP($A885,Revolvers!$C:$C,Revolvers!S:S,0,0)</f>
        <v>0</v>
      </c>
      <c r="Q885" s="3">
        <f>_xlfn.XLOOKUP($A885,Revolvers!$C:$C,Revolvers!T:T,0,0)</f>
        <v>0</v>
      </c>
      <c r="R885" s="3">
        <f>_xlfn.XLOOKUP($A885,Rifles!C:C,Rifles!H:H,0,0)</f>
        <v>8</v>
      </c>
      <c r="S885" s="2">
        <f>_xlfn.XLOOKUP($A885,Shotguns!C:C,Shotguns!H:H,0,0)</f>
        <v>0</v>
      </c>
      <c r="T885" s="3">
        <f t="shared" si="16"/>
        <v>8</v>
      </c>
    </row>
    <row r="886" spans="1:20" x14ac:dyDescent="0.25">
      <c r="A886" s="3">
        <f>Rifles!C886</f>
        <v>15703422</v>
      </c>
      <c r="B886" s="3" t="str">
        <f>_xlfn.XLOOKUP($A886, Rifles!$C$2:$C$419,Rifles!$D$2:$D$419,"N/A",0)</f>
        <v>N/A</v>
      </c>
      <c r="C886" s="3" t="str">
        <f>_xlfn.XLOOKUP($A886, Rifles!$C$2:$C$419,Rifles!F$2:F$419,"N/A",0)</f>
        <v>N/A</v>
      </c>
      <c r="D886" s="3" t="str">
        <f>_xlfn.XLOOKUP($A886, Rifles!$C$2:$C$419,Rifles!G$2:G$419,"N/A",0)</f>
        <v>N/A</v>
      </c>
      <c r="E886" s="2">
        <f>_xlfn.XLOOKUP($A886,Pistols!$C:$C,Pistols!H:H,0,0)</f>
        <v>0</v>
      </c>
      <c r="F886" s="2">
        <f>_xlfn.XLOOKUP($A886,Pistols!$C:$C,Pistols!I:I,0,0)</f>
        <v>0</v>
      </c>
      <c r="G886" s="2">
        <f>_xlfn.XLOOKUP($A886,Pistols!$C:$C,Pistols!J:J,0,0)</f>
        <v>0</v>
      </c>
      <c r="H886" s="2">
        <f>_xlfn.XLOOKUP($A886,Pistols!$C:$C,Pistols!K:K,0,0)</f>
        <v>0</v>
      </c>
      <c r="I886" s="2">
        <f>_xlfn.XLOOKUP($A886,Pistols!$C:$C,Pistols!L:L,0,0)</f>
        <v>0</v>
      </c>
      <c r="J886" s="2">
        <f>_xlfn.XLOOKUP($A886,Pistols!$C:$C,Pistols!M:M,0,0)</f>
        <v>2</v>
      </c>
      <c r="K886" s="2">
        <f>_xlfn.XLOOKUP($A886,Pistols!$C:$C,Pistols!N:N,0,0)</f>
        <v>2</v>
      </c>
      <c r="L886" s="3">
        <f>_xlfn.XLOOKUP($A886,Revolvers!$C:$C,Revolvers!O:O,0,0)</f>
        <v>0</v>
      </c>
      <c r="M886" s="3">
        <f>_xlfn.XLOOKUP($A886,Revolvers!$C:$C,Revolvers!P:P,0,0)</f>
        <v>0</v>
      </c>
      <c r="N886" s="3">
        <f>_xlfn.XLOOKUP($A886,Revolvers!$C:$C,Revolvers!Q:Q,0,0)</f>
        <v>0</v>
      </c>
      <c r="O886" s="3">
        <f>_xlfn.XLOOKUP($A886,Revolvers!$C:$C,Revolvers!R:R,0,0)</f>
        <v>0</v>
      </c>
      <c r="P886" s="3">
        <f>_xlfn.XLOOKUP($A886,Revolvers!$C:$C,Revolvers!S:S,0,0)</f>
        <v>0</v>
      </c>
      <c r="Q886" s="3">
        <f>_xlfn.XLOOKUP($A886,Revolvers!$C:$C,Revolvers!T:T,0,0)</f>
        <v>0</v>
      </c>
      <c r="R886" s="3">
        <f>_xlfn.XLOOKUP($A886,Rifles!C:C,Rifles!H:H,0,0)</f>
        <v>15</v>
      </c>
      <c r="S886" s="2">
        <f>_xlfn.XLOOKUP($A886,Shotguns!C:C,Shotguns!H:H,0,0)</f>
        <v>0</v>
      </c>
      <c r="T886" s="3">
        <f t="shared" si="16"/>
        <v>17</v>
      </c>
    </row>
    <row r="887" spans="1:20" x14ac:dyDescent="0.25">
      <c r="A887" s="3">
        <f>Rifles!C887</f>
        <v>15703590</v>
      </c>
      <c r="B887" s="3" t="str">
        <f>_xlfn.XLOOKUP($A887, Rifles!$C$2:$C$419,Rifles!$D$2:$D$419,"N/A",0)</f>
        <v>N/A</v>
      </c>
      <c r="C887" s="3" t="str">
        <f>_xlfn.XLOOKUP($A887, Rifles!$C$2:$C$419,Rifles!F$2:F$419,"N/A",0)</f>
        <v>N/A</v>
      </c>
      <c r="D887" s="3" t="str">
        <f>_xlfn.XLOOKUP($A887, Rifles!$C$2:$C$419,Rifles!G$2:G$419,"N/A",0)</f>
        <v>N/A</v>
      </c>
      <c r="E887" s="2">
        <f>_xlfn.XLOOKUP($A887,Pistols!$C:$C,Pistols!H:H,0,0)</f>
        <v>0</v>
      </c>
      <c r="F887" s="2">
        <f>_xlfn.XLOOKUP($A887,Pistols!$C:$C,Pistols!I:I,0,0)</f>
        <v>0</v>
      </c>
      <c r="G887" s="2">
        <f>_xlfn.XLOOKUP($A887,Pistols!$C:$C,Pistols!J:J,0,0)</f>
        <v>0</v>
      </c>
      <c r="H887" s="2">
        <f>_xlfn.XLOOKUP($A887,Pistols!$C:$C,Pistols!K:K,0,0)</f>
        <v>0</v>
      </c>
      <c r="I887" s="2">
        <f>_xlfn.XLOOKUP($A887,Pistols!$C:$C,Pistols!L:L,0,0)</f>
        <v>0</v>
      </c>
      <c r="J887" s="2">
        <f>_xlfn.XLOOKUP($A887,Pistols!$C:$C,Pistols!M:M,0,0)</f>
        <v>0</v>
      </c>
      <c r="K887" s="2">
        <f>_xlfn.XLOOKUP($A887,Pistols!$C:$C,Pistols!N:N,0,0)</f>
        <v>0</v>
      </c>
      <c r="L887" s="3">
        <f>_xlfn.XLOOKUP($A887,Revolvers!$C:$C,Revolvers!O:O,0,0)</f>
        <v>0</v>
      </c>
      <c r="M887" s="3">
        <f>_xlfn.XLOOKUP($A887,Revolvers!$C:$C,Revolvers!P:P,0,0)</f>
        <v>0</v>
      </c>
      <c r="N887" s="3">
        <f>_xlfn.XLOOKUP($A887,Revolvers!$C:$C,Revolvers!Q:Q,0,0)</f>
        <v>0</v>
      </c>
      <c r="O887" s="3">
        <f>_xlfn.XLOOKUP($A887,Revolvers!$C:$C,Revolvers!R:R,0,0)</f>
        <v>0</v>
      </c>
      <c r="P887" s="3">
        <f>_xlfn.XLOOKUP($A887,Revolvers!$C:$C,Revolvers!S:S,0,0)</f>
        <v>0</v>
      </c>
      <c r="Q887" s="3">
        <f>_xlfn.XLOOKUP($A887,Revolvers!$C:$C,Revolvers!T:T,0,0)</f>
        <v>0</v>
      </c>
      <c r="R887" s="3">
        <f>_xlfn.XLOOKUP($A887,Rifles!C:C,Rifles!H:H,0,0)</f>
        <v>11552</v>
      </c>
      <c r="S887" s="2">
        <f>_xlfn.XLOOKUP($A887,Shotguns!C:C,Shotguns!H:H,0,0)</f>
        <v>0</v>
      </c>
      <c r="T887" s="3">
        <f t="shared" si="16"/>
        <v>11552</v>
      </c>
    </row>
    <row r="888" spans="1:20" x14ac:dyDescent="0.25">
      <c r="A888" s="3">
        <f>Rifles!C888</f>
        <v>15702640</v>
      </c>
      <c r="B888" s="3" t="str">
        <f>_xlfn.XLOOKUP($A888, Rifles!$C$2:$C$419,Rifles!$D$2:$D$419,"N/A",0)</f>
        <v>N/A</v>
      </c>
      <c r="C888" s="3" t="str">
        <f>_xlfn.XLOOKUP($A888, Rifles!$C$2:$C$419,Rifles!F$2:F$419,"N/A",0)</f>
        <v>N/A</v>
      </c>
      <c r="D888" s="3" t="str">
        <f>_xlfn.XLOOKUP($A888, Rifles!$C$2:$C$419,Rifles!G$2:G$419,"N/A",0)</f>
        <v>N/A</v>
      </c>
      <c r="E888" s="2">
        <f>_xlfn.XLOOKUP($A888,Pistols!$C:$C,Pistols!H:H,0,0)</f>
        <v>0</v>
      </c>
      <c r="F888" s="2">
        <f>_xlfn.XLOOKUP($A888,Pistols!$C:$C,Pistols!I:I,0,0)</f>
        <v>0</v>
      </c>
      <c r="G888" s="2">
        <f>_xlfn.XLOOKUP($A888,Pistols!$C:$C,Pistols!J:J,0,0)</f>
        <v>0</v>
      </c>
      <c r="H888" s="2">
        <f>_xlfn.XLOOKUP($A888,Pistols!$C:$C,Pistols!K:K,0,0)</f>
        <v>0</v>
      </c>
      <c r="I888" s="2">
        <f>_xlfn.XLOOKUP($A888,Pistols!$C:$C,Pistols!L:L,0,0)</f>
        <v>22596</v>
      </c>
      <c r="J888" s="2">
        <f>_xlfn.XLOOKUP($A888,Pistols!$C:$C,Pistols!M:M,0,0)</f>
        <v>33562</v>
      </c>
      <c r="K888" s="2">
        <f>_xlfn.XLOOKUP($A888,Pistols!$C:$C,Pistols!N:N,0,0)</f>
        <v>56158</v>
      </c>
      <c r="L888" s="3">
        <f>_xlfn.XLOOKUP($A888,Revolvers!$C:$C,Revolvers!O:O,0,0)</f>
        <v>0</v>
      </c>
      <c r="M888" s="3">
        <f>_xlfn.XLOOKUP($A888,Revolvers!$C:$C,Revolvers!P:P,0,0)</f>
        <v>0</v>
      </c>
      <c r="N888" s="3">
        <f>_xlfn.XLOOKUP($A888,Revolvers!$C:$C,Revolvers!Q:Q,0,0)</f>
        <v>0</v>
      </c>
      <c r="O888" s="3">
        <f>_xlfn.XLOOKUP($A888,Revolvers!$C:$C,Revolvers!R:R,0,0)</f>
        <v>0</v>
      </c>
      <c r="P888" s="3">
        <f>_xlfn.XLOOKUP($A888,Revolvers!$C:$C,Revolvers!S:S,0,0)</f>
        <v>0</v>
      </c>
      <c r="Q888" s="3">
        <f>_xlfn.XLOOKUP($A888,Revolvers!$C:$C,Revolvers!T:T,0,0)</f>
        <v>0</v>
      </c>
      <c r="R888" s="3">
        <f>_xlfn.XLOOKUP($A888,Rifles!C:C,Rifles!H:H,0,0)</f>
        <v>15360</v>
      </c>
      <c r="S888" s="2">
        <f>_xlfn.XLOOKUP($A888,Shotguns!C:C,Shotguns!H:H,0,0)</f>
        <v>0</v>
      </c>
      <c r="T888" s="3">
        <f t="shared" si="16"/>
        <v>71518</v>
      </c>
    </row>
    <row r="889" spans="1:20" x14ac:dyDescent="0.25">
      <c r="A889" s="3">
        <f>Rifles!C889</f>
        <v>15703649</v>
      </c>
      <c r="B889" s="3" t="str">
        <f>_xlfn.XLOOKUP($A889, Rifles!$C$2:$C$419,Rifles!$D$2:$D$419,"N/A",0)</f>
        <v>N/A</v>
      </c>
      <c r="C889" s="3" t="str">
        <f>_xlfn.XLOOKUP($A889, Rifles!$C$2:$C$419,Rifles!F$2:F$419,"N/A",0)</f>
        <v>N/A</v>
      </c>
      <c r="D889" s="3" t="str">
        <f>_xlfn.XLOOKUP($A889, Rifles!$C$2:$C$419,Rifles!G$2:G$419,"N/A",0)</f>
        <v>N/A</v>
      </c>
      <c r="E889" s="2">
        <f>_xlfn.XLOOKUP($A889,Pistols!$C:$C,Pistols!H:H,0,0)</f>
        <v>0</v>
      </c>
      <c r="F889" s="2">
        <f>_xlfn.XLOOKUP($A889,Pistols!$C:$C,Pistols!I:I,0,0)</f>
        <v>0</v>
      </c>
      <c r="G889" s="2">
        <f>_xlfn.XLOOKUP($A889,Pistols!$C:$C,Pistols!J:J,0,0)</f>
        <v>0</v>
      </c>
      <c r="H889" s="2">
        <f>_xlfn.XLOOKUP($A889,Pistols!$C:$C,Pistols!K:K,0,0)</f>
        <v>0</v>
      </c>
      <c r="I889" s="2">
        <f>_xlfn.XLOOKUP($A889,Pistols!$C:$C,Pistols!L:L,0,0)</f>
        <v>1</v>
      </c>
      <c r="J889" s="2">
        <f>_xlfn.XLOOKUP($A889,Pistols!$C:$C,Pistols!M:M,0,0)</f>
        <v>0</v>
      </c>
      <c r="K889" s="2">
        <f>_xlfn.XLOOKUP($A889,Pistols!$C:$C,Pistols!N:N,0,0)</f>
        <v>1</v>
      </c>
      <c r="L889" s="3">
        <f>_xlfn.XLOOKUP($A889,Revolvers!$C:$C,Revolvers!O:O,0,0)</f>
        <v>0</v>
      </c>
      <c r="M889" s="3">
        <f>_xlfn.XLOOKUP($A889,Revolvers!$C:$C,Revolvers!P:P,0,0)</f>
        <v>0</v>
      </c>
      <c r="N889" s="3">
        <f>_xlfn.XLOOKUP($A889,Revolvers!$C:$C,Revolvers!Q:Q,0,0)</f>
        <v>0</v>
      </c>
      <c r="O889" s="3">
        <f>_xlfn.XLOOKUP($A889,Revolvers!$C:$C,Revolvers!R:R,0,0)</f>
        <v>0</v>
      </c>
      <c r="P889" s="3">
        <f>_xlfn.XLOOKUP($A889,Revolvers!$C:$C,Revolvers!S:S,0,0)</f>
        <v>0</v>
      </c>
      <c r="Q889" s="3">
        <f>_xlfn.XLOOKUP($A889,Revolvers!$C:$C,Revolvers!T:T,0,0)</f>
        <v>0</v>
      </c>
      <c r="R889" s="3">
        <f>_xlfn.XLOOKUP($A889,Rifles!C:C,Rifles!H:H,0,0)</f>
        <v>1</v>
      </c>
      <c r="S889" s="2">
        <f>_xlfn.XLOOKUP($A889,Shotguns!C:C,Shotguns!H:H,0,0)</f>
        <v>0</v>
      </c>
      <c r="T889" s="3">
        <f t="shared" si="16"/>
        <v>2</v>
      </c>
    </row>
    <row r="890" spans="1:20" x14ac:dyDescent="0.25">
      <c r="A890" s="3">
        <f>Rifles!C890</f>
        <v>15702231</v>
      </c>
      <c r="B890" s="3" t="str">
        <f>_xlfn.XLOOKUP($A890, Rifles!$C$2:$C$419,Rifles!$D$2:$D$419,"N/A",0)</f>
        <v>N/A</v>
      </c>
      <c r="C890" s="3" t="str">
        <f>_xlfn.XLOOKUP($A890, Rifles!$C$2:$C$419,Rifles!F$2:F$419,"N/A",0)</f>
        <v>N/A</v>
      </c>
      <c r="D890" s="3" t="str">
        <f>_xlfn.XLOOKUP($A890, Rifles!$C$2:$C$419,Rifles!G$2:G$419,"N/A",0)</f>
        <v>N/A</v>
      </c>
      <c r="E890" s="2">
        <f>_xlfn.XLOOKUP($A890,Pistols!$C:$C,Pistols!H:H,0,0)</f>
        <v>0</v>
      </c>
      <c r="F890" s="2">
        <f>_xlfn.XLOOKUP($A890,Pistols!$C:$C,Pistols!I:I,0,0)</f>
        <v>0</v>
      </c>
      <c r="G890" s="2">
        <f>_xlfn.XLOOKUP($A890,Pistols!$C:$C,Pistols!J:J,0,0)</f>
        <v>0</v>
      </c>
      <c r="H890" s="2">
        <f>_xlfn.XLOOKUP($A890,Pistols!$C:$C,Pistols!K:K,0,0)</f>
        <v>0</v>
      </c>
      <c r="I890" s="2">
        <f>_xlfn.XLOOKUP($A890,Pistols!$C:$C,Pistols!L:L,0,0)</f>
        <v>0</v>
      </c>
      <c r="J890" s="2">
        <f>_xlfn.XLOOKUP($A890,Pistols!$C:$C,Pistols!M:M,0,0)</f>
        <v>0</v>
      </c>
      <c r="K890" s="2">
        <f>_xlfn.XLOOKUP($A890,Pistols!$C:$C,Pistols!N:N,0,0)</f>
        <v>0</v>
      </c>
      <c r="L890" s="3">
        <f>_xlfn.XLOOKUP($A890,Revolvers!$C:$C,Revolvers!O:O,0,0)</f>
        <v>0</v>
      </c>
      <c r="M890" s="3">
        <f>_xlfn.XLOOKUP($A890,Revolvers!$C:$C,Revolvers!P:P,0,0)</f>
        <v>0</v>
      </c>
      <c r="N890" s="3">
        <f>_xlfn.XLOOKUP($A890,Revolvers!$C:$C,Revolvers!Q:Q,0,0)</f>
        <v>0</v>
      </c>
      <c r="O890" s="3">
        <f>_xlfn.XLOOKUP($A890,Revolvers!$C:$C,Revolvers!R:R,0,0)</f>
        <v>0</v>
      </c>
      <c r="P890" s="3">
        <f>_xlfn.XLOOKUP($A890,Revolvers!$C:$C,Revolvers!S:S,0,0)</f>
        <v>0</v>
      </c>
      <c r="Q890" s="3">
        <f>_xlfn.XLOOKUP($A890,Revolvers!$C:$C,Revolvers!T:T,0,0)</f>
        <v>0</v>
      </c>
      <c r="R890" s="3">
        <f>_xlfn.XLOOKUP($A890,Rifles!C:C,Rifles!H:H,0,0)</f>
        <v>8</v>
      </c>
      <c r="S890" s="2">
        <f>_xlfn.XLOOKUP($A890,Shotguns!C:C,Shotguns!H:H,0,0)</f>
        <v>0</v>
      </c>
      <c r="T890" s="3">
        <f t="shared" si="16"/>
        <v>8</v>
      </c>
    </row>
    <row r="891" spans="1:20" x14ac:dyDescent="0.25">
      <c r="A891" s="3">
        <f>Rifles!C891</f>
        <v>15701803</v>
      </c>
      <c r="B891" s="3" t="str">
        <f>_xlfn.XLOOKUP($A891, Rifles!$C$2:$C$419,Rifles!$D$2:$D$419,"N/A",0)</f>
        <v>N/A</v>
      </c>
      <c r="C891" s="3" t="str">
        <f>_xlfn.XLOOKUP($A891, Rifles!$C$2:$C$419,Rifles!F$2:F$419,"N/A",0)</f>
        <v>N/A</v>
      </c>
      <c r="D891" s="3" t="str">
        <f>_xlfn.XLOOKUP($A891, Rifles!$C$2:$C$419,Rifles!G$2:G$419,"N/A",0)</f>
        <v>N/A</v>
      </c>
      <c r="E891" s="2">
        <f>_xlfn.XLOOKUP($A891,Pistols!$C:$C,Pistols!H:H,0,0)</f>
        <v>0</v>
      </c>
      <c r="F891" s="2">
        <f>_xlfn.XLOOKUP($A891,Pistols!$C:$C,Pistols!I:I,0,0)</f>
        <v>0</v>
      </c>
      <c r="G891" s="2">
        <f>_xlfn.XLOOKUP($A891,Pistols!$C:$C,Pistols!J:J,0,0)</f>
        <v>0</v>
      </c>
      <c r="H891" s="2">
        <f>_xlfn.XLOOKUP($A891,Pistols!$C:$C,Pistols!K:K,0,0)</f>
        <v>0</v>
      </c>
      <c r="I891" s="2">
        <f>_xlfn.XLOOKUP($A891,Pistols!$C:$C,Pistols!L:L,0,0)</f>
        <v>0</v>
      </c>
      <c r="J891" s="2">
        <f>_xlfn.XLOOKUP($A891,Pistols!$C:$C,Pistols!M:M,0,0)</f>
        <v>0</v>
      </c>
      <c r="K891" s="2">
        <f>_xlfn.XLOOKUP($A891,Pistols!$C:$C,Pistols!N:N,0,0)</f>
        <v>0</v>
      </c>
      <c r="L891" s="3">
        <f>_xlfn.XLOOKUP($A891,Revolvers!$C:$C,Revolvers!O:O,0,0)</f>
        <v>0</v>
      </c>
      <c r="M891" s="3">
        <f>_xlfn.XLOOKUP($A891,Revolvers!$C:$C,Revolvers!P:P,0,0)</f>
        <v>0</v>
      </c>
      <c r="N891" s="3">
        <f>_xlfn.XLOOKUP($A891,Revolvers!$C:$C,Revolvers!Q:Q,0,0)</f>
        <v>0</v>
      </c>
      <c r="O891" s="3">
        <f>_xlfn.XLOOKUP($A891,Revolvers!$C:$C,Revolvers!R:R,0,0)</f>
        <v>0</v>
      </c>
      <c r="P891" s="3">
        <f>_xlfn.XLOOKUP($A891,Revolvers!$C:$C,Revolvers!S:S,0,0)</f>
        <v>0</v>
      </c>
      <c r="Q891" s="3">
        <f>_xlfn.XLOOKUP($A891,Revolvers!$C:$C,Revolvers!T:T,0,0)</f>
        <v>0</v>
      </c>
      <c r="R891" s="3">
        <f>_xlfn.XLOOKUP($A891,Rifles!C:C,Rifles!H:H,0,0)</f>
        <v>94</v>
      </c>
      <c r="S891" s="2">
        <f>_xlfn.XLOOKUP($A891,Shotguns!C:C,Shotguns!H:H,0,0)</f>
        <v>0</v>
      </c>
      <c r="T891" s="3">
        <f t="shared" si="16"/>
        <v>94</v>
      </c>
    </row>
    <row r="892" spans="1:20" x14ac:dyDescent="0.25">
      <c r="A892" s="3">
        <f>Rifles!C892</f>
        <v>15703527</v>
      </c>
      <c r="B892" s="3" t="str">
        <f>_xlfn.XLOOKUP($A892, Rifles!$C$2:$C$419,Rifles!$D$2:$D$419,"N/A",0)</f>
        <v>N/A</v>
      </c>
      <c r="C892" s="3" t="str">
        <f>_xlfn.XLOOKUP($A892, Rifles!$C$2:$C$419,Rifles!F$2:F$419,"N/A",0)</f>
        <v>N/A</v>
      </c>
      <c r="D892" s="3" t="str">
        <f>_xlfn.XLOOKUP($A892, Rifles!$C$2:$C$419,Rifles!G$2:G$419,"N/A",0)</f>
        <v>N/A</v>
      </c>
      <c r="E892" s="2">
        <f>_xlfn.XLOOKUP($A892,Pistols!$C:$C,Pistols!H:H,0,0)</f>
        <v>0</v>
      </c>
      <c r="F892" s="2">
        <f>_xlfn.XLOOKUP($A892,Pistols!$C:$C,Pistols!I:I,0,0)</f>
        <v>0</v>
      </c>
      <c r="G892" s="2">
        <f>_xlfn.XLOOKUP($A892,Pistols!$C:$C,Pistols!J:J,0,0)</f>
        <v>0</v>
      </c>
      <c r="H892" s="2">
        <f>_xlfn.XLOOKUP($A892,Pistols!$C:$C,Pistols!K:K,0,0)</f>
        <v>0</v>
      </c>
      <c r="I892" s="2">
        <f>_xlfn.XLOOKUP($A892,Pistols!$C:$C,Pistols!L:L,0,0)</f>
        <v>0</v>
      </c>
      <c r="J892" s="2">
        <f>_xlfn.XLOOKUP($A892,Pistols!$C:$C,Pistols!M:M,0,0)</f>
        <v>0</v>
      </c>
      <c r="K892" s="2">
        <f>_xlfn.XLOOKUP($A892,Pistols!$C:$C,Pistols!N:N,0,0)</f>
        <v>0</v>
      </c>
      <c r="L892" s="3">
        <f>_xlfn.XLOOKUP($A892,Revolvers!$C:$C,Revolvers!O:O,0,0)</f>
        <v>0</v>
      </c>
      <c r="M892" s="3">
        <f>_xlfn.XLOOKUP($A892,Revolvers!$C:$C,Revolvers!P:P,0,0)</f>
        <v>0</v>
      </c>
      <c r="N892" s="3">
        <f>_xlfn.XLOOKUP($A892,Revolvers!$C:$C,Revolvers!Q:Q,0,0)</f>
        <v>0</v>
      </c>
      <c r="O892" s="3">
        <f>_xlfn.XLOOKUP($A892,Revolvers!$C:$C,Revolvers!R:R,0,0)</f>
        <v>0</v>
      </c>
      <c r="P892" s="3">
        <f>_xlfn.XLOOKUP($A892,Revolvers!$C:$C,Revolvers!S:S,0,0)</f>
        <v>0</v>
      </c>
      <c r="Q892" s="3">
        <f>_xlfn.XLOOKUP($A892,Revolvers!$C:$C,Revolvers!T:T,0,0)</f>
        <v>0</v>
      </c>
      <c r="R892" s="3">
        <f>_xlfn.XLOOKUP($A892,Rifles!C:C,Rifles!H:H,0,0)</f>
        <v>1</v>
      </c>
      <c r="S892" s="2">
        <f>_xlfn.XLOOKUP($A892,Shotguns!C:C,Shotguns!H:H,0,0)</f>
        <v>0</v>
      </c>
      <c r="T892" s="3">
        <f t="shared" si="16"/>
        <v>1</v>
      </c>
    </row>
    <row r="893" spans="1:20" x14ac:dyDescent="0.25">
      <c r="A893" s="3">
        <f>Rifles!C893</f>
        <v>15702815</v>
      </c>
      <c r="B893" s="3" t="str">
        <f>_xlfn.XLOOKUP($A893, Rifles!$C$2:$C$419,Rifles!$D$2:$D$419,"N/A",0)</f>
        <v>N/A</v>
      </c>
      <c r="C893" s="3" t="str">
        <f>_xlfn.XLOOKUP($A893, Rifles!$C$2:$C$419,Rifles!F$2:F$419,"N/A",0)</f>
        <v>N/A</v>
      </c>
      <c r="D893" s="3" t="str">
        <f>_xlfn.XLOOKUP($A893, Rifles!$C$2:$C$419,Rifles!G$2:G$419,"N/A",0)</f>
        <v>N/A</v>
      </c>
      <c r="E893" s="2">
        <f>_xlfn.XLOOKUP($A893,Pistols!$C:$C,Pistols!H:H,0,0)</f>
        <v>0</v>
      </c>
      <c r="F893" s="2">
        <f>_xlfn.XLOOKUP($A893,Pistols!$C:$C,Pistols!I:I,0,0)</f>
        <v>0</v>
      </c>
      <c r="G893" s="2">
        <f>_xlfn.XLOOKUP($A893,Pistols!$C:$C,Pistols!J:J,0,0)</f>
        <v>0</v>
      </c>
      <c r="H893" s="2">
        <f>_xlfn.XLOOKUP($A893,Pistols!$C:$C,Pistols!K:K,0,0)</f>
        <v>0</v>
      </c>
      <c r="I893" s="2">
        <f>_xlfn.XLOOKUP($A893,Pistols!$C:$C,Pistols!L:L,0,0)</f>
        <v>0</v>
      </c>
      <c r="J893" s="2">
        <f>_xlfn.XLOOKUP($A893,Pistols!$C:$C,Pistols!M:M,0,0)</f>
        <v>0</v>
      </c>
      <c r="K893" s="2">
        <f>_xlfn.XLOOKUP($A893,Pistols!$C:$C,Pistols!N:N,0,0)</f>
        <v>0</v>
      </c>
      <c r="L893" s="3">
        <f>_xlfn.XLOOKUP($A893,Revolvers!$C:$C,Revolvers!O:O,0,0)</f>
        <v>0</v>
      </c>
      <c r="M893" s="3">
        <f>_xlfn.XLOOKUP($A893,Revolvers!$C:$C,Revolvers!P:P,0,0)</f>
        <v>0</v>
      </c>
      <c r="N893" s="3">
        <f>_xlfn.XLOOKUP($A893,Revolvers!$C:$C,Revolvers!Q:Q,0,0)</f>
        <v>0</v>
      </c>
      <c r="O893" s="3">
        <f>_xlfn.XLOOKUP($A893,Revolvers!$C:$C,Revolvers!R:R,0,0)</f>
        <v>0</v>
      </c>
      <c r="P893" s="3">
        <f>_xlfn.XLOOKUP($A893,Revolvers!$C:$C,Revolvers!S:S,0,0)</f>
        <v>0</v>
      </c>
      <c r="Q893" s="3">
        <f>_xlfn.XLOOKUP($A893,Revolvers!$C:$C,Revolvers!T:T,0,0)</f>
        <v>0</v>
      </c>
      <c r="R893" s="3">
        <f>_xlfn.XLOOKUP($A893,Rifles!C:C,Rifles!H:H,0,0)</f>
        <v>14339</v>
      </c>
      <c r="S893" s="2">
        <f>_xlfn.XLOOKUP($A893,Shotguns!C:C,Shotguns!H:H,0,0)</f>
        <v>0</v>
      </c>
      <c r="T893" s="3">
        <f t="shared" si="16"/>
        <v>14339</v>
      </c>
    </row>
    <row r="894" spans="1:20" x14ac:dyDescent="0.25">
      <c r="A894" s="3">
        <f>Rifles!C894</f>
        <v>15703176</v>
      </c>
      <c r="B894" s="3" t="str">
        <f>_xlfn.XLOOKUP($A894, Rifles!$C$2:$C$419,Rifles!$D$2:$D$419,"N/A",0)</f>
        <v>N/A</v>
      </c>
      <c r="C894" s="3" t="str">
        <f>_xlfn.XLOOKUP($A894, Rifles!$C$2:$C$419,Rifles!F$2:F$419,"N/A",0)</f>
        <v>N/A</v>
      </c>
      <c r="D894" s="3" t="str">
        <f>_xlfn.XLOOKUP($A894, Rifles!$C$2:$C$419,Rifles!G$2:G$419,"N/A",0)</f>
        <v>N/A</v>
      </c>
      <c r="E894" s="2">
        <f>_xlfn.XLOOKUP($A894,Pistols!$C:$C,Pistols!H:H,0,0)</f>
        <v>0</v>
      </c>
      <c r="F894" s="2">
        <f>_xlfn.XLOOKUP($A894,Pistols!$C:$C,Pistols!I:I,0,0)</f>
        <v>0</v>
      </c>
      <c r="G894" s="2">
        <f>_xlfn.XLOOKUP($A894,Pistols!$C:$C,Pistols!J:J,0,0)</f>
        <v>0</v>
      </c>
      <c r="H894" s="2">
        <f>_xlfn.XLOOKUP($A894,Pistols!$C:$C,Pistols!K:K,0,0)</f>
        <v>0</v>
      </c>
      <c r="I894" s="2">
        <f>_xlfn.XLOOKUP($A894,Pistols!$C:$C,Pistols!L:L,0,0)</f>
        <v>0</v>
      </c>
      <c r="J894" s="2">
        <f>_xlfn.XLOOKUP($A894,Pistols!$C:$C,Pistols!M:M,0,0)</f>
        <v>0</v>
      </c>
      <c r="K894" s="2">
        <f>_xlfn.XLOOKUP($A894,Pistols!$C:$C,Pistols!N:N,0,0)</f>
        <v>0</v>
      </c>
      <c r="L894" s="3">
        <f>_xlfn.XLOOKUP($A894,Revolvers!$C:$C,Revolvers!O:O,0,0)</f>
        <v>0</v>
      </c>
      <c r="M894" s="3">
        <f>_xlfn.XLOOKUP($A894,Revolvers!$C:$C,Revolvers!P:P,0,0)</f>
        <v>0</v>
      </c>
      <c r="N894" s="3">
        <f>_xlfn.XLOOKUP($A894,Revolvers!$C:$C,Revolvers!Q:Q,0,0)</f>
        <v>0</v>
      </c>
      <c r="O894" s="3">
        <f>_xlfn.XLOOKUP($A894,Revolvers!$C:$C,Revolvers!R:R,0,0)</f>
        <v>0</v>
      </c>
      <c r="P894" s="3">
        <f>_xlfn.XLOOKUP($A894,Revolvers!$C:$C,Revolvers!S:S,0,0)</f>
        <v>0</v>
      </c>
      <c r="Q894" s="3">
        <f>_xlfn.XLOOKUP($A894,Revolvers!$C:$C,Revolvers!T:T,0,0)</f>
        <v>0</v>
      </c>
      <c r="R894" s="3">
        <f>_xlfn.XLOOKUP($A894,Rifles!C:C,Rifles!H:H,0,0)</f>
        <v>5</v>
      </c>
      <c r="S894" s="2">
        <f>_xlfn.XLOOKUP($A894,Shotguns!C:C,Shotguns!H:H,0,0)</f>
        <v>0</v>
      </c>
      <c r="T894" s="3">
        <f t="shared" si="16"/>
        <v>5</v>
      </c>
    </row>
    <row r="895" spans="1:20" x14ac:dyDescent="0.25">
      <c r="A895" s="3">
        <f>Rifles!C895</f>
        <v>15703969</v>
      </c>
      <c r="B895" s="3" t="str">
        <f>_xlfn.XLOOKUP($A895, Rifles!$C$2:$C$419,Rifles!$D$2:$D$419,"N/A",0)</f>
        <v>N/A</v>
      </c>
      <c r="C895" s="3" t="str">
        <f>_xlfn.XLOOKUP($A895, Rifles!$C$2:$C$419,Rifles!F$2:F$419,"N/A",0)</f>
        <v>N/A</v>
      </c>
      <c r="D895" s="3" t="str">
        <f>_xlfn.XLOOKUP($A895, Rifles!$C$2:$C$419,Rifles!G$2:G$419,"N/A",0)</f>
        <v>N/A</v>
      </c>
      <c r="E895" s="2">
        <f>_xlfn.XLOOKUP($A895,Pistols!$C:$C,Pistols!H:H,0,0)</f>
        <v>0</v>
      </c>
      <c r="F895" s="2">
        <f>_xlfn.XLOOKUP($A895,Pistols!$C:$C,Pistols!I:I,0,0)</f>
        <v>0</v>
      </c>
      <c r="G895" s="2">
        <f>_xlfn.XLOOKUP($A895,Pistols!$C:$C,Pistols!J:J,0,0)</f>
        <v>0</v>
      </c>
      <c r="H895" s="2">
        <f>_xlfn.XLOOKUP($A895,Pistols!$C:$C,Pistols!K:K,0,0)</f>
        <v>0</v>
      </c>
      <c r="I895" s="2">
        <f>_xlfn.XLOOKUP($A895,Pistols!$C:$C,Pistols!L:L,0,0)</f>
        <v>0</v>
      </c>
      <c r="J895" s="2">
        <f>_xlfn.XLOOKUP($A895,Pistols!$C:$C,Pistols!M:M,0,0)</f>
        <v>0</v>
      </c>
      <c r="K895" s="2">
        <f>_xlfn.XLOOKUP($A895,Pistols!$C:$C,Pistols!N:N,0,0)</f>
        <v>0</v>
      </c>
      <c r="L895" s="3">
        <f>_xlfn.XLOOKUP($A895,Revolvers!$C:$C,Revolvers!O:O,0,0)</f>
        <v>0</v>
      </c>
      <c r="M895" s="3">
        <f>_xlfn.XLOOKUP($A895,Revolvers!$C:$C,Revolvers!P:P,0,0)</f>
        <v>0</v>
      </c>
      <c r="N895" s="3">
        <f>_xlfn.XLOOKUP($A895,Revolvers!$C:$C,Revolvers!Q:Q,0,0)</f>
        <v>0</v>
      </c>
      <c r="O895" s="3">
        <f>_xlfn.XLOOKUP($A895,Revolvers!$C:$C,Revolvers!R:R,0,0)</f>
        <v>0</v>
      </c>
      <c r="P895" s="3">
        <f>_xlfn.XLOOKUP($A895,Revolvers!$C:$C,Revolvers!S:S,0,0)</f>
        <v>0</v>
      </c>
      <c r="Q895" s="3">
        <f>_xlfn.XLOOKUP($A895,Revolvers!$C:$C,Revolvers!T:T,0,0)</f>
        <v>0</v>
      </c>
      <c r="R895" s="3">
        <f>_xlfn.XLOOKUP($A895,Rifles!C:C,Rifles!H:H,0,0)</f>
        <v>7</v>
      </c>
      <c r="S895" s="2">
        <f>_xlfn.XLOOKUP($A895,Shotguns!C:C,Shotguns!H:H,0,0)</f>
        <v>0</v>
      </c>
      <c r="T895" s="3">
        <f t="shared" si="16"/>
        <v>7</v>
      </c>
    </row>
    <row r="896" spans="1:20" x14ac:dyDescent="0.25">
      <c r="A896" s="3">
        <f>Rifles!C896</f>
        <v>15736279</v>
      </c>
      <c r="B896" s="3" t="str">
        <f>_xlfn.XLOOKUP($A896, Rifles!$C$2:$C$419,Rifles!$D$2:$D$419,"N/A",0)</f>
        <v>N/A</v>
      </c>
      <c r="C896" s="3" t="str">
        <f>_xlfn.XLOOKUP($A896, Rifles!$C$2:$C$419,Rifles!F$2:F$419,"N/A",0)</f>
        <v>N/A</v>
      </c>
      <c r="D896" s="3" t="str">
        <f>_xlfn.XLOOKUP($A896, Rifles!$C$2:$C$419,Rifles!G$2:G$419,"N/A",0)</f>
        <v>N/A</v>
      </c>
      <c r="E896" s="2">
        <f>_xlfn.XLOOKUP($A896,Pistols!$C:$C,Pistols!H:H,0,0)</f>
        <v>0</v>
      </c>
      <c r="F896" s="2">
        <f>_xlfn.XLOOKUP($A896,Pistols!$C:$C,Pistols!I:I,0,0)</f>
        <v>0</v>
      </c>
      <c r="G896" s="2">
        <f>_xlfn.XLOOKUP($A896,Pistols!$C:$C,Pistols!J:J,0,0)</f>
        <v>0</v>
      </c>
      <c r="H896" s="2">
        <f>_xlfn.XLOOKUP($A896,Pistols!$C:$C,Pistols!K:K,0,0)</f>
        <v>0</v>
      </c>
      <c r="I896" s="2">
        <f>_xlfn.XLOOKUP($A896,Pistols!$C:$C,Pistols!L:L,0,0)</f>
        <v>0</v>
      </c>
      <c r="J896" s="2">
        <f>_xlfn.XLOOKUP($A896,Pistols!$C:$C,Pistols!M:M,0,0)</f>
        <v>0</v>
      </c>
      <c r="K896" s="2">
        <f>_xlfn.XLOOKUP($A896,Pistols!$C:$C,Pistols!N:N,0,0)</f>
        <v>0</v>
      </c>
      <c r="L896" s="3">
        <f>_xlfn.XLOOKUP($A896,Revolvers!$C:$C,Revolvers!O:O,0,0)</f>
        <v>0</v>
      </c>
      <c r="M896" s="3">
        <f>_xlfn.XLOOKUP($A896,Revolvers!$C:$C,Revolvers!P:P,0,0)</f>
        <v>0</v>
      </c>
      <c r="N896" s="3">
        <f>_xlfn.XLOOKUP($A896,Revolvers!$C:$C,Revolvers!Q:Q,0,0)</f>
        <v>0</v>
      </c>
      <c r="O896" s="3">
        <f>_xlfn.XLOOKUP($A896,Revolvers!$C:$C,Revolvers!R:R,0,0)</f>
        <v>0</v>
      </c>
      <c r="P896" s="3">
        <f>_xlfn.XLOOKUP($A896,Revolvers!$C:$C,Revolvers!S:S,0,0)</f>
        <v>0</v>
      </c>
      <c r="Q896" s="3">
        <f>_xlfn.XLOOKUP($A896,Revolvers!$C:$C,Revolvers!T:T,0,0)</f>
        <v>0</v>
      </c>
      <c r="R896" s="3">
        <f>_xlfn.XLOOKUP($A896,Rifles!C:C,Rifles!H:H,0,0)</f>
        <v>7</v>
      </c>
      <c r="S896" s="2">
        <f>_xlfn.XLOOKUP($A896,Shotguns!C:C,Shotguns!H:H,0,0)</f>
        <v>0</v>
      </c>
      <c r="T896" s="3">
        <f t="shared" si="16"/>
        <v>7</v>
      </c>
    </row>
    <row r="897" spans="1:20" x14ac:dyDescent="0.25">
      <c r="A897" s="3">
        <f>Rifles!C897</f>
        <v>15702546</v>
      </c>
      <c r="B897" s="3" t="str">
        <f>_xlfn.XLOOKUP($A897, Rifles!$C$2:$C$419,Rifles!$D$2:$D$419,"N/A",0)</f>
        <v>N/A</v>
      </c>
      <c r="C897" s="3" t="str">
        <f>_xlfn.XLOOKUP($A897, Rifles!$C$2:$C$419,Rifles!F$2:F$419,"N/A",0)</f>
        <v>N/A</v>
      </c>
      <c r="D897" s="3" t="str">
        <f>_xlfn.XLOOKUP($A897, Rifles!$C$2:$C$419,Rifles!G$2:G$419,"N/A",0)</f>
        <v>N/A</v>
      </c>
      <c r="E897" s="2">
        <f>_xlfn.XLOOKUP($A897,Pistols!$C:$C,Pistols!H:H,0,0)</f>
        <v>0</v>
      </c>
      <c r="F897" s="2">
        <f>_xlfn.XLOOKUP($A897,Pistols!$C:$C,Pistols!I:I,0,0)</f>
        <v>0</v>
      </c>
      <c r="G897" s="2">
        <f>_xlfn.XLOOKUP($A897,Pistols!$C:$C,Pistols!J:J,0,0)</f>
        <v>0</v>
      </c>
      <c r="H897" s="2">
        <f>_xlfn.XLOOKUP($A897,Pistols!$C:$C,Pistols!K:K,0,0)</f>
        <v>0</v>
      </c>
      <c r="I897" s="2">
        <f>_xlfn.XLOOKUP($A897,Pistols!$C:$C,Pistols!L:L,0,0)</f>
        <v>0</v>
      </c>
      <c r="J897" s="2">
        <f>_xlfn.XLOOKUP($A897,Pistols!$C:$C,Pistols!M:M,0,0)</f>
        <v>0</v>
      </c>
      <c r="K897" s="2">
        <f>_xlfn.XLOOKUP($A897,Pistols!$C:$C,Pistols!N:N,0,0)</f>
        <v>0</v>
      </c>
      <c r="L897" s="3">
        <f>_xlfn.XLOOKUP($A897,Revolvers!$C:$C,Revolvers!O:O,0,0)</f>
        <v>0</v>
      </c>
      <c r="M897" s="3">
        <f>_xlfn.XLOOKUP($A897,Revolvers!$C:$C,Revolvers!P:P,0,0)</f>
        <v>0</v>
      </c>
      <c r="N897" s="3">
        <f>_xlfn.XLOOKUP($A897,Revolvers!$C:$C,Revolvers!Q:Q,0,0)</f>
        <v>0</v>
      </c>
      <c r="O897" s="3">
        <f>_xlfn.XLOOKUP($A897,Revolvers!$C:$C,Revolvers!R:R,0,0)</f>
        <v>0</v>
      </c>
      <c r="P897" s="3">
        <f>_xlfn.XLOOKUP($A897,Revolvers!$C:$C,Revolvers!S:S,0,0)</f>
        <v>0</v>
      </c>
      <c r="Q897" s="3">
        <f>_xlfn.XLOOKUP($A897,Revolvers!$C:$C,Revolvers!T:T,0,0)</f>
        <v>0</v>
      </c>
      <c r="R897" s="3">
        <f>_xlfn.XLOOKUP($A897,Rifles!C:C,Rifles!H:H,0,0)</f>
        <v>11297</v>
      </c>
      <c r="S897" s="2">
        <f>_xlfn.XLOOKUP($A897,Shotguns!C:C,Shotguns!H:H,0,0)</f>
        <v>0</v>
      </c>
      <c r="T897" s="3">
        <f t="shared" si="16"/>
        <v>11297</v>
      </c>
    </row>
    <row r="898" spans="1:20" x14ac:dyDescent="0.25">
      <c r="A898" s="3">
        <f>Rifles!C898</f>
        <v>15702946</v>
      </c>
      <c r="B898" s="3" t="str">
        <f>_xlfn.XLOOKUP($A898, Rifles!$C$2:$C$419,Rifles!$D$2:$D$419,"N/A",0)</f>
        <v>N/A</v>
      </c>
      <c r="C898" s="3" t="str">
        <f>_xlfn.XLOOKUP($A898, Rifles!$C$2:$C$419,Rifles!F$2:F$419,"N/A",0)</f>
        <v>N/A</v>
      </c>
      <c r="D898" s="3" t="str">
        <f>_xlfn.XLOOKUP($A898, Rifles!$C$2:$C$419,Rifles!G$2:G$419,"N/A",0)</f>
        <v>N/A</v>
      </c>
      <c r="E898" s="2">
        <f>_xlfn.XLOOKUP($A898,Pistols!$C:$C,Pistols!H:H,0,0)</f>
        <v>0</v>
      </c>
      <c r="F898" s="2">
        <f>_xlfn.XLOOKUP($A898,Pistols!$C:$C,Pistols!I:I,0,0)</f>
        <v>0</v>
      </c>
      <c r="G898" s="2">
        <f>_xlfn.XLOOKUP($A898,Pistols!$C:$C,Pistols!J:J,0,0)</f>
        <v>0</v>
      </c>
      <c r="H898" s="2">
        <f>_xlfn.XLOOKUP($A898,Pistols!$C:$C,Pistols!K:K,0,0)</f>
        <v>0</v>
      </c>
      <c r="I898" s="2">
        <f>_xlfn.XLOOKUP($A898,Pistols!$C:$C,Pistols!L:L,0,0)</f>
        <v>0</v>
      </c>
      <c r="J898" s="2">
        <f>_xlfn.XLOOKUP($A898,Pistols!$C:$C,Pistols!M:M,0,0)</f>
        <v>0</v>
      </c>
      <c r="K898" s="2">
        <f>_xlfn.XLOOKUP($A898,Pistols!$C:$C,Pistols!N:N,0,0)</f>
        <v>0</v>
      </c>
      <c r="L898" s="3">
        <f>_xlfn.XLOOKUP($A898,Revolvers!$C:$C,Revolvers!O:O,0,0)</f>
        <v>0</v>
      </c>
      <c r="M898" s="3">
        <f>_xlfn.XLOOKUP($A898,Revolvers!$C:$C,Revolvers!P:P,0,0)</f>
        <v>0</v>
      </c>
      <c r="N898" s="3">
        <f>_xlfn.XLOOKUP($A898,Revolvers!$C:$C,Revolvers!Q:Q,0,0)</f>
        <v>0</v>
      </c>
      <c r="O898" s="3">
        <f>_xlfn.XLOOKUP($A898,Revolvers!$C:$C,Revolvers!R:R,0,0)</f>
        <v>0</v>
      </c>
      <c r="P898" s="3">
        <f>_xlfn.XLOOKUP($A898,Revolvers!$C:$C,Revolvers!S:S,0,0)</f>
        <v>0</v>
      </c>
      <c r="Q898" s="3">
        <f>_xlfn.XLOOKUP($A898,Revolvers!$C:$C,Revolvers!T:T,0,0)</f>
        <v>0</v>
      </c>
      <c r="R898" s="3">
        <f>_xlfn.XLOOKUP($A898,Rifles!C:C,Rifles!H:H,0,0)</f>
        <v>453</v>
      </c>
      <c r="S898" s="2">
        <f>_xlfn.XLOOKUP($A898,Shotguns!C:C,Shotguns!H:H,0,0)</f>
        <v>0</v>
      </c>
      <c r="T898" s="3">
        <f t="shared" si="16"/>
        <v>453</v>
      </c>
    </row>
    <row r="899" spans="1:20" x14ac:dyDescent="0.25">
      <c r="A899" s="3">
        <f>Rifles!C899</f>
        <v>15703876</v>
      </c>
      <c r="B899" s="3" t="str">
        <f>_xlfn.XLOOKUP($A899, Rifles!$C$2:$C$419,Rifles!$D$2:$D$419,"N/A",0)</f>
        <v>N/A</v>
      </c>
      <c r="C899" s="3" t="str">
        <f>_xlfn.XLOOKUP($A899, Rifles!$C$2:$C$419,Rifles!F$2:F$419,"N/A",0)</f>
        <v>N/A</v>
      </c>
      <c r="D899" s="3" t="str">
        <f>_xlfn.XLOOKUP($A899, Rifles!$C$2:$C$419,Rifles!G$2:G$419,"N/A",0)</f>
        <v>N/A</v>
      </c>
      <c r="E899" s="2">
        <f>_xlfn.XLOOKUP($A899,Pistols!$C:$C,Pistols!H:H,0,0)</f>
        <v>0</v>
      </c>
      <c r="F899" s="2">
        <f>_xlfn.XLOOKUP($A899,Pistols!$C:$C,Pistols!I:I,0,0)</f>
        <v>0</v>
      </c>
      <c r="G899" s="2">
        <f>_xlfn.XLOOKUP($A899,Pistols!$C:$C,Pistols!J:J,0,0)</f>
        <v>0</v>
      </c>
      <c r="H899" s="2">
        <f>_xlfn.XLOOKUP($A899,Pistols!$C:$C,Pistols!K:K,0,0)</f>
        <v>0</v>
      </c>
      <c r="I899" s="2">
        <f>_xlfn.XLOOKUP($A899,Pistols!$C:$C,Pistols!L:L,0,0)</f>
        <v>0</v>
      </c>
      <c r="J899" s="2">
        <f>_xlfn.XLOOKUP($A899,Pistols!$C:$C,Pistols!M:M,0,0)</f>
        <v>0</v>
      </c>
      <c r="K899" s="2">
        <f>_xlfn.XLOOKUP($A899,Pistols!$C:$C,Pistols!N:N,0,0)</f>
        <v>0</v>
      </c>
      <c r="L899" s="3">
        <f>_xlfn.XLOOKUP($A899,Revolvers!$C:$C,Revolvers!O:O,0,0)</f>
        <v>0</v>
      </c>
      <c r="M899" s="3">
        <f>_xlfn.XLOOKUP($A899,Revolvers!$C:$C,Revolvers!P:P,0,0)</f>
        <v>0</v>
      </c>
      <c r="N899" s="3">
        <f>_xlfn.XLOOKUP($A899,Revolvers!$C:$C,Revolvers!Q:Q,0,0)</f>
        <v>0</v>
      </c>
      <c r="O899" s="3">
        <f>_xlfn.XLOOKUP($A899,Revolvers!$C:$C,Revolvers!R:R,0,0)</f>
        <v>0</v>
      </c>
      <c r="P899" s="3">
        <f>_xlfn.XLOOKUP($A899,Revolvers!$C:$C,Revolvers!S:S,0,0)</f>
        <v>0</v>
      </c>
      <c r="Q899" s="3">
        <f>_xlfn.XLOOKUP($A899,Revolvers!$C:$C,Revolvers!T:T,0,0)</f>
        <v>0</v>
      </c>
      <c r="R899" s="3">
        <f>_xlfn.XLOOKUP($A899,Rifles!C:C,Rifles!H:H,0,0)</f>
        <v>5</v>
      </c>
      <c r="S899" s="2">
        <f>_xlfn.XLOOKUP($A899,Shotguns!C:C,Shotguns!H:H,0,0)</f>
        <v>0</v>
      </c>
      <c r="T899" s="3">
        <f t="shared" si="16"/>
        <v>5</v>
      </c>
    </row>
    <row r="900" spans="1:20" x14ac:dyDescent="0.25">
      <c r="A900" s="3">
        <f>Rifles!C900</f>
        <v>15702747</v>
      </c>
      <c r="B900" s="3" t="str">
        <f>_xlfn.XLOOKUP($A900, Rifles!$C$2:$C$419,Rifles!$D$2:$D$419,"N/A",0)</f>
        <v>N/A</v>
      </c>
      <c r="C900" s="3" t="str">
        <f>_xlfn.XLOOKUP($A900, Rifles!$C$2:$C$419,Rifles!F$2:F$419,"N/A",0)</f>
        <v>N/A</v>
      </c>
      <c r="D900" s="3" t="str">
        <f>_xlfn.XLOOKUP($A900, Rifles!$C$2:$C$419,Rifles!G$2:G$419,"N/A",0)</f>
        <v>N/A</v>
      </c>
      <c r="E900" s="2">
        <f>_xlfn.XLOOKUP($A900,Pistols!$C:$C,Pistols!H:H,0,0)</f>
        <v>0</v>
      </c>
      <c r="F900" s="2">
        <f>_xlfn.XLOOKUP($A900,Pistols!$C:$C,Pistols!I:I,0,0)</f>
        <v>0</v>
      </c>
      <c r="G900" s="2">
        <f>_xlfn.XLOOKUP($A900,Pistols!$C:$C,Pistols!J:J,0,0)</f>
        <v>0</v>
      </c>
      <c r="H900" s="2">
        <f>_xlfn.XLOOKUP($A900,Pistols!$C:$C,Pistols!K:K,0,0)</f>
        <v>0</v>
      </c>
      <c r="I900" s="2">
        <f>_xlfn.XLOOKUP($A900,Pistols!$C:$C,Pistols!L:L,0,0)</f>
        <v>1</v>
      </c>
      <c r="J900" s="2">
        <f>_xlfn.XLOOKUP($A900,Pistols!$C:$C,Pistols!M:M,0,0)</f>
        <v>2</v>
      </c>
      <c r="K900" s="2">
        <f>_xlfn.XLOOKUP($A900,Pistols!$C:$C,Pistols!N:N,0,0)</f>
        <v>3</v>
      </c>
      <c r="L900" s="3">
        <f>_xlfn.XLOOKUP($A900,Revolvers!$C:$C,Revolvers!O:O,0,0)</f>
        <v>0</v>
      </c>
      <c r="M900" s="3">
        <f>_xlfn.XLOOKUP($A900,Revolvers!$C:$C,Revolvers!P:P,0,0)</f>
        <v>0</v>
      </c>
      <c r="N900" s="3">
        <f>_xlfn.XLOOKUP($A900,Revolvers!$C:$C,Revolvers!Q:Q,0,0)</f>
        <v>0</v>
      </c>
      <c r="O900" s="3">
        <f>_xlfn.XLOOKUP($A900,Revolvers!$C:$C,Revolvers!R:R,0,0)</f>
        <v>0</v>
      </c>
      <c r="P900" s="3">
        <f>_xlfn.XLOOKUP($A900,Revolvers!$C:$C,Revolvers!S:S,0,0)</f>
        <v>0</v>
      </c>
      <c r="Q900" s="3">
        <f>_xlfn.XLOOKUP($A900,Revolvers!$C:$C,Revolvers!T:T,0,0)</f>
        <v>0</v>
      </c>
      <c r="R900" s="3">
        <f>_xlfn.XLOOKUP($A900,Rifles!C:C,Rifles!H:H,0,0)</f>
        <v>6</v>
      </c>
      <c r="S900" s="2">
        <f>_xlfn.XLOOKUP($A900,Shotguns!C:C,Shotguns!H:H,0,0)</f>
        <v>0</v>
      </c>
      <c r="T900" s="3">
        <f t="shared" si="16"/>
        <v>9</v>
      </c>
    </row>
    <row r="901" spans="1:20" x14ac:dyDescent="0.25">
      <c r="A901" s="3">
        <f>Rifles!C901</f>
        <v>15703732</v>
      </c>
      <c r="B901" s="3" t="str">
        <f>_xlfn.XLOOKUP($A901, Rifles!$C$2:$C$419,Rifles!$D$2:$D$419,"N/A",0)</f>
        <v>N/A</v>
      </c>
      <c r="C901" s="3" t="str">
        <f>_xlfn.XLOOKUP($A901, Rifles!$C$2:$C$419,Rifles!F$2:F$419,"N/A",0)</f>
        <v>N/A</v>
      </c>
      <c r="D901" s="3" t="str">
        <f>_xlfn.XLOOKUP($A901, Rifles!$C$2:$C$419,Rifles!G$2:G$419,"N/A",0)</f>
        <v>N/A</v>
      </c>
      <c r="E901" s="2">
        <f>_xlfn.XLOOKUP($A901,Pistols!$C:$C,Pistols!H:H,0,0)</f>
        <v>0</v>
      </c>
      <c r="F901" s="2">
        <f>_xlfn.XLOOKUP($A901,Pistols!$C:$C,Pistols!I:I,0,0)</f>
        <v>0</v>
      </c>
      <c r="G901" s="2">
        <f>_xlfn.XLOOKUP($A901,Pistols!$C:$C,Pistols!J:J,0,0)</f>
        <v>0</v>
      </c>
      <c r="H901" s="2">
        <f>_xlfn.XLOOKUP($A901,Pistols!$C:$C,Pistols!K:K,0,0)</f>
        <v>0</v>
      </c>
      <c r="I901" s="2">
        <f>_xlfn.XLOOKUP($A901,Pistols!$C:$C,Pistols!L:L,0,0)</f>
        <v>0</v>
      </c>
      <c r="J901" s="2">
        <f>_xlfn.XLOOKUP($A901,Pistols!$C:$C,Pistols!M:M,0,0)</f>
        <v>0</v>
      </c>
      <c r="K901" s="2">
        <f>_xlfn.XLOOKUP($A901,Pistols!$C:$C,Pistols!N:N,0,0)</f>
        <v>0</v>
      </c>
      <c r="L901" s="3">
        <f>_xlfn.XLOOKUP($A901,Revolvers!$C:$C,Revolvers!O:O,0,0)</f>
        <v>0</v>
      </c>
      <c r="M901" s="3">
        <f>_xlfn.XLOOKUP($A901,Revolvers!$C:$C,Revolvers!P:P,0,0)</f>
        <v>0</v>
      </c>
      <c r="N901" s="3">
        <f>_xlfn.XLOOKUP($A901,Revolvers!$C:$C,Revolvers!Q:Q,0,0)</f>
        <v>0</v>
      </c>
      <c r="O901" s="3">
        <f>_xlfn.XLOOKUP($A901,Revolvers!$C:$C,Revolvers!R:R,0,0)</f>
        <v>0</v>
      </c>
      <c r="P901" s="3">
        <f>_xlfn.XLOOKUP($A901,Revolvers!$C:$C,Revolvers!S:S,0,0)</f>
        <v>0</v>
      </c>
      <c r="Q901" s="3">
        <f>_xlfn.XLOOKUP($A901,Revolvers!$C:$C,Revolvers!T:T,0,0)</f>
        <v>0</v>
      </c>
      <c r="R901" s="3">
        <f>_xlfn.XLOOKUP($A901,Rifles!C:C,Rifles!H:H,0,0)</f>
        <v>1</v>
      </c>
      <c r="S901" s="2">
        <f>_xlfn.XLOOKUP($A901,Shotguns!C:C,Shotguns!H:H,0,0)</f>
        <v>0</v>
      </c>
      <c r="T901" s="3">
        <f t="shared" si="16"/>
        <v>1</v>
      </c>
    </row>
    <row r="902" spans="1:20" x14ac:dyDescent="0.25">
      <c r="A902" s="3">
        <f>Rifles!C902</f>
        <v>34600713</v>
      </c>
      <c r="B902" s="3" t="str">
        <f>_xlfn.XLOOKUP($A902, Rifles!$C$2:$C$419,Rifles!$D$2:$D$419,"N/A",0)</f>
        <v>N/A</v>
      </c>
      <c r="C902" s="3" t="str">
        <f>_xlfn.XLOOKUP($A902, Rifles!$C$2:$C$419,Rifles!F$2:F$419,"N/A",0)</f>
        <v>N/A</v>
      </c>
      <c r="D902" s="3" t="str">
        <f>_xlfn.XLOOKUP($A902, Rifles!$C$2:$C$419,Rifles!G$2:G$419,"N/A",0)</f>
        <v>N/A</v>
      </c>
      <c r="E902" s="2">
        <f>_xlfn.XLOOKUP($A902,Pistols!$C:$C,Pistols!H:H,0,0)</f>
        <v>0</v>
      </c>
      <c r="F902" s="2">
        <f>_xlfn.XLOOKUP($A902,Pistols!$C:$C,Pistols!I:I,0,0)</f>
        <v>0</v>
      </c>
      <c r="G902" s="2">
        <f>_xlfn.XLOOKUP($A902,Pistols!$C:$C,Pistols!J:J,0,0)</f>
        <v>0</v>
      </c>
      <c r="H902" s="2">
        <f>_xlfn.XLOOKUP($A902,Pistols!$C:$C,Pistols!K:K,0,0)</f>
        <v>0</v>
      </c>
      <c r="I902" s="2">
        <f>_xlfn.XLOOKUP($A902,Pistols!$C:$C,Pistols!L:L,0,0)</f>
        <v>0</v>
      </c>
      <c r="J902" s="2">
        <f>_xlfn.XLOOKUP($A902,Pistols!$C:$C,Pistols!M:M,0,0)</f>
        <v>0</v>
      </c>
      <c r="K902" s="2">
        <f>_xlfn.XLOOKUP($A902,Pistols!$C:$C,Pistols!N:N,0,0)</f>
        <v>0</v>
      </c>
      <c r="L902" s="3">
        <f>_xlfn.XLOOKUP($A902,Revolvers!$C:$C,Revolvers!O:O,0,0)</f>
        <v>0</v>
      </c>
      <c r="M902" s="3">
        <f>_xlfn.XLOOKUP($A902,Revolvers!$C:$C,Revolvers!P:P,0,0)</f>
        <v>0</v>
      </c>
      <c r="N902" s="3">
        <f>_xlfn.XLOOKUP($A902,Revolvers!$C:$C,Revolvers!Q:Q,0,0)</f>
        <v>0</v>
      </c>
      <c r="O902" s="3">
        <f>_xlfn.XLOOKUP($A902,Revolvers!$C:$C,Revolvers!R:R,0,0)</f>
        <v>0</v>
      </c>
      <c r="P902" s="3">
        <f>_xlfn.XLOOKUP($A902,Revolvers!$C:$C,Revolvers!S:S,0,0)</f>
        <v>0</v>
      </c>
      <c r="Q902" s="3">
        <f>_xlfn.XLOOKUP($A902,Revolvers!$C:$C,Revolvers!T:T,0,0)</f>
        <v>0</v>
      </c>
      <c r="R902" s="3">
        <f>_xlfn.XLOOKUP($A902,Rifles!C:C,Rifles!H:H,0,0)</f>
        <v>3</v>
      </c>
      <c r="S902" s="2">
        <f>_xlfn.XLOOKUP($A902,Shotguns!C:C,Shotguns!H:H,0,0)</f>
        <v>0</v>
      </c>
      <c r="T902" s="3">
        <f t="shared" si="16"/>
        <v>3</v>
      </c>
    </row>
    <row r="903" spans="1:20" x14ac:dyDescent="0.25">
      <c r="A903" s="3">
        <f>Rifles!C903</f>
        <v>34633475</v>
      </c>
      <c r="B903" s="3" t="str">
        <f>_xlfn.XLOOKUP($A903, Rifles!$C$2:$C$419,Rifles!$D$2:$D$419,"N/A",0)</f>
        <v>N/A</v>
      </c>
      <c r="C903" s="3" t="str">
        <f>_xlfn.XLOOKUP($A903, Rifles!$C$2:$C$419,Rifles!F$2:F$419,"N/A",0)</f>
        <v>N/A</v>
      </c>
      <c r="D903" s="3" t="str">
        <f>_xlfn.XLOOKUP($A903, Rifles!$C$2:$C$419,Rifles!G$2:G$419,"N/A",0)</f>
        <v>N/A</v>
      </c>
      <c r="E903" s="2">
        <f>_xlfn.XLOOKUP($A903,Pistols!$C:$C,Pistols!H:H,0,0)</f>
        <v>0</v>
      </c>
      <c r="F903" s="2">
        <f>_xlfn.XLOOKUP($A903,Pistols!$C:$C,Pistols!I:I,0,0)</f>
        <v>0</v>
      </c>
      <c r="G903" s="2">
        <f>_xlfn.XLOOKUP($A903,Pistols!$C:$C,Pistols!J:J,0,0)</f>
        <v>0</v>
      </c>
      <c r="H903" s="2">
        <f>_xlfn.XLOOKUP($A903,Pistols!$C:$C,Pistols!K:K,0,0)</f>
        <v>0</v>
      </c>
      <c r="I903" s="2">
        <f>_xlfn.XLOOKUP($A903,Pistols!$C:$C,Pistols!L:L,0,0)</f>
        <v>0</v>
      </c>
      <c r="J903" s="2">
        <f>_xlfn.XLOOKUP($A903,Pistols!$C:$C,Pistols!M:M,0,0)</f>
        <v>0</v>
      </c>
      <c r="K903" s="2">
        <f>_xlfn.XLOOKUP($A903,Pistols!$C:$C,Pistols!N:N,0,0)</f>
        <v>0</v>
      </c>
      <c r="L903" s="3">
        <f>_xlfn.XLOOKUP($A903,Revolvers!$C:$C,Revolvers!O:O,0,0)</f>
        <v>0</v>
      </c>
      <c r="M903" s="3">
        <f>_xlfn.XLOOKUP($A903,Revolvers!$C:$C,Revolvers!P:P,0,0)</f>
        <v>0</v>
      </c>
      <c r="N903" s="3">
        <f>_xlfn.XLOOKUP($A903,Revolvers!$C:$C,Revolvers!Q:Q,0,0)</f>
        <v>0</v>
      </c>
      <c r="O903" s="3">
        <f>_xlfn.XLOOKUP($A903,Revolvers!$C:$C,Revolvers!R:R,0,0)</f>
        <v>0</v>
      </c>
      <c r="P903" s="3">
        <f>_xlfn.XLOOKUP($A903,Revolvers!$C:$C,Revolvers!S:S,0,0)</f>
        <v>0</v>
      </c>
      <c r="Q903" s="3">
        <f>_xlfn.XLOOKUP($A903,Revolvers!$C:$C,Revolvers!T:T,0,0)</f>
        <v>0</v>
      </c>
      <c r="R903" s="3">
        <f>_xlfn.XLOOKUP($A903,Rifles!C:C,Rifles!H:H,0,0)</f>
        <v>454</v>
      </c>
      <c r="S903" s="2">
        <f>_xlfn.XLOOKUP($A903,Shotguns!C:C,Shotguns!H:H,0,0)</f>
        <v>0</v>
      </c>
      <c r="T903" s="3">
        <f t="shared" si="16"/>
        <v>454</v>
      </c>
    </row>
    <row r="904" spans="1:20" x14ac:dyDescent="0.25">
      <c r="A904" s="3">
        <f>Rifles!C904</f>
        <v>34600677</v>
      </c>
      <c r="B904" s="3" t="str">
        <f>_xlfn.XLOOKUP($A904, Rifles!$C$2:$C$419,Rifles!$D$2:$D$419,"N/A",0)</f>
        <v>N/A</v>
      </c>
      <c r="C904" s="3" t="str">
        <f>_xlfn.XLOOKUP($A904, Rifles!$C$2:$C$419,Rifles!F$2:F$419,"N/A",0)</f>
        <v>N/A</v>
      </c>
      <c r="D904" s="3" t="str">
        <f>_xlfn.XLOOKUP($A904, Rifles!$C$2:$C$419,Rifles!G$2:G$419,"N/A",0)</f>
        <v>N/A</v>
      </c>
      <c r="E904" s="2">
        <f>_xlfn.XLOOKUP($A904,Pistols!$C:$C,Pistols!H:H,0,0)</f>
        <v>0</v>
      </c>
      <c r="F904" s="2">
        <f>_xlfn.XLOOKUP($A904,Pistols!$C:$C,Pistols!I:I,0,0)</f>
        <v>0</v>
      </c>
      <c r="G904" s="2">
        <f>_xlfn.XLOOKUP($A904,Pistols!$C:$C,Pistols!J:J,0,0)</f>
        <v>0</v>
      </c>
      <c r="H904" s="2">
        <f>_xlfn.XLOOKUP($A904,Pistols!$C:$C,Pistols!K:K,0,0)</f>
        <v>0</v>
      </c>
      <c r="I904" s="2">
        <f>_xlfn.XLOOKUP($A904,Pistols!$C:$C,Pistols!L:L,0,0)</f>
        <v>0</v>
      </c>
      <c r="J904" s="2">
        <f>_xlfn.XLOOKUP($A904,Pistols!$C:$C,Pistols!M:M,0,0)</f>
        <v>0</v>
      </c>
      <c r="K904" s="2">
        <f>_xlfn.XLOOKUP($A904,Pistols!$C:$C,Pistols!N:N,0,0)</f>
        <v>0</v>
      </c>
      <c r="L904" s="3">
        <f>_xlfn.XLOOKUP($A904,Revolvers!$C:$C,Revolvers!O:O,0,0)</f>
        <v>0</v>
      </c>
      <c r="M904" s="3">
        <f>_xlfn.XLOOKUP($A904,Revolvers!$C:$C,Revolvers!P:P,0,0)</f>
        <v>0</v>
      </c>
      <c r="N904" s="3">
        <f>_xlfn.XLOOKUP($A904,Revolvers!$C:$C,Revolvers!Q:Q,0,0)</f>
        <v>0</v>
      </c>
      <c r="O904" s="3">
        <f>_xlfn.XLOOKUP($A904,Revolvers!$C:$C,Revolvers!R:R,0,0)</f>
        <v>0</v>
      </c>
      <c r="P904" s="3">
        <f>_xlfn.XLOOKUP($A904,Revolvers!$C:$C,Revolvers!S:S,0,0)</f>
        <v>0</v>
      </c>
      <c r="Q904" s="3">
        <f>_xlfn.XLOOKUP($A904,Revolvers!$C:$C,Revolvers!T:T,0,0)</f>
        <v>0</v>
      </c>
      <c r="R904" s="3">
        <f>_xlfn.XLOOKUP($A904,Rifles!C:C,Rifles!H:H,0,0)</f>
        <v>2</v>
      </c>
      <c r="S904" s="2">
        <f>_xlfn.XLOOKUP($A904,Shotguns!C:C,Shotguns!H:H,0,0)</f>
        <v>0</v>
      </c>
      <c r="T904" s="3">
        <f t="shared" si="16"/>
        <v>2</v>
      </c>
    </row>
    <row r="905" spans="1:20" x14ac:dyDescent="0.25">
      <c r="A905" s="3">
        <f>Rifles!C905</f>
        <v>34633933</v>
      </c>
      <c r="B905" s="3" t="str">
        <f>_xlfn.XLOOKUP($A905, Rifles!$C$2:$C$419,Rifles!$D$2:$D$419,"N/A",0)</f>
        <v>N/A</v>
      </c>
      <c r="C905" s="3" t="str">
        <f>_xlfn.XLOOKUP($A905, Rifles!$C$2:$C$419,Rifles!F$2:F$419,"N/A",0)</f>
        <v>N/A</v>
      </c>
      <c r="D905" s="3" t="str">
        <f>_xlfn.XLOOKUP($A905, Rifles!$C$2:$C$419,Rifles!G$2:G$419,"N/A",0)</f>
        <v>N/A</v>
      </c>
      <c r="E905" s="2">
        <f>_xlfn.XLOOKUP($A905,Pistols!$C:$C,Pistols!H:H,0,0)</f>
        <v>0</v>
      </c>
      <c r="F905" s="2">
        <f>_xlfn.XLOOKUP($A905,Pistols!$C:$C,Pistols!I:I,0,0)</f>
        <v>0</v>
      </c>
      <c r="G905" s="2">
        <f>_xlfn.XLOOKUP($A905,Pistols!$C:$C,Pistols!J:J,0,0)</f>
        <v>0</v>
      </c>
      <c r="H905" s="2">
        <f>_xlfn.XLOOKUP($A905,Pistols!$C:$C,Pistols!K:K,0,0)</f>
        <v>0</v>
      </c>
      <c r="I905" s="2">
        <f>_xlfn.XLOOKUP($A905,Pistols!$C:$C,Pistols!L:L,0,0)</f>
        <v>0</v>
      </c>
      <c r="J905" s="2">
        <f>_xlfn.XLOOKUP($A905,Pistols!$C:$C,Pistols!M:M,0,0)</f>
        <v>0</v>
      </c>
      <c r="K905" s="2">
        <f>_xlfn.XLOOKUP($A905,Pistols!$C:$C,Pistols!N:N,0,0)</f>
        <v>0</v>
      </c>
      <c r="L905" s="3">
        <f>_xlfn.XLOOKUP($A905,Revolvers!$C:$C,Revolvers!O:O,0,0)</f>
        <v>0</v>
      </c>
      <c r="M905" s="3">
        <f>_xlfn.XLOOKUP($A905,Revolvers!$C:$C,Revolvers!P:P,0,0)</f>
        <v>0</v>
      </c>
      <c r="N905" s="3">
        <f>_xlfn.XLOOKUP($A905,Revolvers!$C:$C,Revolvers!Q:Q,0,0)</f>
        <v>0</v>
      </c>
      <c r="O905" s="3">
        <f>_xlfn.XLOOKUP($A905,Revolvers!$C:$C,Revolvers!R:R,0,0)</f>
        <v>0</v>
      </c>
      <c r="P905" s="3">
        <f>_xlfn.XLOOKUP($A905,Revolvers!$C:$C,Revolvers!S:S,0,0)</f>
        <v>0</v>
      </c>
      <c r="Q905" s="3">
        <f>_xlfn.XLOOKUP($A905,Revolvers!$C:$C,Revolvers!T:T,0,0)</f>
        <v>0</v>
      </c>
      <c r="R905" s="3">
        <f>_xlfn.XLOOKUP($A905,Rifles!C:C,Rifles!H:H,0,0)</f>
        <v>2</v>
      </c>
      <c r="S905" s="2">
        <f>_xlfn.XLOOKUP($A905,Shotguns!C:C,Shotguns!H:H,0,0)</f>
        <v>0</v>
      </c>
      <c r="T905" s="3">
        <f t="shared" si="16"/>
        <v>2</v>
      </c>
    </row>
    <row r="906" spans="1:20" x14ac:dyDescent="0.25">
      <c r="A906" s="3">
        <f>Rifles!C906</f>
        <v>34600847</v>
      </c>
      <c r="B906" s="3" t="str">
        <f>_xlfn.XLOOKUP($A906, Rifles!$C$2:$C$419,Rifles!$D$2:$D$419,"N/A",0)</f>
        <v>N/A</v>
      </c>
      <c r="C906" s="3" t="str">
        <f>_xlfn.XLOOKUP($A906, Rifles!$C$2:$C$419,Rifles!F$2:F$419,"N/A",0)</f>
        <v>N/A</v>
      </c>
      <c r="D906" s="3" t="str">
        <f>_xlfn.XLOOKUP($A906, Rifles!$C$2:$C$419,Rifles!G$2:G$419,"N/A",0)</f>
        <v>N/A</v>
      </c>
      <c r="E906" s="2">
        <f>_xlfn.XLOOKUP($A906,Pistols!$C:$C,Pistols!H:H,0,0)</f>
        <v>0</v>
      </c>
      <c r="F906" s="2">
        <f>_xlfn.XLOOKUP($A906,Pistols!$C:$C,Pistols!I:I,0,0)</f>
        <v>0</v>
      </c>
      <c r="G906" s="2">
        <f>_xlfn.XLOOKUP($A906,Pistols!$C:$C,Pistols!J:J,0,0)</f>
        <v>0</v>
      </c>
      <c r="H906" s="2">
        <f>_xlfn.XLOOKUP($A906,Pistols!$C:$C,Pistols!K:K,0,0)</f>
        <v>0</v>
      </c>
      <c r="I906" s="2">
        <f>_xlfn.XLOOKUP($A906,Pistols!$C:$C,Pistols!L:L,0,0)</f>
        <v>0</v>
      </c>
      <c r="J906" s="2">
        <f>_xlfn.XLOOKUP($A906,Pistols!$C:$C,Pistols!M:M,0,0)</f>
        <v>0</v>
      </c>
      <c r="K906" s="2">
        <f>_xlfn.XLOOKUP($A906,Pistols!$C:$C,Pistols!N:N,0,0)</f>
        <v>0</v>
      </c>
      <c r="L906" s="3">
        <f>_xlfn.XLOOKUP($A906,Revolvers!$C:$C,Revolvers!O:O,0,0)</f>
        <v>0</v>
      </c>
      <c r="M906" s="3">
        <f>_xlfn.XLOOKUP($A906,Revolvers!$C:$C,Revolvers!P:P,0,0)</f>
        <v>0</v>
      </c>
      <c r="N906" s="3">
        <f>_xlfn.XLOOKUP($A906,Revolvers!$C:$C,Revolvers!Q:Q,0,0)</f>
        <v>0</v>
      </c>
      <c r="O906" s="3">
        <f>_xlfn.XLOOKUP($A906,Revolvers!$C:$C,Revolvers!R:R,0,0)</f>
        <v>0</v>
      </c>
      <c r="P906" s="3">
        <f>_xlfn.XLOOKUP($A906,Revolvers!$C:$C,Revolvers!S:S,0,0)</f>
        <v>0</v>
      </c>
      <c r="Q906" s="3">
        <f>_xlfn.XLOOKUP($A906,Revolvers!$C:$C,Revolvers!T:T,0,0)</f>
        <v>0</v>
      </c>
      <c r="R906" s="3">
        <f>_xlfn.XLOOKUP($A906,Rifles!C:C,Rifles!H:H,0,0)</f>
        <v>1</v>
      </c>
      <c r="S906" s="2">
        <f>_xlfn.XLOOKUP($A906,Shotguns!C:C,Shotguns!H:H,0,0)</f>
        <v>0</v>
      </c>
      <c r="T906" s="3">
        <f t="shared" si="16"/>
        <v>1</v>
      </c>
    </row>
    <row r="907" spans="1:20" x14ac:dyDescent="0.25">
      <c r="A907" s="3">
        <f>Rifles!C907</f>
        <v>34601058</v>
      </c>
      <c r="B907" s="3" t="str">
        <f>_xlfn.XLOOKUP($A907, Rifles!$C$2:$C$419,Rifles!$D$2:$D$419,"N/A",0)</f>
        <v>N/A</v>
      </c>
      <c r="C907" s="3" t="str">
        <f>_xlfn.XLOOKUP($A907, Rifles!$C$2:$C$419,Rifles!F$2:F$419,"N/A",0)</f>
        <v>N/A</v>
      </c>
      <c r="D907" s="3" t="str">
        <f>_xlfn.XLOOKUP($A907, Rifles!$C$2:$C$419,Rifles!G$2:G$419,"N/A",0)</f>
        <v>N/A</v>
      </c>
      <c r="E907" s="2">
        <f>_xlfn.XLOOKUP($A907,Pistols!$C:$C,Pistols!H:H,0,0)</f>
        <v>0</v>
      </c>
      <c r="F907" s="2">
        <f>_xlfn.XLOOKUP($A907,Pistols!$C:$C,Pistols!I:I,0,0)</f>
        <v>0</v>
      </c>
      <c r="G907" s="2">
        <f>_xlfn.XLOOKUP($A907,Pistols!$C:$C,Pistols!J:J,0,0)</f>
        <v>0</v>
      </c>
      <c r="H907" s="2">
        <f>_xlfn.XLOOKUP($A907,Pistols!$C:$C,Pistols!K:K,0,0)</f>
        <v>0</v>
      </c>
      <c r="I907" s="2">
        <f>_xlfn.XLOOKUP($A907,Pistols!$C:$C,Pistols!L:L,0,0)</f>
        <v>0</v>
      </c>
      <c r="J907" s="2">
        <f>_xlfn.XLOOKUP($A907,Pistols!$C:$C,Pistols!M:M,0,0)</f>
        <v>0</v>
      </c>
      <c r="K907" s="2">
        <f>_xlfn.XLOOKUP($A907,Pistols!$C:$C,Pistols!N:N,0,0)</f>
        <v>0</v>
      </c>
      <c r="L907" s="3">
        <f>_xlfn.XLOOKUP($A907,Revolvers!$C:$C,Revolvers!O:O,0,0)</f>
        <v>0</v>
      </c>
      <c r="M907" s="3">
        <f>_xlfn.XLOOKUP($A907,Revolvers!$C:$C,Revolvers!P:P,0,0)</f>
        <v>0</v>
      </c>
      <c r="N907" s="3">
        <f>_xlfn.XLOOKUP($A907,Revolvers!$C:$C,Revolvers!Q:Q,0,0)</f>
        <v>0</v>
      </c>
      <c r="O907" s="3">
        <f>_xlfn.XLOOKUP($A907,Revolvers!$C:$C,Revolvers!R:R,0,0)</f>
        <v>0</v>
      </c>
      <c r="P907" s="3">
        <f>_xlfn.XLOOKUP($A907,Revolvers!$C:$C,Revolvers!S:S,0,0)</f>
        <v>0</v>
      </c>
      <c r="Q907" s="3">
        <f>_xlfn.XLOOKUP($A907,Revolvers!$C:$C,Revolvers!T:T,0,0)</f>
        <v>0</v>
      </c>
      <c r="R907" s="3">
        <f>_xlfn.XLOOKUP($A907,Rifles!C:C,Rifles!H:H,0,0)</f>
        <v>1</v>
      </c>
      <c r="S907" s="2">
        <f>_xlfn.XLOOKUP($A907,Shotguns!C:C,Shotguns!H:H,0,0)</f>
        <v>0</v>
      </c>
      <c r="T907" s="3">
        <f t="shared" si="16"/>
        <v>1</v>
      </c>
    </row>
    <row r="908" spans="1:20" x14ac:dyDescent="0.25">
      <c r="A908" s="3">
        <f>Rifles!C908</f>
        <v>34600878</v>
      </c>
      <c r="B908" s="3" t="str">
        <f>_xlfn.XLOOKUP($A908, Rifles!$C$2:$C$419,Rifles!$D$2:$D$419,"N/A",0)</f>
        <v>N/A</v>
      </c>
      <c r="C908" s="3" t="str">
        <f>_xlfn.XLOOKUP($A908, Rifles!$C$2:$C$419,Rifles!F$2:F$419,"N/A",0)</f>
        <v>N/A</v>
      </c>
      <c r="D908" s="3" t="str">
        <f>_xlfn.XLOOKUP($A908, Rifles!$C$2:$C$419,Rifles!G$2:G$419,"N/A",0)</f>
        <v>N/A</v>
      </c>
      <c r="E908" s="2">
        <f>_xlfn.XLOOKUP($A908,Pistols!$C:$C,Pistols!H:H,0,0)</f>
        <v>0</v>
      </c>
      <c r="F908" s="2">
        <f>_xlfn.XLOOKUP($A908,Pistols!$C:$C,Pistols!I:I,0,0)</f>
        <v>0</v>
      </c>
      <c r="G908" s="2">
        <f>_xlfn.XLOOKUP($A908,Pistols!$C:$C,Pistols!J:J,0,0)</f>
        <v>0</v>
      </c>
      <c r="H908" s="2">
        <f>_xlfn.XLOOKUP($A908,Pistols!$C:$C,Pistols!K:K,0,0)</f>
        <v>0</v>
      </c>
      <c r="I908" s="2">
        <f>_xlfn.XLOOKUP($A908,Pistols!$C:$C,Pistols!L:L,0,0)</f>
        <v>0</v>
      </c>
      <c r="J908" s="2">
        <f>_xlfn.XLOOKUP($A908,Pistols!$C:$C,Pistols!M:M,0,0)</f>
        <v>0</v>
      </c>
      <c r="K908" s="2">
        <f>_xlfn.XLOOKUP($A908,Pistols!$C:$C,Pistols!N:N,0,0)</f>
        <v>0</v>
      </c>
      <c r="L908" s="3">
        <f>_xlfn.XLOOKUP($A908,Revolvers!$C:$C,Revolvers!O:O,0,0)</f>
        <v>0</v>
      </c>
      <c r="M908" s="3">
        <f>_xlfn.XLOOKUP($A908,Revolvers!$C:$C,Revolvers!P:P,0,0)</f>
        <v>0</v>
      </c>
      <c r="N908" s="3">
        <f>_xlfn.XLOOKUP($A908,Revolvers!$C:$C,Revolvers!Q:Q,0,0)</f>
        <v>0</v>
      </c>
      <c r="O908" s="3">
        <f>_xlfn.XLOOKUP($A908,Revolvers!$C:$C,Revolvers!R:R,0,0)</f>
        <v>0</v>
      </c>
      <c r="P908" s="3">
        <f>_xlfn.XLOOKUP($A908,Revolvers!$C:$C,Revolvers!S:S,0,0)</f>
        <v>0</v>
      </c>
      <c r="Q908" s="3">
        <f>_xlfn.XLOOKUP($A908,Revolvers!$C:$C,Revolvers!T:T,0,0)</f>
        <v>0</v>
      </c>
      <c r="R908" s="3">
        <f>_xlfn.XLOOKUP($A908,Rifles!C:C,Rifles!H:H,0,0)</f>
        <v>404</v>
      </c>
      <c r="S908" s="2">
        <f>_xlfn.XLOOKUP($A908,Shotguns!C:C,Shotguns!H:H,0,0)</f>
        <v>2</v>
      </c>
      <c r="T908" s="3">
        <f t="shared" si="16"/>
        <v>406</v>
      </c>
    </row>
    <row r="909" spans="1:20" x14ac:dyDescent="0.25">
      <c r="A909" s="3">
        <f>Rifles!C909</f>
        <v>34600644</v>
      </c>
      <c r="B909" s="3" t="str">
        <f>_xlfn.XLOOKUP($A909, Rifles!$C$2:$C$419,Rifles!$D$2:$D$419,"N/A",0)</f>
        <v>N/A</v>
      </c>
      <c r="C909" s="3" t="str">
        <f>_xlfn.XLOOKUP($A909, Rifles!$C$2:$C$419,Rifles!F$2:F$419,"N/A",0)</f>
        <v>N/A</v>
      </c>
      <c r="D909" s="3" t="str">
        <f>_xlfn.XLOOKUP($A909, Rifles!$C$2:$C$419,Rifles!G$2:G$419,"N/A",0)</f>
        <v>N/A</v>
      </c>
      <c r="E909" s="2">
        <f>_xlfn.XLOOKUP($A909,Pistols!$C:$C,Pistols!H:H,0,0)</f>
        <v>0</v>
      </c>
      <c r="F909" s="2">
        <f>_xlfn.XLOOKUP($A909,Pistols!$C:$C,Pistols!I:I,0,0)</f>
        <v>0</v>
      </c>
      <c r="G909" s="2">
        <f>_xlfn.XLOOKUP($A909,Pistols!$C:$C,Pistols!J:J,0,0)</f>
        <v>0</v>
      </c>
      <c r="H909" s="2">
        <f>_xlfn.XLOOKUP($A909,Pistols!$C:$C,Pistols!K:K,0,0)</f>
        <v>0</v>
      </c>
      <c r="I909" s="2">
        <f>_xlfn.XLOOKUP($A909,Pistols!$C:$C,Pistols!L:L,0,0)</f>
        <v>0</v>
      </c>
      <c r="J909" s="2">
        <f>_xlfn.XLOOKUP($A909,Pistols!$C:$C,Pistols!M:M,0,0)</f>
        <v>0</v>
      </c>
      <c r="K909" s="2">
        <f>_xlfn.XLOOKUP($A909,Pistols!$C:$C,Pistols!N:N,0,0)</f>
        <v>0</v>
      </c>
      <c r="L909" s="3">
        <f>_xlfn.XLOOKUP($A909,Revolvers!$C:$C,Revolvers!O:O,0,0)</f>
        <v>0</v>
      </c>
      <c r="M909" s="3">
        <f>_xlfn.XLOOKUP($A909,Revolvers!$C:$C,Revolvers!P:P,0,0)</f>
        <v>0</v>
      </c>
      <c r="N909" s="3">
        <f>_xlfn.XLOOKUP($A909,Revolvers!$C:$C,Revolvers!Q:Q,0,0)</f>
        <v>0</v>
      </c>
      <c r="O909" s="3">
        <f>_xlfn.XLOOKUP($A909,Revolvers!$C:$C,Revolvers!R:R,0,0)</f>
        <v>0</v>
      </c>
      <c r="P909" s="3">
        <f>_xlfn.XLOOKUP($A909,Revolvers!$C:$C,Revolvers!S:S,0,0)</f>
        <v>0</v>
      </c>
      <c r="Q909" s="3">
        <f>_xlfn.XLOOKUP($A909,Revolvers!$C:$C,Revolvers!T:T,0,0)</f>
        <v>0</v>
      </c>
      <c r="R909" s="3">
        <f>_xlfn.XLOOKUP($A909,Rifles!C:C,Rifles!H:H,0,0)</f>
        <v>23</v>
      </c>
      <c r="S909" s="2">
        <f>_xlfn.XLOOKUP($A909,Shotguns!C:C,Shotguns!H:H,0,0)</f>
        <v>0</v>
      </c>
      <c r="T909" s="3">
        <f t="shared" si="16"/>
        <v>23</v>
      </c>
    </row>
    <row r="910" spans="1:20" x14ac:dyDescent="0.25">
      <c r="A910" s="3">
        <f>Rifles!C910</f>
        <v>34601025</v>
      </c>
      <c r="B910" s="3" t="str">
        <f>_xlfn.XLOOKUP($A910, Rifles!$C$2:$C$419,Rifles!$D$2:$D$419,"N/A",0)</f>
        <v>N/A</v>
      </c>
      <c r="C910" s="3" t="str">
        <f>_xlfn.XLOOKUP($A910, Rifles!$C$2:$C$419,Rifles!F$2:F$419,"N/A",0)</f>
        <v>N/A</v>
      </c>
      <c r="D910" s="3" t="str">
        <f>_xlfn.XLOOKUP($A910, Rifles!$C$2:$C$419,Rifles!G$2:G$419,"N/A",0)</f>
        <v>N/A</v>
      </c>
      <c r="E910" s="2">
        <f>_xlfn.XLOOKUP($A910,Pistols!$C:$C,Pistols!H:H,0,0)</f>
        <v>0</v>
      </c>
      <c r="F910" s="2">
        <f>_xlfn.XLOOKUP($A910,Pistols!$C:$C,Pistols!I:I,0,0)</f>
        <v>0</v>
      </c>
      <c r="G910" s="2">
        <f>_xlfn.XLOOKUP($A910,Pistols!$C:$C,Pistols!J:J,0,0)</f>
        <v>0</v>
      </c>
      <c r="H910" s="2">
        <f>_xlfn.XLOOKUP($A910,Pistols!$C:$C,Pistols!K:K,0,0)</f>
        <v>0</v>
      </c>
      <c r="I910" s="2">
        <f>_xlfn.XLOOKUP($A910,Pistols!$C:$C,Pistols!L:L,0,0)</f>
        <v>0</v>
      </c>
      <c r="J910" s="2">
        <f>_xlfn.XLOOKUP($A910,Pistols!$C:$C,Pistols!M:M,0,0)</f>
        <v>0</v>
      </c>
      <c r="K910" s="2">
        <f>_xlfn.XLOOKUP($A910,Pistols!$C:$C,Pistols!N:N,0,0)</f>
        <v>0</v>
      </c>
      <c r="L910" s="3">
        <f>_xlfn.XLOOKUP($A910,Revolvers!$C:$C,Revolvers!O:O,0,0)</f>
        <v>0</v>
      </c>
      <c r="M910" s="3">
        <f>_xlfn.XLOOKUP($A910,Revolvers!$C:$C,Revolvers!P:P,0,0)</f>
        <v>0</v>
      </c>
      <c r="N910" s="3">
        <f>_xlfn.XLOOKUP($A910,Revolvers!$C:$C,Revolvers!Q:Q,0,0)</f>
        <v>0</v>
      </c>
      <c r="O910" s="3">
        <f>_xlfn.XLOOKUP($A910,Revolvers!$C:$C,Revolvers!R:R,0,0)</f>
        <v>0</v>
      </c>
      <c r="P910" s="3">
        <f>_xlfn.XLOOKUP($A910,Revolvers!$C:$C,Revolvers!S:S,0,0)</f>
        <v>0</v>
      </c>
      <c r="Q910" s="3">
        <f>_xlfn.XLOOKUP($A910,Revolvers!$C:$C,Revolvers!T:T,0,0)</f>
        <v>0</v>
      </c>
      <c r="R910" s="3">
        <f>_xlfn.XLOOKUP($A910,Rifles!C:C,Rifles!H:H,0,0)</f>
        <v>1</v>
      </c>
      <c r="S910" s="2">
        <f>_xlfn.XLOOKUP($A910,Shotguns!C:C,Shotguns!H:H,0,0)</f>
        <v>0</v>
      </c>
      <c r="T910" s="3">
        <f t="shared" si="16"/>
        <v>1</v>
      </c>
    </row>
    <row r="911" spans="1:20" x14ac:dyDescent="0.25">
      <c r="A911" s="3">
        <f>Rifles!C911</f>
        <v>16203124</v>
      </c>
      <c r="B911" s="3" t="str">
        <f>_xlfn.XLOOKUP($A911, Rifles!$C$2:$C$419,Rifles!$D$2:$D$419,"N/A",0)</f>
        <v>N/A</v>
      </c>
      <c r="C911" s="3" t="str">
        <f>_xlfn.XLOOKUP($A911, Rifles!$C$2:$C$419,Rifles!F$2:F$419,"N/A",0)</f>
        <v>N/A</v>
      </c>
      <c r="D911" s="3" t="str">
        <f>_xlfn.XLOOKUP($A911, Rifles!$C$2:$C$419,Rifles!G$2:G$419,"N/A",0)</f>
        <v>N/A</v>
      </c>
      <c r="E911" s="2">
        <f>_xlfn.XLOOKUP($A911,Pistols!$C:$C,Pistols!H:H,0,0)</f>
        <v>0</v>
      </c>
      <c r="F911" s="2">
        <f>_xlfn.XLOOKUP($A911,Pistols!$C:$C,Pistols!I:I,0,0)</f>
        <v>0</v>
      </c>
      <c r="G911" s="2">
        <f>_xlfn.XLOOKUP($A911,Pistols!$C:$C,Pistols!J:J,0,0)</f>
        <v>0</v>
      </c>
      <c r="H911" s="2">
        <f>_xlfn.XLOOKUP($A911,Pistols!$C:$C,Pistols!K:K,0,0)</f>
        <v>0</v>
      </c>
      <c r="I911" s="2">
        <f>_xlfn.XLOOKUP($A911,Pistols!$C:$C,Pistols!L:L,0,0)</f>
        <v>0</v>
      </c>
      <c r="J911" s="2">
        <f>_xlfn.XLOOKUP($A911,Pistols!$C:$C,Pistols!M:M,0,0)</f>
        <v>0</v>
      </c>
      <c r="K911" s="2">
        <f>_xlfn.XLOOKUP($A911,Pistols!$C:$C,Pistols!N:N,0,0)</f>
        <v>0</v>
      </c>
      <c r="L911" s="3">
        <f>_xlfn.XLOOKUP($A911,Revolvers!$C:$C,Revolvers!O:O,0,0)</f>
        <v>0</v>
      </c>
      <c r="M911" s="3">
        <f>_xlfn.XLOOKUP($A911,Revolvers!$C:$C,Revolvers!P:P,0,0)</f>
        <v>0</v>
      </c>
      <c r="N911" s="3">
        <f>_xlfn.XLOOKUP($A911,Revolvers!$C:$C,Revolvers!Q:Q,0,0)</f>
        <v>0</v>
      </c>
      <c r="O911" s="3">
        <f>_xlfn.XLOOKUP($A911,Revolvers!$C:$C,Revolvers!R:R,0,0)</f>
        <v>0</v>
      </c>
      <c r="P911" s="3">
        <f>_xlfn.XLOOKUP($A911,Revolvers!$C:$C,Revolvers!S:S,0,0)</f>
        <v>0</v>
      </c>
      <c r="Q911" s="3">
        <f>_xlfn.XLOOKUP($A911,Revolvers!$C:$C,Revolvers!T:T,0,0)</f>
        <v>0</v>
      </c>
      <c r="R911" s="3">
        <f>_xlfn.XLOOKUP($A911,Rifles!C:C,Rifles!H:H,0,0)</f>
        <v>1</v>
      </c>
      <c r="S911" s="2">
        <f>_xlfn.XLOOKUP($A911,Shotguns!C:C,Shotguns!H:H,0,0)</f>
        <v>0</v>
      </c>
      <c r="T911" s="3">
        <f t="shared" si="16"/>
        <v>1</v>
      </c>
    </row>
    <row r="912" spans="1:20" x14ac:dyDescent="0.25">
      <c r="A912" s="3">
        <f>Rifles!C912</f>
        <v>16203463</v>
      </c>
      <c r="B912" s="3" t="str">
        <f>_xlfn.XLOOKUP($A912, Rifles!$C$2:$C$419,Rifles!$D$2:$D$419,"N/A",0)</f>
        <v>N/A</v>
      </c>
      <c r="C912" s="3" t="str">
        <f>_xlfn.XLOOKUP($A912, Rifles!$C$2:$C$419,Rifles!F$2:F$419,"N/A",0)</f>
        <v>N/A</v>
      </c>
      <c r="D912" s="3" t="str">
        <f>_xlfn.XLOOKUP($A912, Rifles!$C$2:$C$419,Rifles!G$2:G$419,"N/A",0)</f>
        <v>N/A</v>
      </c>
      <c r="E912" s="2">
        <f>_xlfn.XLOOKUP($A912,Pistols!$C:$C,Pistols!H:H,0,0)</f>
        <v>0</v>
      </c>
      <c r="F912" s="2">
        <f>_xlfn.XLOOKUP($A912,Pistols!$C:$C,Pistols!I:I,0,0)</f>
        <v>0</v>
      </c>
      <c r="G912" s="2">
        <f>_xlfn.XLOOKUP($A912,Pistols!$C:$C,Pistols!J:J,0,0)</f>
        <v>0</v>
      </c>
      <c r="H912" s="2">
        <f>_xlfn.XLOOKUP($A912,Pistols!$C:$C,Pistols!K:K,0,0)</f>
        <v>0</v>
      </c>
      <c r="I912" s="2">
        <f>_xlfn.XLOOKUP($A912,Pistols!$C:$C,Pistols!L:L,0,0)</f>
        <v>0</v>
      </c>
      <c r="J912" s="2">
        <f>_xlfn.XLOOKUP($A912,Pistols!$C:$C,Pistols!M:M,0,0)</f>
        <v>0</v>
      </c>
      <c r="K912" s="2">
        <f>_xlfn.XLOOKUP($A912,Pistols!$C:$C,Pistols!N:N,0,0)</f>
        <v>0</v>
      </c>
      <c r="L912" s="3">
        <f>_xlfn.XLOOKUP($A912,Revolvers!$C:$C,Revolvers!O:O,0,0)</f>
        <v>0</v>
      </c>
      <c r="M912" s="3">
        <f>_xlfn.XLOOKUP($A912,Revolvers!$C:$C,Revolvers!P:P,0,0)</f>
        <v>0</v>
      </c>
      <c r="N912" s="3">
        <f>_xlfn.XLOOKUP($A912,Revolvers!$C:$C,Revolvers!Q:Q,0,0)</f>
        <v>0</v>
      </c>
      <c r="O912" s="3">
        <f>_xlfn.XLOOKUP($A912,Revolvers!$C:$C,Revolvers!R:R,0,0)</f>
        <v>0</v>
      </c>
      <c r="P912" s="3">
        <f>_xlfn.XLOOKUP($A912,Revolvers!$C:$C,Revolvers!S:S,0,0)</f>
        <v>0</v>
      </c>
      <c r="Q912" s="3">
        <f>_xlfn.XLOOKUP($A912,Revolvers!$C:$C,Revolvers!T:T,0,0)</f>
        <v>0</v>
      </c>
      <c r="R912" s="3">
        <f>_xlfn.XLOOKUP($A912,Rifles!C:C,Rifles!H:H,0,0)</f>
        <v>1</v>
      </c>
      <c r="S912" s="2">
        <f>_xlfn.XLOOKUP($A912,Shotguns!C:C,Shotguns!H:H,0,0)</f>
        <v>0</v>
      </c>
      <c r="T912" s="3">
        <f t="shared" si="16"/>
        <v>1</v>
      </c>
    </row>
    <row r="913" spans="1:20" x14ac:dyDescent="0.25">
      <c r="A913" s="3">
        <f>Rifles!C913</f>
        <v>16206145</v>
      </c>
      <c r="B913" s="3" t="str">
        <f>_xlfn.XLOOKUP($A913, Rifles!$C$2:$C$419,Rifles!$D$2:$D$419,"N/A",0)</f>
        <v>N/A</v>
      </c>
      <c r="C913" s="3" t="str">
        <f>_xlfn.XLOOKUP($A913, Rifles!$C$2:$C$419,Rifles!F$2:F$419,"N/A",0)</f>
        <v>N/A</v>
      </c>
      <c r="D913" s="3" t="str">
        <f>_xlfn.XLOOKUP($A913, Rifles!$C$2:$C$419,Rifles!G$2:G$419,"N/A",0)</f>
        <v>N/A</v>
      </c>
      <c r="E913" s="2">
        <f>_xlfn.XLOOKUP($A913,Pistols!$C:$C,Pistols!H:H,0,0)</f>
        <v>0</v>
      </c>
      <c r="F913" s="2">
        <f>_xlfn.XLOOKUP($A913,Pistols!$C:$C,Pistols!I:I,0,0)</f>
        <v>0</v>
      </c>
      <c r="G913" s="2">
        <f>_xlfn.XLOOKUP($A913,Pistols!$C:$C,Pistols!J:J,0,0)</f>
        <v>0</v>
      </c>
      <c r="H913" s="2">
        <f>_xlfn.XLOOKUP($A913,Pistols!$C:$C,Pistols!K:K,0,0)</f>
        <v>0</v>
      </c>
      <c r="I913" s="2">
        <f>_xlfn.XLOOKUP($A913,Pistols!$C:$C,Pistols!L:L,0,0)</f>
        <v>0</v>
      </c>
      <c r="J913" s="2">
        <f>_xlfn.XLOOKUP($A913,Pistols!$C:$C,Pistols!M:M,0,0)</f>
        <v>0</v>
      </c>
      <c r="K913" s="2">
        <f>_xlfn.XLOOKUP($A913,Pistols!$C:$C,Pistols!N:N,0,0)</f>
        <v>0</v>
      </c>
      <c r="L913" s="3">
        <f>_xlfn.XLOOKUP($A913,Revolvers!$C:$C,Revolvers!O:O,0,0)</f>
        <v>0</v>
      </c>
      <c r="M913" s="3">
        <f>_xlfn.XLOOKUP($A913,Revolvers!$C:$C,Revolvers!P:P,0,0)</f>
        <v>0</v>
      </c>
      <c r="N913" s="3">
        <f>_xlfn.XLOOKUP($A913,Revolvers!$C:$C,Revolvers!Q:Q,0,0)</f>
        <v>0</v>
      </c>
      <c r="O913" s="3">
        <f>_xlfn.XLOOKUP($A913,Revolvers!$C:$C,Revolvers!R:R,0,0)</f>
        <v>0</v>
      </c>
      <c r="P913" s="3">
        <f>_xlfn.XLOOKUP($A913,Revolvers!$C:$C,Revolvers!S:S,0,0)</f>
        <v>0</v>
      </c>
      <c r="Q913" s="3">
        <f>_xlfn.XLOOKUP($A913,Revolvers!$C:$C,Revolvers!T:T,0,0)</f>
        <v>0</v>
      </c>
      <c r="R913" s="3">
        <f>_xlfn.XLOOKUP($A913,Rifles!C:C,Rifles!H:H,0,0)</f>
        <v>15</v>
      </c>
      <c r="S913" s="2">
        <f>_xlfn.XLOOKUP($A913,Shotguns!C:C,Shotguns!H:H,0,0)</f>
        <v>0</v>
      </c>
      <c r="T913" s="3">
        <f t="shared" si="16"/>
        <v>15</v>
      </c>
    </row>
    <row r="914" spans="1:20" x14ac:dyDescent="0.25">
      <c r="A914" s="3">
        <f>Rifles!C914</f>
        <v>16206396</v>
      </c>
      <c r="B914" s="3" t="str">
        <f>_xlfn.XLOOKUP($A914, Rifles!$C$2:$C$419,Rifles!$D$2:$D$419,"N/A",0)</f>
        <v>N/A</v>
      </c>
      <c r="C914" s="3" t="str">
        <f>_xlfn.XLOOKUP($A914, Rifles!$C$2:$C$419,Rifles!F$2:F$419,"N/A",0)</f>
        <v>N/A</v>
      </c>
      <c r="D914" s="3" t="str">
        <f>_xlfn.XLOOKUP($A914, Rifles!$C$2:$C$419,Rifles!G$2:G$419,"N/A",0)</f>
        <v>N/A</v>
      </c>
      <c r="E914" s="2">
        <f>_xlfn.XLOOKUP($A914,Pistols!$C:$C,Pistols!H:H,0,0)</f>
        <v>0</v>
      </c>
      <c r="F914" s="2">
        <f>_xlfn.XLOOKUP($A914,Pistols!$C:$C,Pistols!I:I,0,0)</f>
        <v>0</v>
      </c>
      <c r="G914" s="2">
        <f>_xlfn.XLOOKUP($A914,Pistols!$C:$C,Pistols!J:J,0,0)</f>
        <v>0</v>
      </c>
      <c r="H914" s="2">
        <f>_xlfn.XLOOKUP($A914,Pistols!$C:$C,Pistols!K:K,0,0)</f>
        <v>0</v>
      </c>
      <c r="I914" s="2">
        <f>_xlfn.XLOOKUP($A914,Pistols!$C:$C,Pistols!L:L,0,0)</f>
        <v>0</v>
      </c>
      <c r="J914" s="2">
        <f>_xlfn.XLOOKUP($A914,Pistols!$C:$C,Pistols!M:M,0,0)</f>
        <v>0</v>
      </c>
      <c r="K914" s="2">
        <f>_xlfn.XLOOKUP($A914,Pistols!$C:$C,Pistols!N:N,0,0)</f>
        <v>0</v>
      </c>
      <c r="L914" s="3">
        <f>_xlfn.XLOOKUP($A914,Revolvers!$C:$C,Revolvers!O:O,0,0)</f>
        <v>0</v>
      </c>
      <c r="M914" s="3">
        <f>_xlfn.XLOOKUP($A914,Revolvers!$C:$C,Revolvers!P:P,0,0)</f>
        <v>0</v>
      </c>
      <c r="N914" s="3">
        <f>_xlfn.XLOOKUP($A914,Revolvers!$C:$C,Revolvers!Q:Q,0,0)</f>
        <v>0</v>
      </c>
      <c r="O914" s="3">
        <f>_xlfn.XLOOKUP($A914,Revolvers!$C:$C,Revolvers!R:R,0,0)</f>
        <v>0</v>
      </c>
      <c r="P914" s="3">
        <f>_xlfn.XLOOKUP($A914,Revolvers!$C:$C,Revolvers!S:S,0,0)</f>
        <v>0</v>
      </c>
      <c r="Q914" s="3">
        <f>_xlfn.XLOOKUP($A914,Revolvers!$C:$C,Revolvers!T:T,0,0)</f>
        <v>0</v>
      </c>
      <c r="R914" s="3">
        <f>_xlfn.XLOOKUP($A914,Rifles!C:C,Rifles!H:H,0,0)</f>
        <v>2</v>
      </c>
      <c r="S914" s="2">
        <f>_xlfn.XLOOKUP($A914,Shotguns!C:C,Shotguns!H:H,0,0)</f>
        <v>0</v>
      </c>
      <c r="T914" s="3">
        <f t="shared" si="16"/>
        <v>2</v>
      </c>
    </row>
    <row r="915" spans="1:20" x14ac:dyDescent="0.25">
      <c r="A915" s="3">
        <f>Rifles!C915</f>
        <v>16205051</v>
      </c>
      <c r="B915" s="3" t="str">
        <f>_xlfn.XLOOKUP($A915, Rifles!$C$2:$C$419,Rifles!$D$2:$D$419,"N/A",0)</f>
        <v>N/A</v>
      </c>
      <c r="C915" s="3" t="str">
        <f>_xlfn.XLOOKUP($A915, Rifles!$C$2:$C$419,Rifles!F$2:F$419,"N/A",0)</f>
        <v>N/A</v>
      </c>
      <c r="D915" s="3" t="str">
        <f>_xlfn.XLOOKUP($A915, Rifles!$C$2:$C$419,Rifles!G$2:G$419,"N/A",0)</f>
        <v>N/A</v>
      </c>
      <c r="E915" s="2">
        <f>_xlfn.XLOOKUP($A915,Pistols!$C:$C,Pistols!H:H,0,0)</f>
        <v>0</v>
      </c>
      <c r="F915" s="2">
        <f>_xlfn.XLOOKUP($A915,Pistols!$C:$C,Pistols!I:I,0,0)</f>
        <v>0</v>
      </c>
      <c r="G915" s="2">
        <f>_xlfn.XLOOKUP($A915,Pistols!$C:$C,Pistols!J:J,0,0)</f>
        <v>0</v>
      </c>
      <c r="H915" s="2">
        <f>_xlfn.XLOOKUP($A915,Pistols!$C:$C,Pistols!K:K,0,0)</f>
        <v>0</v>
      </c>
      <c r="I915" s="2">
        <f>_xlfn.XLOOKUP($A915,Pistols!$C:$C,Pistols!L:L,0,0)</f>
        <v>0</v>
      </c>
      <c r="J915" s="2">
        <f>_xlfn.XLOOKUP($A915,Pistols!$C:$C,Pistols!M:M,0,0)</f>
        <v>0</v>
      </c>
      <c r="K915" s="2">
        <f>_xlfn.XLOOKUP($A915,Pistols!$C:$C,Pistols!N:N,0,0)</f>
        <v>0</v>
      </c>
      <c r="L915" s="3">
        <f>_xlfn.XLOOKUP($A915,Revolvers!$C:$C,Revolvers!O:O,0,0)</f>
        <v>0</v>
      </c>
      <c r="M915" s="3">
        <f>_xlfn.XLOOKUP($A915,Revolvers!$C:$C,Revolvers!P:P,0,0)</f>
        <v>0</v>
      </c>
      <c r="N915" s="3">
        <f>_xlfn.XLOOKUP($A915,Revolvers!$C:$C,Revolvers!Q:Q,0,0)</f>
        <v>0</v>
      </c>
      <c r="O915" s="3">
        <f>_xlfn.XLOOKUP($A915,Revolvers!$C:$C,Revolvers!R:R,0,0)</f>
        <v>0</v>
      </c>
      <c r="P915" s="3">
        <f>_xlfn.XLOOKUP($A915,Revolvers!$C:$C,Revolvers!S:S,0,0)</f>
        <v>0</v>
      </c>
      <c r="Q915" s="3">
        <f>_xlfn.XLOOKUP($A915,Revolvers!$C:$C,Revolvers!T:T,0,0)</f>
        <v>0</v>
      </c>
      <c r="R915" s="3">
        <f>_xlfn.XLOOKUP($A915,Rifles!C:C,Rifles!H:H,0,0)</f>
        <v>39</v>
      </c>
      <c r="S915" s="2">
        <f>_xlfn.XLOOKUP($A915,Shotguns!C:C,Shotguns!H:H,0,0)</f>
        <v>0</v>
      </c>
      <c r="T915" s="3">
        <f t="shared" si="16"/>
        <v>39</v>
      </c>
    </row>
    <row r="916" spans="1:20" x14ac:dyDescent="0.25">
      <c r="A916" s="3">
        <f>Rifles!C916</f>
        <v>16205591</v>
      </c>
      <c r="B916" s="3" t="str">
        <f>_xlfn.XLOOKUP($A916, Rifles!$C$2:$C$419,Rifles!$D$2:$D$419,"N/A",0)</f>
        <v>N/A</v>
      </c>
      <c r="C916" s="3" t="str">
        <f>_xlfn.XLOOKUP($A916, Rifles!$C$2:$C$419,Rifles!F$2:F$419,"N/A",0)</f>
        <v>N/A</v>
      </c>
      <c r="D916" s="3" t="str">
        <f>_xlfn.XLOOKUP($A916, Rifles!$C$2:$C$419,Rifles!G$2:G$419,"N/A",0)</f>
        <v>N/A</v>
      </c>
      <c r="E916" s="2">
        <f>_xlfn.XLOOKUP($A916,Pistols!$C:$C,Pistols!H:H,0,0)</f>
        <v>0</v>
      </c>
      <c r="F916" s="2">
        <f>_xlfn.XLOOKUP($A916,Pistols!$C:$C,Pistols!I:I,0,0)</f>
        <v>0</v>
      </c>
      <c r="G916" s="2">
        <f>_xlfn.XLOOKUP($A916,Pistols!$C:$C,Pistols!J:J,0,0)</f>
        <v>0</v>
      </c>
      <c r="H916" s="2">
        <f>_xlfn.XLOOKUP($A916,Pistols!$C:$C,Pistols!K:K,0,0)</f>
        <v>0</v>
      </c>
      <c r="I916" s="2">
        <f>_xlfn.XLOOKUP($A916,Pistols!$C:$C,Pistols!L:L,0,0)</f>
        <v>0</v>
      </c>
      <c r="J916" s="2">
        <f>_xlfn.XLOOKUP($A916,Pistols!$C:$C,Pistols!M:M,0,0)</f>
        <v>0</v>
      </c>
      <c r="K916" s="2">
        <f>_xlfn.XLOOKUP($A916,Pistols!$C:$C,Pistols!N:N,0,0)</f>
        <v>0</v>
      </c>
      <c r="L916" s="3">
        <f>_xlfn.XLOOKUP($A916,Revolvers!$C:$C,Revolvers!O:O,0,0)</f>
        <v>0</v>
      </c>
      <c r="M916" s="3">
        <f>_xlfn.XLOOKUP($A916,Revolvers!$C:$C,Revolvers!P:P,0,0)</f>
        <v>0</v>
      </c>
      <c r="N916" s="3">
        <f>_xlfn.XLOOKUP($A916,Revolvers!$C:$C,Revolvers!Q:Q,0,0)</f>
        <v>0</v>
      </c>
      <c r="O916" s="3">
        <f>_xlfn.XLOOKUP($A916,Revolvers!$C:$C,Revolvers!R:R,0,0)</f>
        <v>0</v>
      </c>
      <c r="P916" s="3">
        <f>_xlfn.XLOOKUP($A916,Revolvers!$C:$C,Revolvers!S:S,0,0)</f>
        <v>0</v>
      </c>
      <c r="Q916" s="3">
        <f>_xlfn.XLOOKUP($A916,Revolvers!$C:$C,Revolvers!T:T,0,0)</f>
        <v>0</v>
      </c>
      <c r="R916" s="3">
        <f>_xlfn.XLOOKUP($A916,Rifles!C:C,Rifles!H:H,0,0)</f>
        <v>1</v>
      </c>
      <c r="S916" s="2">
        <f>_xlfn.XLOOKUP($A916,Shotguns!C:C,Shotguns!H:H,0,0)</f>
        <v>0</v>
      </c>
      <c r="T916" s="3">
        <f t="shared" si="16"/>
        <v>1</v>
      </c>
    </row>
    <row r="917" spans="1:20" x14ac:dyDescent="0.25">
      <c r="A917" s="3">
        <f>Rifles!C917</f>
        <v>16205819</v>
      </c>
      <c r="B917" s="3" t="str">
        <f>_xlfn.XLOOKUP($A917, Rifles!$C$2:$C$419,Rifles!$D$2:$D$419,"N/A",0)</f>
        <v>N/A</v>
      </c>
      <c r="C917" s="3" t="str">
        <f>_xlfn.XLOOKUP($A917, Rifles!$C$2:$C$419,Rifles!F$2:F$419,"N/A",0)</f>
        <v>N/A</v>
      </c>
      <c r="D917" s="3" t="str">
        <f>_xlfn.XLOOKUP($A917, Rifles!$C$2:$C$419,Rifles!G$2:G$419,"N/A",0)</f>
        <v>N/A</v>
      </c>
      <c r="E917" s="2">
        <f>_xlfn.XLOOKUP($A917,Pistols!$C:$C,Pistols!H:H,0,0)</f>
        <v>0</v>
      </c>
      <c r="F917" s="2">
        <f>_xlfn.XLOOKUP($A917,Pistols!$C:$C,Pistols!I:I,0,0)</f>
        <v>0</v>
      </c>
      <c r="G917" s="2">
        <f>_xlfn.XLOOKUP($A917,Pistols!$C:$C,Pistols!J:J,0,0)</f>
        <v>0</v>
      </c>
      <c r="H917" s="2">
        <f>_xlfn.XLOOKUP($A917,Pistols!$C:$C,Pistols!K:K,0,0)</f>
        <v>0</v>
      </c>
      <c r="I917" s="2">
        <f>_xlfn.XLOOKUP($A917,Pistols!$C:$C,Pistols!L:L,0,0)</f>
        <v>0</v>
      </c>
      <c r="J917" s="2">
        <f>_xlfn.XLOOKUP($A917,Pistols!$C:$C,Pistols!M:M,0,0)</f>
        <v>0</v>
      </c>
      <c r="K917" s="2">
        <f>_xlfn.XLOOKUP($A917,Pistols!$C:$C,Pistols!N:N,0,0)</f>
        <v>0</v>
      </c>
      <c r="L917" s="3">
        <f>_xlfn.XLOOKUP($A917,Revolvers!$C:$C,Revolvers!O:O,0,0)</f>
        <v>0</v>
      </c>
      <c r="M917" s="3">
        <f>_xlfn.XLOOKUP($A917,Revolvers!$C:$C,Revolvers!P:P,0,0)</f>
        <v>0</v>
      </c>
      <c r="N917" s="3">
        <f>_xlfn.XLOOKUP($A917,Revolvers!$C:$C,Revolvers!Q:Q,0,0)</f>
        <v>0</v>
      </c>
      <c r="O917" s="3">
        <f>_xlfn.XLOOKUP($A917,Revolvers!$C:$C,Revolvers!R:R,0,0)</f>
        <v>0</v>
      </c>
      <c r="P917" s="3">
        <f>_xlfn.XLOOKUP($A917,Revolvers!$C:$C,Revolvers!S:S,0,0)</f>
        <v>0</v>
      </c>
      <c r="Q917" s="3">
        <f>_xlfn.XLOOKUP($A917,Revolvers!$C:$C,Revolvers!T:T,0,0)</f>
        <v>0</v>
      </c>
      <c r="R917" s="3">
        <f>_xlfn.XLOOKUP($A917,Rifles!C:C,Rifles!H:H,0,0)</f>
        <v>22</v>
      </c>
      <c r="S917" s="2">
        <f>_xlfn.XLOOKUP($A917,Shotguns!C:C,Shotguns!H:H,0,0)</f>
        <v>0</v>
      </c>
      <c r="T917" s="3">
        <f t="shared" si="16"/>
        <v>22</v>
      </c>
    </row>
    <row r="918" spans="1:20" x14ac:dyDescent="0.25">
      <c r="A918" s="3">
        <f>Rifles!C918</f>
        <v>16204731</v>
      </c>
      <c r="B918" s="3" t="str">
        <f>_xlfn.XLOOKUP($A918, Rifles!$C$2:$C$419,Rifles!$D$2:$D$419,"N/A",0)</f>
        <v>N/A</v>
      </c>
      <c r="C918" s="3" t="str">
        <f>_xlfn.XLOOKUP($A918, Rifles!$C$2:$C$419,Rifles!F$2:F$419,"N/A",0)</f>
        <v>N/A</v>
      </c>
      <c r="D918" s="3" t="str">
        <f>_xlfn.XLOOKUP($A918, Rifles!$C$2:$C$419,Rifles!G$2:G$419,"N/A",0)</f>
        <v>N/A</v>
      </c>
      <c r="E918" s="2">
        <f>_xlfn.XLOOKUP($A918,Pistols!$C:$C,Pistols!H:H,0,0)</f>
        <v>0</v>
      </c>
      <c r="F918" s="2">
        <f>_xlfn.XLOOKUP($A918,Pistols!$C:$C,Pistols!I:I,0,0)</f>
        <v>0</v>
      </c>
      <c r="G918" s="2">
        <f>_xlfn.XLOOKUP($A918,Pistols!$C:$C,Pistols!J:J,0,0)</f>
        <v>0</v>
      </c>
      <c r="H918" s="2">
        <f>_xlfn.XLOOKUP($A918,Pistols!$C:$C,Pistols!K:K,0,0)</f>
        <v>0</v>
      </c>
      <c r="I918" s="2">
        <f>_xlfn.XLOOKUP($A918,Pistols!$C:$C,Pistols!L:L,0,0)</f>
        <v>0</v>
      </c>
      <c r="J918" s="2">
        <f>_xlfn.XLOOKUP($A918,Pistols!$C:$C,Pistols!M:M,0,0)</f>
        <v>0</v>
      </c>
      <c r="K918" s="2">
        <f>_xlfn.XLOOKUP($A918,Pistols!$C:$C,Pistols!N:N,0,0)</f>
        <v>0</v>
      </c>
      <c r="L918" s="3">
        <f>_xlfn.XLOOKUP($A918,Revolvers!$C:$C,Revolvers!O:O,0,0)</f>
        <v>0</v>
      </c>
      <c r="M918" s="3">
        <f>_xlfn.XLOOKUP($A918,Revolvers!$C:$C,Revolvers!P:P,0,0)</f>
        <v>0</v>
      </c>
      <c r="N918" s="3">
        <f>_xlfn.XLOOKUP($A918,Revolvers!$C:$C,Revolvers!Q:Q,0,0)</f>
        <v>0</v>
      </c>
      <c r="O918" s="3">
        <f>_xlfn.XLOOKUP($A918,Revolvers!$C:$C,Revolvers!R:R,0,0)</f>
        <v>0</v>
      </c>
      <c r="P918" s="3">
        <f>_xlfn.XLOOKUP($A918,Revolvers!$C:$C,Revolvers!S:S,0,0)</f>
        <v>0</v>
      </c>
      <c r="Q918" s="3">
        <f>_xlfn.XLOOKUP($A918,Revolvers!$C:$C,Revolvers!T:T,0,0)</f>
        <v>0</v>
      </c>
      <c r="R918" s="3">
        <f>_xlfn.XLOOKUP($A918,Rifles!C:C,Rifles!H:H,0,0)</f>
        <v>37</v>
      </c>
      <c r="S918" s="2">
        <f>_xlfn.XLOOKUP($A918,Shotguns!C:C,Shotguns!H:H,0,0)</f>
        <v>0</v>
      </c>
      <c r="T918" s="3">
        <f t="shared" si="16"/>
        <v>37</v>
      </c>
    </row>
    <row r="919" spans="1:20" x14ac:dyDescent="0.25">
      <c r="A919" s="3">
        <f>Rifles!C919</f>
        <v>16203266</v>
      </c>
      <c r="B919" s="3" t="str">
        <f>_xlfn.XLOOKUP($A919, Rifles!$C$2:$C$419,Rifles!$D$2:$D$419,"N/A",0)</f>
        <v>N/A</v>
      </c>
      <c r="C919" s="3" t="str">
        <f>_xlfn.XLOOKUP($A919, Rifles!$C$2:$C$419,Rifles!F$2:F$419,"N/A",0)</f>
        <v>N/A</v>
      </c>
      <c r="D919" s="3" t="str">
        <f>_xlfn.XLOOKUP($A919, Rifles!$C$2:$C$419,Rifles!G$2:G$419,"N/A",0)</f>
        <v>N/A</v>
      </c>
      <c r="E919" s="2">
        <f>_xlfn.XLOOKUP($A919,Pistols!$C:$C,Pistols!H:H,0,0)</f>
        <v>0</v>
      </c>
      <c r="F919" s="2">
        <f>_xlfn.XLOOKUP($A919,Pistols!$C:$C,Pistols!I:I,0,0)</f>
        <v>0</v>
      </c>
      <c r="G919" s="2">
        <f>_xlfn.XLOOKUP($A919,Pistols!$C:$C,Pistols!J:J,0,0)</f>
        <v>0</v>
      </c>
      <c r="H919" s="2">
        <f>_xlfn.XLOOKUP($A919,Pistols!$C:$C,Pistols!K:K,0,0)</f>
        <v>0</v>
      </c>
      <c r="I919" s="2">
        <f>_xlfn.XLOOKUP($A919,Pistols!$C:$C,Pistols!L:L,0,0)</f>
        <v>0</v>
      </c>
      <c r="J919" s="2">
        <f>_xlfn.XLOOKUP($A919,Pistols!$C:$C,Pistols!M:M,0,0)</f>
        <v>0</v>
      </c>
      <c r="K919" s="2">
        <f>_xlfn.XLOOKUP($A919,Pistols!$C:$C,Pistols!N:N,0,0)</f>
        <v>0</v>
      </c>
      <c r="L919" s="3">
        <f>_xlfn.XLOOKUP($A919,Revolvers!$C:$C,Revolvers!O:O,0,0)</f>
        <v>0</v>
      </c>
      <c r="M919" s="3">
        <f>_xlfn.XLOOKUP($A919,Revolvers!$C:$C,Revolvers!P:P,0,0)</f>
        <v>0</v>
      </c>
      <c r="N919" s="3">
        <f>_xlfn.XLOOKUP($A919,Revolvers!$C:$C,Revolvers!Q:Q,0,0)</f>
        <v>0</v>
      </c>
      <c r="O919" s="3">
        <f>_xlfn.XLOOKUP($A919,Revolvers!$C:$C,Revolvers!R:R,0,0)</f>
        <v>0</v>
      </c>
      <c r="P919" s="3">
        <f>_xlfn.XLOOKUP($A919,Revolvers!$C:$C,Revolvers!S:S,0,0)</f>
        <v>0</v>
      </c>
      <c r="Q919" s="3">
        <f>_xlfn.XLOOKUP($A919,Revolvers!$C:$C,Revolvers!T:T,0,0)</f>
        <v>0</v>
      </c>
      <c r="R919" s="3">
        <f>_xlfn.XLOOKUP($A919,Rifles!C:C,Rifles!H:H,0,0)</f>
        <v>42</v>
      </c>
      <c r="S919" s="2">
        <f>_xlfn.XLOOKUP($A919,Shotguns!C:C,Shotguns!H:H,0,0)</f>
        <v>0</v>
      </c>
      <c r="T919" s="3">
        <f t="shared" si="16"/>
        <v>42</v>
      </c>
    </row>
    <row r="920" spans="1:20" x14ac:dyDescent="0.25">
      <c r="A920" s="3">
        <f>Rifles!C920</f>
        <v>16203450</v>
      </c>
      <c r="B920" s="3" t="str">
        <f>_xlfn.XLOOKUP($A920, Rifles!$C$2:$C$419,Rifles!$D$2:$D$419,"N/A",0)</f>
        <v>N/A</v>
      </c>
      <c r="C920" s="3" t="str">
        <f>_xlfn.XLOOKUP($A920, Rifles!$C$2:$C$419,Rifles!F$2:F$419,"N/A",0)</f>
        <v>N/A</v>
      </c>
      <c r="D920" s="3" t="str">
        <f>_xlfn.XLOOKUP($A920, Rifles!$C$2:$C$419,Rifles!G$2:G$419,"N/A",0)</f>
        <v>N/A</v>
      </c>
      <c r="E920" s="2">
        <f>_xlfn.XLOOKUP($A920,Pistols!$C:$C,Pistols!H:H,0,0)</f>
        <v>0</v>
      </c>
      <c r="F920" s="2">
        <f>_xlfn.XLOOKUP($A920,Pistols!$C:$C,Pistols!I:I,0,0)</f>
        <v>0</v>
      </c>
      <c r="G920" s="2">
        <f>_xlfn.XLOOKUP($A920,Pistols!$C:$C,Pistols!J:J,0,0)</f>
        <v>0</v>
      </c>
      <c r="H920" s="2">
        <f>_xlfn.XLOOKUP($A920,Pistols!$C:$C,Pistols!K:K,0,0)</f>
        <v>0</v>
      </c>
      <c r="I920" s="2">
        <f>_xlfn.XLOOKUP($A920,Pistols!$C:$C,Pistols!L:L,0,0)</f>
        <v>0</v>
      </c>
      <c r="J920" s="2">
        <f>_xlfn.XLOOKUP($A920,Pistols!$C:$C,Pistols!M:M,0,0)</f>
        <v>0</v>
      </c>
      <c r="K920" s="2">
        <f>_xlfn.XLOOKUP($A920,Pistols!$C:$C,Pistols!N:N,0,0)</f>
        <v>0</v>
      </c>
      <c r="L920" s="3">
        <f>_xlfn.XLOOKUP($A920,Revolvers!$C:$C,Revolvers!O:O,0,0)</f>
        <v>0</v>
      </c>
      <c r="M920" s="3">
        <f>_xlfn.XLOOKUP($A920,Revolvers!$C:$C,Revolvers!P:P,0,0)</f>
        <v>0</v>
      </c>
      <c r="N920" s="3">
        <f>_xlfn.XLOOKUP($A920,Revolvers!$C:$C,Revolvers!Q:Q,0,0)</f>
        <v>0</v>
      </c>
      <c r="O920" s="3">
        <f>_xlfn.XLOOKUP($A920,Revolvers!$C:$C,Revolvers!R:R,0,0)</f>
        <v>0</v>
      </c>
      <c r="P920" s="3">
        <f>_xlfn.XLOOKUP($A920,Revolvers!$C:$C,Revolvers!S:S,0,0)</f>
        <v>0</v>
      </c>
      <c r="Q920" s="3">
        <f>_xlfn.XLOOKUP($A920,Revolvers!$C:$C,Revolvers!T:T,0,0)</f>
        <v>0</v>
      </c>
      <c r="R920" s="3">
        <f>_xlfn.XLOOKUP($A920,Rifles!C:C,Rifles!H:H,0,0)</f>
        <v>31</v>
      </c>
      <c r="S920" s="2">
        <f>_xlfn.XLOOKUP($A920,Shotguns!C:C,Shotguns!H:H,0,0)</f>
        <v>0</v>
      </c>
      <c r="T920" s="3">
        <f t="shared" si="16"/>
        <v>31</v>
      </c>
    </row>
    <row r="921" spans="1:20" x14ac:dyDescent="0.25">
      <c r="A921" s="3">
        <f>Rifles!C921</f>
        <v>16204224</v>
      </c>
      <c r="B921" s="3" t="str">
        <f>_xlfn.XLOOKUP($A921, Rifles!$C$2:$C$419,Rifles!$D$2:$D$419,"N/A",0)</f>
        <v>N/A</v>
      </c>
      <c r="C921" s="3" t="str">
        <f>_xlfn.XLOOKUP($A921, Rifles!$C$2:$C$419,Rifles!F$2:F$419,"N/A",0)</f>
        <v>N/A</v>
      </c>
      <c r="D921" s="3" t="str">
        <f>_xlfn.XLOOKUP($A921, Rifles!$C$2:$C$419,Rifles!G$2:G$419,"N/A",0)</f>
        <v>N/A</v>
      </c>
      <c r="E921" s="2">
        <f>_xlfn.XLOOKUP($A921,Pistols!$C:$C,Pistols!H:H,0,0)</f>
        <v>0</v>
      </c>
      <c r="F921" s="2">
        <f>_xlfn.XLOOKUP($A921,Pistols!$C:$C,Pistols!I:I,0,0)</f>
        <v>0</v>
      </c>
      <c r="G921" s="2">
        <f>_xlfn.XLOOKUP($A921,Pistols!$C:$C,Pistols!J:J,0,0)</f>
        <v>0</v>
      </c>
      <c r="H921" s="2">
        <f>_xlfn.XLOOKUP($A921,Pistols!$C:$C,Pistols!K:K,0,0)</f>
        <v>0</v>
      </c>
      <c r="I921" s="2">
        <f>_xlfn.XLOOKUP($A921,Pistols!$C:$C,Pistols!L:L,0,0)</f>
        <v>0</v>
      </c>
      <c r="J921" s="2">
        <f>_xlfn.XLOOKUP($A921,Pistols!$C:$C,Pistols!M:M,0,0)</f>
        <v>0</v>
      </c>
      <c r="K921" s="2">
        <f>_xlfn.XLOOKUP($A921,Pistols!$C:$C,Pistols!N:N,0,0)</f>
        <v>0</v>
      </c>
      <c r="L921" s="3">
        <f>_xlfn.XLOOKUP($A921,Revolvers!$C:$C,Revolvers!O:O,0,0)</f>
        <v>0</v>
      </c>
      <c r="M921" s="3">
        <f>_xlfn.XLOOKUP($A921,Revolvers!$C:$C,Revolvers!P:P,0,0)</f>
        <v>0</v>
      </c>
      <c r="N921" s="3">
        <f>_xlfn.XLOOKUP($A921,Revolvers!$C:$C,Revolvers!Q:Q,0,0)</f>
        <v>0</v>
      </c>
      <c r="O921" s="3">
        <f>_xlfn.XLOOKUP($A921,Revolvers!$C:$C,Revolvers!R:R,0,0)</f>
        <v>0</v>
      </c>
      <c r="P921" s="3">
        <f>_xlfn.XLOOKUP($A921,Revolvers!$C:$C,Revolvers!S:S,0,0)</f>
        <v>0</v>
      </c>
      <c r="Q921" s="3">
        <f>_xlfn.XLOOKUP($A921,Revolvers!$C:$C,Revolvers!T:T,0,0)</f>
        <v>0</v>
      </c>
      <c r="R921" s="3">
        <f>_xlfn.XLOOKUP($A921,Rifles!C:C,Rifles!H:H,0,0)</f>
        <v>24</v>
      </c>
      <c r="S921" s="2">
        <f>_xlfn.XLOOKUP($A921,Shotguns!C:C,Shotguns!H:H,0,0)</f>
        <v>0</v>
      </c>
      <c r="T921" s="3">
        <f t="shared" si="16"/>
        <v>24</v>
      </c>
    </row>
    <row r="922" spans="1:20" x14ac:dyDescent="0.25">
      <c r="A922" s="3">
        <f>Rifles!C922</f>
        <v>16201749</v>
      </c>
      <c r="B922" s="3" t="str">
        <f>_xlfn.XLOOKUP($A922, Rifles!$C$2:$C$419,Rifles!$D$2:$D$419,"N/A",0)</f>
        <v>N/A</v>
      </c>
      <c r="C922" s="3" t="str">
        <f>_xlfn.XLOOKUP($A922, Rifles!$C$2:$C$419,Rifles!F$2:F$419,"N/A",0)</f>
        <v>N/A</v>
      </c>
      <c r="D922" s="3" t="str">
        <f>_xlfn.XLOOKUP($A922, Rifles!$C$2:$C$419,Rifles!G$2:G$419,"N/A",0)</f>
        <v>N/A</v>
      </c>
      <c r="E922" s="2">
        <f>_xlfn.XLOOKUP($A922,Pistols!$C:$C,Pistols!H:H,0,0)</f>
        <v>0</v>
      </c>
      <c r="F922" s="2">
        <f>_xlfn.XLOOKUP($A922,Pistols!$C:$C,Pistols!I:I,0,0)</f>
        <v>0</v>
      </c>
      <c r="G922" s="2">
        <f>_xlfn.XLOOKUP($A922,Pistols!$C:$C,Pistols!J:J,0,0)</f>
        <v>0</v>
      </c>
      <c r="H922" s="2">
        <f>_xlfn.XLOOKUP($A922,Pistols!$C:$C,Pistols!K:K,0,0)</f>
        <v>0</v>
      </c>
      <c r="I922" s="2">
        <f>_xlfn.XLOOKUP($A922,Pistols!$C:$C,Pistols!L:L,0,0)</f>
        <v>0</v>
      </c>
      <c r="J922" s="2">
        <f>_xlfn.XLOOKUP($A922,Pistols!$C:$C,Pistols!M:M,0,0)</f>
        <v>0</v>
      </c>
      <c r="K922" s="2">
        <f>_xlfn.XLOOKUP($A922,Pistols!$C:$C,Pistols!N:N,0,0)</f>
        <v>0</v>
      </c>
      <c r="L922" s="3">
        <f>_xlfn.XLOOKUP($A922,Revolvers!$C:$C,Revolvers!O:O,0,0)</f>
        <v>0</v>
      </c>
      <c r="M922" s="3">
        <f>_xlfn.XLOOKUP($A922,Revolvers!$C:$C,Revolvers!P:P,0,0)</f>
        <v>0</v>
      </c>
      <c r="N922" s="3">
        <f>_xlfn.XLOOKUP($A922,Revolvers!$C:$C,Revolvers!Q:Q,0,0)</f>
        <v>0</v>
      </c>
      <c r="O922" s="3">
        <f>_xlfn.XLOOKUP($A922,Revolvers!$C:$C,Revolvers!R:R,0,0)</f>
        <v>0</v>
      </c>
      <c r="P922" s="3">
        <f>_xlfn.XLOOKUP($A922,Revolvers!$C:$C,Revolvers!S:S,0,0)</f>
        <v>0</v>
      </c>
      <c r="Q922" s="3">
        <f>_xlfn.XLOOKUP($A922,Revolvers!$C:$C,Revolvers!T:T,0,0)</f>
        <v>0</v>
      </c>
      <c r="R922" s="3">
        <f>_xlfn.XLOOKUP($A922,Rifles!C:C,Rifles!H:H,0,0)</f>
        <v>1</v>
      </c>
      <c r="S922" s="2">
        <f>_xlfn.XLOOKUP($A922,Shotguns!C:C,Shotguns!H:H,0,0)</f>
        <v>0</v>
      </c>
      <c r="T922" s="3">
        <f t="shared" si="16"/>
        <v>1</v>
      </c>
    </row>
    <row r="923" spans="1:20" x14ac:dyDescent="0.25">
      <c r="A923" s="3">
        <f>Rifles!C923</f>
        <v>16203559</v>
      </c>
      <c r="B923" s="3" t="str">
        <f>_xlfn.XLOOKUP($A923, Rifles!$C$2:$C$419,Rifles!$D$2:$D$419,"N/A",0)</f>
        <v>N/A</v>
      </c>
      <c r="C923" s="3" t="str">
        <f>_xlfn.XLOOKUP($A923, Rifles!$C$2:$C$419,Rifles!F$2:F$419,"N/A",0)</f>
        <v>N/A</v>
      </c>
      <c r="D923" s="3" t="str">
        <f>_xlfn.XLOOKUP($A923, Rifles!$C$2:$C$419,Rifles!G$2:G$419,"N/A",0)</f>
        <v>N/A</v>
      </c>
      <c r="E923" s="2">
        <f>_xlfn.XLOOKUP($A923,Pistols!$C:$C,Pistols!H:H,0,0)</f>
        <v>0</v>
      </c>
      <c r="F923" s="2">
        <f>_xlfn.XLOOKUP($A923,Pistols!$C:$C,Pistols!I:I,0,0)</f>
        <v>0</v>
      </c>
      <c r="G923" s="2">
        <f>_xlfn.XLOOKUP($A923,Pistols!$C:$C,Pistols!J:J,0,0)</f>
        <v>0</v>
      </c>
      <c r="H923" s="2">
        <f>_xlfn.XLOOKUP($A923,Pistols!$C:$C,Pistols!K:K,0,0)</f>
        <v>0</v>
      </c>
      <c r="I923" s="2">
        <f>_xlfn.XLOOKUP($A923,Pistols!$C:$C,Pistols!L:L,0,0)</f>
        <v>0</v>
      </c>
      <c r="J923" s="2">
        <f>_xlfn.XLOOKUP($A923,Pistols!$C:$C,Pistols!M:M,0,0)</f>
        <v>0</v>
      </c>
      <c r="K923" s="2">
        <f>_xlfn.XLOOKUP($A923,Pistols!$C:$C,Pistols!N:N,0,0)</f>
        <v>0</v>
      </c>
      <c r="L923" s="3">
        <f>_xlfn.XLOOKUP($A923,Revolvers!$C:$C,Revolvers!O:O,0,0)</f>
        <v>0</v>
      </c>
      <c r="M923" s="3">
        <f>_xlfn.XLOOKUP($A923,Revolvers!$C:$C,Revolvers!P:P,0,0)</f>
        <v>0</v>
      </c>
      <c r="N923" s="3">
        <f>_xlfn.XLOOKUP($A923,Revolvers!$C:$C,Revolvers!Q:Q,0,0)</f>
        <v>0</v>
      </c>
      <c r="O923" s="3">
        <f>_xlfn.XLOOKUP($A923,Revolvers!$C:$C,Revolvers!R:R,0,0)</f>
        <v>0</v>
      </c>
      <c r="P923" s="3">
        <f>_xlfn.XLOOKUP($A923,Revolvers!$C:$C,Revolvers!S:S,0,0)</f>
        <v>0</v>
      </c>
      <c r="Q923" s="3">
        <f>_xlfn.XLOOKUP($A923,Revolvers!$C:$C,Revolvers!T:T,0,0)</f>
        <v>0</v>
      </c>
      <c r="R923" s="3">
        <f>_xlfn.XLOOKUP($A923,Rifles!C:C,Rifles!H:H,0,0)</f>
        <v>2</v>
      </c>
      <c r="S923" s="2">
        <f>_xlfn.XLOOKUP($A923,Shotguns!C:C,Shotguns!H:H,0,0)</f>
        <v>0</v>
      </c>
      <c r="T923" s="3">
        <f t="shared" si="16"/>
        <v>2</v>
      </c>
    </row>
    <row r="924" spans="1:20" x14ac:dyDescent="0.25">
      <c r="A924" s="3">
        <f>Rifles!C924</f>
        <v>16203903</v>
      </c>
      <c r="B924" s="3" t="str">
        <f>_xlfn.XLOOKUP($A924, Rifles!$C$2:$C$419,Rifles!$D$2:$D$419,"N/A",0)</f>
        <v>N/A</v>
      </c>
      <c r="C924" s="3" t="str">
        <f>_xlfn.XLOOKUP($A924, Rifles!$C$2:$C$419,Rifles!F$2:F$419,"N/A",0)</f>
        <v>N/A</v>
      </c>
      <c r="D924" s="3" t="str">
        <f>_xlfn.XLOOKUP($A924, Rifles!$C$2:$C$419,Rifles!G$2:G$419,"N/A",0)</f>
        <v>N/A</v>
      </c>
      <c r="E924" s="2">
        <f>_xlfn.XLOOKUP($A924,Pistols!$C:$C,Pistols!H:H,0,0)</f>
        <v>0</v>
      </c>
      <c r="F924" s="2">
        <f>_xlfn.XLOOKUP($A924,Pistols!$C:$C,Pistols!I:I,0,0)</f>
        <v>0</v>
      </c>
      <c r="G924" s="2">
        <f>_xlfn.XLOOKUP($A924,Pistols!$C:$C,Pistols!J:J,0,0)</f>
        <v>0</v>
      </c>
      <c r="H924" s="2">
        <f>_xlfn.XLOOKUP($A924,Pistols!$C:$C,Pistols!K:K,0,0)</f>
        <v>0</v>
      </c>
      <c r="I924" s="2">
        <f>_xlfn.XLOOKUP($A924,Pistols!$C:$C,Pistols!L:L,0,0)</f>
        <v>1</v>
      </c>
      <c r="J924" s="2">
        <f>_xlfn.XLOOKUP($A924,Pistols!$C:$C,Pistols!M:M,0,0)</f>
        <v>1</v>
      </c>
      <c r="K924" s="2">
        <f>_xlfn.XLOOKUP($A924,Pistols!$C:$C,Pistols!N:N,0,0)</f>
        <v>2</v>
      </c>
      <c r="L924" s="3">
        <f>_xlfn.XLOOKUP($A924,Revolvers!$C:$C,Revolvers!O:O,0,0)</f>
        <v>0</v>
      </c>
      <c r="M924" s="3">
        <f>_xlfn.XLOOKUP($A924,Revolvers!$C:$C,Revolvers!P:P,0,0)</f>
        <v>0</v>
      </c>
      <c r="N924" s="3">
        <f>_xlfn.XLOOKUP($A924,Revolvers!$C:$C,Revolvers!Q:Q,0,0)</f>
        <v>0</v>
      </c>
      <c r="O924" s="3">
        <f>_xlfn.XLOOKUP($A924,Revolvers!$C:$C,Revolvers!R:R,0,0)</f>
        <v>0</v>
      </c>
      <c r="P924" s="3">
        <f>_xlfn.XLOOKUP($A924,Revolvers!$C:$C,Revolvers!S:S,0,0)</f>
        <v>0</v>
      </c>
      <c r="Q924" s="3">
        <f>_xlfn.XLOOKUP($A924,Revolvers!$C:$C,Revolvers!T:T,0,0)</f>
        <v>0</v>
      </c>
      <c r="R924" s="3">
        <f>_xlfn.XLOOKUP($A924,Rifles!C:C,Rifles!H:H,0,0)</f>
        <v>41</v>
      </c>
      <c r="S924" s="2">
        <f>_xlfn.XLOOKUP($A924,Shotguns!C:C,Shotguns!H:H,0,0)</f>
        <v>0</v>
      </c>
      <c r="T924" s="3">
        <f t="shared" si="16"/>
        <v>43</v>
      </c>
    </row>
    <row r="925" spans="1:20" x14ac:dyDescent="0.25">
      <c r="A925" s="3">
        <f>Rifles!C925</f>
        <v>16205022</v>
      </c>
      <c r="B925" s="3" t="str">
        <f>_xlfn.XLOOKUP($A925, Rifles!$C$2:$C$419,Rifles!$D$2:$D$419,"N/A",0)</f>
        <v>N/A</v>
      </c>
      <c r="C925" s="3" t="str">
        <f>_xlfn.XLOOKUP($A925, Rifles!$C$2:$C$419,Rifles!F$2:F$419,"N/A",0)</f>
        <v>N/A</v>
      </c>
      <c r="D925" s="3" t="str">
        <f>_xlfn.XLOOKUP($A925, Rifles!$C$2:$C$419,Rifles!G$2:G$419,"N/A",0)</f>
        <v>N/A</v>
      </c>
      <c r="E925" s="2">
        <f>_xlfn.XLOOKUP($A925,Pistols!$C:$C,Pistols!H:H,0,0)</f>
        <v>0</v>
      </c>
      <c r="F925" s="2">
        <f>_xlfn.XLOOKUP($A925,Pistols!$C:$C,Pistols!I:I,0,0)</f>
        <v>0</v>
      </c>
      <c r="G925" s="2">
        <f>_xlfn.XLOOKUP($A925,Pistols!$C:$C,Pistols!J:J,0,0)</f>
        <v>0</v>
      </c>
      <c r="H925" s="2">
        <f>_xlfn.XLOOKUP($A925,Pistols!$C:$C,Pistols!K:K,0,0)</f>
        <v>0</v>
      </c>
      <c r="I925" s="2">
        <f>_xlfn.XLOOKUP($A925,Pistols!$C:$C,Pistols!L:L,0,0)</f>
        <v>3</v>
      </c>
      <c r="J925" s="2">
        <f>_xlfn.XLOOKUP($A925,Pistols!$C:$C,Pistols!M:M,0,0)</f>
        <v>0</v>
      </c>
      <c r="K925" s="2">
        <f>_xlfn.XLOOKUP($A925,Pistols!$C:$C,Pistols!N:N,0,0)</f>
        <v>3</v>
      </c>
      <c r="L925" s="3">
        <f>_xlfn.XLOOKUP($A925,Revolvers!$C:$C,Revolvers!O:O,0,0)</f>
        <v>0</v>
      </c>
      <c r="M925" s="3">
        <f>_xlfn.XLOOKUP($A925,Revolvers!$C:$C,Revolvers!P:P,0,0)</f>
        <v>0</v>
      </c>
      <c r="N925" s="3">
        <f>_xlfn.XLOOKUP($A925,Revolvers!$C:$C,Revolvers!Q:Q,0,0)</f>
        <v>0</v>
      </c>
      <c r="O925" s="3">
        <f>_xlfn.XLOOKUP($A925,Revolvers!$C:$C,Revolvers!R:R,0,0)</f>
        <v>0</v>
      </c>
      <c r="P925" s="3">
        <f>_xlfn.XLOOKUP($A925,Revolvers!$C:$C,Revolvers!S:S,0,0)</f>
        <v>0</v>
      </c>
      <c r="Q925" s="3">
        <f>_xlfn.XLOOKUP($A925,Revolvers!$C:$C,Revolvers!T:T,0,0)</f>
        <v>0</v>
      </c>
      <c r="R925" s="3">
        <f>_xlfn.XLOOKUP($A925,Rifles!C:C,Rifles!H:H,0,0)</f>
        <v>39</v>
      </c>
      <c r="S925" s="2">
        <f>_xlfn.XLOOKUP($A925,Shotguns!C:C,Shotguns!H:H,0,0)</f>
        <v>0</v>
      </c>
      <c r="T925" s="3">
        <f t="shared" si="16"/>
        <v>42</v>
      </c>
    </row>
    <row r="926" spans="1:20" x14ac:dyDescent="0.25">
      <c r="A926" s="3">
        <f>Rifles!C926</f>
        <v>16205304</v>
      </c>
      <c r="B926" s="3" t="str">
        <f>_xlfn.XLOOKUP($A926, Rifles!$C$2:$C$419,Rifles!$D$2:$D$419,"N/A",0)</f>
        <v>N/A</v>
      </c>
      <c r="C926" s="3" t="str">
        <f>_xlfn.XLOOKUP($A926, Rifles!$C$2:$C$419,Rifles!F$2:F$419,"N/A",0)</f>
        <v>N/A</v>
      </c>
      <c r="D926" s="3" t="str">
        <f>_xlfn.XLOOKUP($A926, Rifles!$C$2:$C$419,Rifles!G$2:G$419,"N/A",0)</f>
        <v>N/A</v>
      </c>
      <c r="E926" s="2">
        <f>_xlfn.XLOOKUP($A926,Pistols!$C:$C,Pistols!H:H,0,0)</f>
        <v>0</v>
      </c>
      <c r="F926" s="2">
        <f>_xlfn.XLOOKUP($A926,Pistols!$C:$C,Pistols!I:I,0,0)</f>
        <v>0</v>
      </c>
      <c r="G926" s="2">
        <f>_xlfn.XLOOKUP($A926,Pistols!$C:$C,Pistols!J:J,0,0)</f>
        <v>0</v>
      </c>
      <c r="H926" s="2">
        <f>_xlfn.XLOOKUP($A926,Pistols!$C:$C,Pistols!K:K,0,0)</f>
        <v>0</v>
      </c>
      <c r="I926" s="2">
        <f>_xlfn.XLOOKUP($A926,Pistols!$C:$C,Pistols!L:L,0,0)</f>
        <v>0</v>
      </c>
      <c r="J926" s="2">
        <f>_xlfn.XLOOKUP($A926,Pistols!$C:$C,Pistols!M:M,0,0)</f>
        <v>0</v>
      </c>
      <c r="K926" s="2">
        <f>_xlfn.XLOOKUP($A926,Pistols!$C:$C,Pistols!N:N,0,0)</f>
        <v>0</v>
      </c>
      <c r="L926" s="3">
        <f>_xlfn.XLOOKUP($A926,Revolvers!$C:$C,Revolvers!O:O,0,0)</f>
        <v>0</v>
      </c>
      <c r="M926" s="3">
        <f>_xlfn.XLOOKUP($A926,Revolvers!$C:$C,Revolvers!P:P,0,0)</f>
        <v>0</v>
      </c>
      <c r="N926" s="3">
        <f>_xlfn.XLOOKUP($A926,Revolvers!$C:$C,Revolvers!Q:Q,0,0)</f>
        <v>0</v>
      </c>
      <c r="O926" s="3">
        <f>_xlfn.XLOOKUP($A926,Revolvers!$C:$C,Revolvers!R:R,0,0)</f>
        <v>0</v>
      </c>
      <c r="P926" s="3">
        <f>_xlfn.XLOOKUP($A926,Revolvers!$C:$C,Revolvers!S:S,0,0)</f>
        <v>0</v>
      </c>
      <c r="Q926" s="3">
        <f>_xlfn.XLOOKUP($A926,Revolvers!$C:$C,Revolvers!T:T,0,0)</f>
        <v>0</v>
      </c>
      <c r="R926" s="3">
        <f>_xlfn.XLOOKUP($A926,Rifles!C:C,Rifles!H:H,0,0)</f>
        <v>2</v>
      </c>
      <c r="S926" s="2">
        <f>_xlfn.XLOOKUP($A926,Shotguns!C:C,Shotguns!H:H,0,0)</f>
        <v>0</v>
      </c>
      <c r="T926" s="3">
        <f t="shared" si="16"/>
        <v>2</v>
      </c>
    </row>
    <row r="927" spans="1:20" x14ac:dyDescent="0.25">
      <c r="A927" s="3">
        <f>Rifles!C927</f>
        <v>16204750</v>
      </c>
      <c r="B927" s="3" t="str">
        <f>_xlfn.XLOOKUP($A927, Rifles!$C$2:$C$419,Rifles!$D$2:$D$419,"N/A",0)</f>
        <v>N/A</v>
      </c>
      <c r="C927" s="3" t="str">
        <f>_xlfn.XLOOKUP($A927, Rifles!$C$2:$C$419,Rifles!F$2:F$419,"N/A",0)</f>
        <v>N/A</v>
      </c>
      <c r="D927" s="3" t="str">
        <f>_xlfn.XLOOKUP($A927, Rifles!$C$2:$C$419,Rifles!G$2:G$419,"N/A",0)</f>
        <v>N/A</v>
      </c>
      <c r="E927" s="2">
        <f>_xlfn.XLOOKUP($A927,Pistols!$C:$C,Pistols!H:H,0,0)</f>
        <v>0</v>
      </c>
      <c r="F927" s="2">
        <f>_xlfn.XLOOKUP($A927,Pistols!$C:$C,Pistols!I:I,0,0)</f>
        <v>0</v>
      </c>
      <c r="G927" s="2">
        <f>_xlfn.XLOOKUP($A927,Pistols!$C:$C,Pistols!J:J,0,0)</f>
        <v>0</v>
      </c>
      <c r="H927" s="2">
        <f>_xlfn.XLOOKUP($A927,Pistols!$C:$C,Pistols!K:K,0,0)</f>
        <v>0</v>
      </c>
      <c r="I927" s="2">
        <f>_xlfn.XLOOKUP($A927,Pistols!$C:$C,Pistols!L:L,0,0)</f>
        <v>0</v>
      </c>
      <c r="J927" s="2">
        <f>_xlfn.XLOOKUP($A927,Pistols!$C:$C,Pistols!M:M,0,0)</f>
        <v>0</v>
      </c>
      <c r="K927" s="2">
        <f>_xlfn.XLOOKUP($A927,Pistols!$C:$C,Pistols!N:N,0,0)</f>
        <v>0</v>
      </c>
      <c r="L927" s="3">
        <f>_xlfn.XLOOKUP($A927,Revolvers!$C:$C,Revolvers!O:O,0,0)</f>
        <v>0</v>
      </c>
      <c r="M927" s="3">
        <f>_xlfn.XLOOKUP($A927,Revolvers!$C:$C,Revolvers!P:P,0,0)</f>
        <v>0</v>
      </c>
      <c r="N927" s="3">
        <f>_xlfn.XLOOKUP($A927,Revolvers!$C:$C,Revolvers!Q:Q,0,0)</f>
        <v>0</v>
      </c>
      <c r="O927" s="3">
        <f>_xlfn.XLOOKUP($A927,Revolvers!$C:$C,Revolvers!R:R,0,0)</f>
        <v>0</v>
      </c>
      <c r="P927" s="3">
        <f>_xlfn.XLOOKUP($A927,Revolvers!$C:$C,Revolvers!S:S,0,0)</f>
        <v>0</v>
      </c>
      <c r="Q927" s="3">
        <f>_xlfn.XLOOKUP($A927,Revolvers!$C:$C,Revolvers!T:T,0,0)</f>
        <v>0</v>
      </c>
      <c r="R927" s="3">
        <f>_xlfn.XLOOKUP($A927,Rifles!C:C,Rifles!H:H,0,0)</f>
        <v>48</v>
      </c>
      <c r="S927" s="2">
        <f>_xlfn.XLOOKUP($A927,Shotguns!C:C,Shotguns!H:H,0,0)</f>
        <v>0</v>
      </c>
      <c r="T927" s="3">
        <f t="shared" si="16"/>
        <v>48</v>
      </c>
    </row>
    <row r="928" spans="1:20" x14ac:dyDescent="0.25">
      <c r="A928" s="3">
        <f>Rifles!C928</f>
        <v>16200053</v>
      </c>
      <c r="B928" s="3" t="str">
        <f>_xlfn.XLOOKUP($A928, Rifles!$C$2:$C$419,Rifles!$D$2:$D$419,"N/A",0)</f>
        <v>N/A</v>
      </c>
      <c r="C928" s="3" t="str">
        <f>_xlfn.XLOOKUP($A928, Rifles!$C$2:$C$419,Rifles!F$2:F$419,"N/A",0)</f>
        <v>N/A</v>
      </c>
      <c r="D928" s="3" t="str">
        <f>_xlfn.XLOOKUP($A928, Rifles!$C$2:$C$419,Rifles!G$2:G$419,"N/A",0)</f>
        <v>N/A</v>
      </c>
      <c r="E928" s="2">
        <f>_xlfn.XLOOKUP($A928,Pistols!$C:$C,Pistols!H:H,0,0)</f>
        <v>0</v>
      </c>
      <c r="F928" s="2">
        <f>_xlfn.XLOOKUP($A928,Pistols!$C:$C,Pistols!I:I,0,0)</f>
        <v>0</v>
      </c>
      <c r="G928" s="2">
        <f>_xlfn.XLOOKUP($A928,Pistols!$C:$C,Pistols!J:J,0,0)</f>
        <v>0</v>
      </c>
      <c r="H928" s="2">
        <f>_xlfn.XLOOKUP($A928,Pistols!$C:$C,Pistols!K:K,0,0)</f>
        <v>0</v>
      </c>
      <c r="I928" s="2">
        <f>_xlfn.XLOOKUP($A928,Pistols!$C:$C,Pistols!L:L,0,0)</f>
        <v>0</v>
      </c>
      <c r="J928" s="2">
        <f>_xlfn.XLOOKUP($A928,Pistols!$C:$C,Pistols!M:M,0,0)</f>
        <v>0</v>
      </c>
      <c r="K928" s="2">
        <f>_xlfn.XLOOKUP($A928,Pistols!$C:$C,Pistols!N:N,0,0)</f>
        <v>0</v>
      </c>
      <c r="L928" s="3">
        <f>_xlfn.XLOOKUP($A928,Revolvers!$C:$C,Revolvers!O:O,0,0)</f>
        <v>0</v>
      </c>
      <c r="M928" s="3">
        <f>_xlfn.XLOOKUP($A928,Revolvers!$C:$C,Revolvers!P:P,0,0)</f>
        <v>0</v>
      </c>
      <c r="N928" s="3">
        <f>_xlfn.XLOOKUP($A928,Revolvers!$C:$C,Revolvers!Q:Q,0,0)</f>
        <v>0</v>
      </c>
      <c r="O928" s="3">
        <f>_xlfn.XLOOKUP($A928,Revolvers!$C:$C,Revolvers!R:R,0,0)</f>
        <v>0</v>
      </c>
      <c r="P928" s="3">
        <f>_xlfn.XLOOKUP($A928,Revolvers!$C:$C,Revolvers!S:S,0,0)</f>
        <v>0</v>
      </c>
      <c r="Q928" s="3">
        <f>_xlfn.XLOOKUP($A928,Revolvers!$C:$C,Revolvers!T:T,0,0)</f>
        <v>0</v>
      </c>
      <c r="R928" s="3">
        <f>_xlfn.XLOOKUP($A928,Rifles!C:C,Rifles!H:H,0,0)</f>
        <v>33</v>
      </c>
      <c r="S928" s="2">
        <f>_xlfn.XLOOKUP($A928,Shotguns!C:C,Shotguns!H:H,0,0)</f>
        <v>0</v>
      </c>
      <c r="T928" s="3">
        <f t="shared" si="16"/>
        <v>33</v>
      </c>
    </row>
    <row r="929" spans="1:20" x14ac:dyDescent="0.25">
      <c r="A929" s="3">
        <f>Rifles!C929</f>
        <v>16203269</v>
      </c>
      <c r="B929" s="3" t="str">
        <f>_xlfn.XLOOKUP($A929, Rifles!$C$2:$C$419,Rifles!$D$2:$D$419,"N/A",0)</f>
        <v>N/A</v>
      </c>
      <c r="C929" s="3" t="str">
        <f>_xlfn.XLOOKUP($A929, Rifles!$C$2:$C$419,Rifles!F$2:F$419,"N/A",0)</f>
        <v>N/A</v>
      </c>
      <c r="D929" s="3" t="str">
        <f>_xlfn.XLOOKUP($A929, Rifles!$C$2:$C$419,Rifles!G$2:G$419,"N/A",0)</f>
        <v>N/A</v>
      </c>
      <c r="E929" s="2">
        <f>_xlfn.XLOOKUP($A929,Pistols!$C:$C,Pistols!H:H,0,0)</f>
        <v>0</v>
      </c>
      <c r="F929" s="2">
        <f>_xlfn.XLOOKUP($A929,Pistols!$C:$C,Pistols!I:I,0,0)</f>
        <v>0</v>
      </c>
      <c r="G929" s="2">
        <f>_xlfn.XLOOKUP($A929,Pistols!$C:$C,Pistols!J:J,0,0)</f>
        <v>0</v>
      </c>
      <c r="H929" s="2">
        <f>_xlfn.XLOOKUP($A929,Pistols!$C:$C,Pistols!K:K,0,0)</f>
        <v>0</v>
      </c>
      <c r="I929" s="2">
        <f>_xlfn.XLOOKUP($A929,Pistols!$C:$C,Pistols!L:L,0,0)</f>
        <v>0</v>
      </c>
      <c r="J929" s="2">
        <f>_xlfn.XLOOKUP($A929,Pistols!$C:$C,Pistols!M:M,0,0)</f>
        <v>0</v>
      </c>
      <c r="K929" s="2">
        <f>_xlfn.XLOOKUP($A929,Pistols!$C:$C,Pistols!N:N,0,0)</f>
        <v>0</v>
      </c>
      <c r="L929" s="3">
        <f>_xlfn.XLOOKUP($A929,Revolvers!$C:$C,Revolvers!O:O,0,0)</f>
        <v>0</v>
      </c>
      <c r="M929" s="3">
        <f>_xlfn.XLOOKUP($A929,Revolvers!$C:$C,Revolvers!P:P,0,0)</f>
        <v>0</v>
      </c>
      <c r="N929" s="3">
        <f>_xlfn.XLOOKUP($A929,Revolvers!$C:$C,Revolvers!Q:Q,0,0)</f>
        <v>0</v>
      </c>
      <c r="O929" s="3">
        <f>_xlfn.XLOOKUP($A929,Revolvers!$C:$C,Revolvers!R:R,0,0)</f>
        <v>0</v>
      </c>
      <c r="P929" s="3">
        <f>_xlfn.XLOOKUP($A929,Revolvers!$C:$C,Revolvers!S:S,0,0)</f>
        <v>0</v>
      </c>
      <c r="Q929" s="3">
        <f>_xlfn.XLOOKUP($A929,Revolvers!$C:$C,Revolvers!T:T,0,0)</f>
        <v>0</v>
      </c>
      <c r="R929" s="3">
        <f>_xlfn.XLOOKUP($A929,Rifles!C:C,Rifles!H:H,0,0)</f>
        <v>269</v>
      </c>
      <c r="S929" s="2">
        <f>_xlfn.XLOOKUP($A929,Shotguns!C:C,Shotguns!H:H,0,0)</f>
        <v>0</v>
      </c>
      <c r="T929" s="3">
        <f t="shared" ref="T929:T961" si="17">K929+P929+R929+S929</f>
        <v>269</v>
      </c>
    </row>
    <row r="930" spans="1:20" x14ac:dyDescent="0.25">
      <c r="A930" s="3">
        <f>Rifles!C930</f>
        <v>16201595</v>
      </c>
      <c r="B930" s="3" t="str">
        <f>_xlfn.XLOOKUP($A930, Rifles!$C$2:$C$419,Rifles!$D$2:$D$419,"N/A",0)</f>
        <v>N/A</v>
      </c>
      <c r="C930" s="3" t="str">
        <f>_xlfn.XLOOKUP($A930, Rifles!$C$2:$C$419,Rifles!F$2:F$419,"N/A",0)</f>
        <v>N/A</v>
      </c>
      <c r="D930" s="3" t="str">
        <f>_xlfn.XLOOKUP($A930, Rifles!$C$2:$C$419,Rifles!G$2:G$419,"N/A",0)</f>
        <v>N/A</v>
      </c>
      <c r="E930" s="2">
        <f>_xlfn.XLOOKUP($A930,Pistols!$C:$C,Pistols!H:H,0,0)</f>
        <v>0</v>
      </c>
      <c r="F930" s="2">
        <f>_xlfn.XLOOKUP($A930,Pistols!$C:$C,Pistols!I:I,0,0)</f>
        <v>0</v>
      </c>
      <c r="G930" s="2">
        <f>_xlfn.XLOOKUP($A930,Pistols!$C:$C,Pistols!J:J,0,0)</f>
        <v>0</v>
      </c>
      <c r="H930" s="2">
        <f>_xlfn.XLOOKUP($A930,Pistols!$C:$C,Pistols!K:K,0,0)</f>
        <v>0</v>
      </c>
      <c r="I930" s="2">
        <f>_xlfn.XLOOKUP($A930,Pistols!$C:$C,Pistols!L:L,0,0)</f>
        <v>0</v>
      </c>
      <c r="J930" s="2">
        <f>_xlfn.XLOOKUP($A930,Pistols!$C:$C,Pistols!M:M,0,0)</f>
        <v>0</v>
      </c>
      <c r="K930" s="2">
        <f>_xlfn.XLOOKUP($A930,Pistols!$C:$C,Pistols!N:N,0,0)</f>
        <v>0</v>
      </c>
      <c r="L930" s="3">
        <f>_xlfn.XLOOKUP($A930,Revolvers!$C:$C,Revolvers!O:O,0,0)</f>
        <v>0</v>
      </c>
      <c r="M930" s="3">
        <f>_xlfn.XLOOKUP($A930,Revolvers!$C:$C,Revolvers!P:P,0,0)</f>
        <v>0</v>
      </c>
      <c r="N930" s="3">
        <f>_xlfn.XLOOKUP($A930,Revolvers!$C:$C,Revolvers!Q:Q,0,0)</f>
        <v>0</v>
      </c>
      <c r="O930" s="3">
        <f>_xlfn.XLOOKUP($A930,Revolvers!$C:$C,Revolvers!R:R,0,0)</f>
        <v>0</v>
      </c>
      <c r="P930" s="3">
        <f>_xlfn.XLOOKUP($A930,Revolvers!$C:$C,Revolvers!S:S,0,0)</f>
        <v>0</v>
      </c>
      <c r="Q930" s="3">
        <f>_xlfn.XLOOKUP($A930,Revolvers!$C:$C,Revolvers!T:T,0,0)</f>
        <v>0</v>
      </c>
      <c r="R930" s="3">
        <f>_xlfn.XLOOKUP($A930,Rifles!C:C,Rifles!H:H,0,0)</f>
        <v>417</v>
      </c>
      <c r="S930" s="2">
        <f>_xlfn.XLOOKUP($A930,Shotguns!C:C,Shotguns!H:H,0,0)</f>
        <v>0</v>
      </c>
      <c r="T930" s="3">
        <f t="shared" si="17"/>
        <v>417</v>
      </c>
    </row>
    <row r="931" spans="1:20" x14ac:dyDescent="0.25">
      <c r="A931" s="3">
        <f>Rifles!C931</f>
        <v>16205597</v>
      </c>
      <c r="B931" s="3" t="str">
        <f>_xlfn.XLOOKUP($A931, Rifles!$C$2:$C$419,Rifles!$D$2:$D$419,"N/A",0)</f>
        <v>N/A</v>
      </c>
      <c r="C931" s="3" t="str">
        <f>_xlfn.XLOOKUP($A931, Rifles!$C$2:$C$419,Rifles!F$2:F$419,"N/A",0)</f>
        <v>N/A</v>
      </c>
      <c r="D931" s="3" t="str">
        <f>_xlfn.XLOOKUP($A931, Rifles!$C$2:$C$419,Rifles!G$2:G$419,"N/A",0)</f>
        <v>N/A</v>
      </c>
      <c r="E931" s="2">
        <f>_xlfn.XLOOKUP($A931,Pistols!$C:$C,Pistols!H:H,0,0)</f>
        <v>0</v>
      </c>
      <c r="F931" s="2">
        <f>_xlfn.XLOOKUP($A931,Pistols!$C:$C,Pistols!I:I,0,0)</f>
        <v>0</v>
      </c>
      <c r="G931" s="2">
        <f>_xlfn.XLOOKUP($A931,Pistols!$C:$C,Pistols!J:J,0,0)</f>
        <v>0</v>
      </c>
      <c r="H931" s="2">
        <f>_xlfn.XLOOKUP($A931,Pistols!$C:$C,Pistols!K:K,0,0)</f>
        <v>0</v>
      </c>
      <c r="I931" s="2">
        <f>_xlfn.XLOOKUP($A931,Pistols!$C:$C,Pistols!L:L,0,0)</f>
        <v>0</v>
      </c>
      <c r="J931" s="2">
        <f>_xlfn.XLOOKUP($A931,Pistols!$C:$C,Pistols!M:M,0,0)</f>
        <v>42</v>
      </c>
      <c r="K931" s="2">
        <f>_xlfn.XLOOKUP($A931,Pistols!$C:$C,Pistols!N:N,0,0)</f>
        <v>42</v>
      </c>
      <c r="L931" s="3">
        <f>_xlfn.XLOOKUP($A931,Revolvers!$C:$C,Revolvers!O:O,0,0)</f>
        <v>0</v>
      </c>
      <c r="M931" s="3">
        <f>_xlfn.XLOOKUP($A931,Revolvers!$C:$C,Revolvers!P:P,0,0)</f>
        <v>0</v>
      </c>
      <c r="N931" s="3">
        <f>_xlfn.XLOOKUP($A931,Revolvers!$C:$C,Revolvers!Q:Q,0,0)</f>
        <v>0</v>
      </c>
      <c r="O931" s="3">
        <f>_xlfn.XLOOKUP($A931,Revolvers!$C:$C,Revolvers!R:R,0,0)</f>
        <v>0</v>
      </c>
      <c r="P931" s="3">
        <f>_xlfn.XLOOKUP($A931,Revolvers!$C:$C,Revolvers!S:S,0,0)</f>
        <v>0</v>
      </c>
      <c r="Q931" s="3">
        <f>_xlfn.XLOOKUP($A931,Revolvers!$C:$C,Revolvers!T:T,0,0)</f>
        <v>0</v>
      </c>
      <c r="R931" s="3">
        <f>_xlfn.XLOOKUP($A931,Rifles!C:C,Rifles!H:H,0,0)</f>
        <v>20</v>
      </c>
      <c r="S931" s="2">
        <f>_xlfn.XLOOKUP($A931,Shotguns!C:C,Shotguns!H:H,0,0)</f>
        <v>0</v>
      </c>
      <c r="T931" s="3">
        <f t="shared" si="17"/>
        <v>62</v>
      </c>
    </row>
    <row r="932" spans="1:20" x14ac:dyDescent="0.25">
      <c r="A932" s="3">
        <f>Rifles!C932</f>
        <v>16206220</v>
      </c>
      <c r="B932" s="3" t="str">
        <f>_xlfn.XLOOKUP($A932, Rifles!$C$2:$C$419,Rifles!$D$2:$D$419,"N/A",0)</f>
        <v>N/A</v>
      </c>
      <c r="C932" s="3" t="str">
        <f>_xlfn.XLOOKUP($A932, Rifles!$C$2:$C$419,Rifles!F$2:F$419,"N/A",0)</f>
        <v>N/A</v>
      </c>
      <c r="D932" s="3" t="str">
        <f>_xlfn.XLOOKUP($A932, Rifles!$C$2:$C$419,Rifles!G$2:G$419,"N/A",0)</f>
        <v>N/A</v>
      </c>
      <c r="E932" s="2">
        <f>_xlfn.XLOOKUP($A932,Pistols!$C:$C,Pistols!H:H,0,0)</f>
        <v>0</v>
      </c>
      <c r="F932" s="2">
        <f>_xlfn.XLOOKUP($A932,Pistols!$C:$C,Pistols!I:I,0,0)</f>
        <v>0</v>
      </c>
      <c r="G932" s="2">
        <f>_xlfn.XLOOKUP($A932,Pistols!$C:$C,Pistols!J:J,0,0)</f>
        <v>0</v>
      </c>
      <c r="H932" s="2">
        <f>_xlfn.XLOOKUP($A932,Pistols!$C:$C,Pistols!K:K,0,0)</f>
        <v>0</v>
      </c>
      <c r="I932" s="2">
        <f>_xlfn.XLOOKUP($A932,Pistols!$C:$C,Pistols!L:L,0,0)</f>
        <v>0</v>
      </c>
      <c r="J932" s="2">
        <f>_xlfn.XLOOKUP($A932,Pistols!$C:$C,Pistols!M:M,0,0)</f>
        <v>2</v>
      </c>
      <c r="K932" s="2">
        <f>_xlfn.XLOOKUP($A932,Pistols!$C:$C,Pistols!N:N,0,0)</f>
        <v>2</v>
      </c>
      <c r="L932" s="3">
        <f>_xlfn.XLOOKUP($A932,Revolvers!$C:$C,Revolvers!O:O,0,0)</f>
        <v>0</v>
      </c>
      <c r="M932" s="3">
        <f>_xlfn.XLOOKUP($A932,Revolvers!$C:$C,Revolvers!P:P,0,0)</f>
        <v>0</v>
      </c>
      <c r="N932" s="3">
        <f>_xlfn.XLOOKUP($A932,Revolvers!$C:$C,Revolvers!Q:Q,0,0)</f>
        <v>0</v>
      </c>
      <c r="O932" s="3">
        <f>_xlfn.XLOOKUP($A932,Revolvers!$C:$C,Revolvers!R:R,0,0)</f>
        <v>0</v>
      </c>
      <c r="P932" s="3">
        <f>_xlfn.XLOOKUP($A932,Revolvers!$C:$C,Revolvers!S:S,0,0)</f>
        <v>0</v>
      </c>
      <c r="Q932" s="3">
        <f>_xlfn.XLOOKUP($A932,Revolvers!$C:$C,Revolvers!T:T,0,0)</f>
        <v>0</v>
      </c>
      <c r="R932" s="3">
        <f>_xlfn.XLOOKUP($A932,Rifles!C:C,Rifles!H:H,0,0)</f>
        <v>2</v>
      </c>
      <c r="S932" s="2">
        <f>_xlfn.XLOOKUP($A932,Shotguns!C:C,Shotguns!H:H,0,0)</f>
        <v>0</v>
      </c>
      <c r="T932" s="3">
        <f t="shared" si="17"/>
        <v>4</v>
      </c>
    </row>
    <row r="933" spans="1:20" x14ac:dyDescent="0.25">
      <c r="A933" s="3">
        <f>Rifles!C933</f>
        <v>57602577</v>
      </c>
      <c r="B933" s="3" t="str">
        <f>_xlfn.XLOOKUP($A933, Rifles!$C$2:$C$419,Rifles!$D$2:$D$419,"N/A",0)</f>
        <v>N/A</v>
      </c>
      <c r="C933" s="3" t="str">
        <f>_xlfn.XLOOKUP($A933, Rifles!$C$2:$C$419,Rifles!F$2:F$419,"N/A",0)</f>
        <v>N/A</v>
      </c>
      <c r="D933" s="3" t="str">
        <f>_xlfn.XLOOKUP($A933, Rifles!$C$2:$C$419,Rifles!G$2:G$419,"N/A",0)</f>
        <v>N/A</v>
      </c>
      <c r="E933" s="2">
        <f>_xlfn.XLOOKUP($A933,Pistols!$C:$C,Pistols!H:H,0,0)</f>
        <v>0</v>
      </c>
      <c r="F933" s="2">
        <f>_xlfn.XLOOKUP($A933,Pistols!$C:$C,Pistols!I:I,0,0)</f>
        <v>0</v>
      </c>
      <c r="G933" s="2">
        <f>_xlfn.XLOOKUP($A933,Pistols!$C:$C,Pistols!J:J,0,0)</f>
        <v>0</v>
      </c>
      <c r="H933" s="2">
        <f>_xlfn.XLOOKUP($A933,Pistols!$C:$C,Pistols!K:K,0,0)</f>
        <v>0</v>
      </c>
      <c r="I933" s="2">
        <f>_xlfn.XLOOKUP($A933,Pistols!$C:$C,Pistols!L:L,0,0)</f>
        <v>0</v>
      </c>
      <c r="J933" s="2">
        <f>_xlfn.XLOOKUP($A933,Pistols!$C:$C,Pistols!M:M,0,0)</f>
        <v>0</v>
      </c>
      <c r="K933" s="2">
        <f>_xlfn.XLOOKUP($A933,Pistols!$C:$C,Pistols!N:N,0,0)</f>
        <v>0</v>
      </c>
      <c r="L933" s="3">
        <f>_xlfn.XLOOKUP($A933,Revolvers!$C:$C,Revolvers!O:O,0,0)</f>
        <v>0</v>
      </c>
      <c r="M933" s="3">
        <f>_xlfn.XLOOKUP($A933,Revolvers!$C:$C,Revolvers!P:P,0,0)</f>
        <v>0</v>
      </c>
      <c r="N933" s="3">
        <f>_xlfn.XLOOKUP($A933,Revolvers!$C:$C,Revolvers!Q:Q,0,0)</f>
        <v>0</v>
      </c>
      <c r="O933" s="3">
        <f>_xlfn.XLOOKUP($A933,Revolvers!$C:$C,Revolvers!R:R,0,0)</f>
        <v>0</v>
      </c>
      <c r="P933" s="3">
        <f>_xlfn.XLOOKUP($A933,Revolvers!$C:$C,Revolvers!S:S,0,0)</f>
        <v>0</v>
      </c>
      <c r="Q933" s="3">
        <f>_xlfn.XLOOKUP($A933,Revolvers!$C:$C,Revolvers!T:T,0,0)</f>
        <v>0</v>
      </c>
      <c r="R933" s="3">
        <f>_xlfn.XLOOKUP($A933,Rifles!C:C,Rifles!H:H,0,0)</f>
        <v>1</v>
      </c>
      <c r="S933" s="2">
        <f>_xlfn.XLOOKUP($A933,Shotguns!C:C,Shotguns!H:H,0,0)</f>
        <v>0</v>
      </c>
      <c r="T933" s="3">
        <f t="shared" si="17"/>
        <v>1</v>
      </c>
    </row>
    <row r="934" spans="1:20" x14ac:dyDescent="0.25">
      <c r="A934" s="3">
        <f>Rifles!C934</f>
        <v>57405605</v>
      </c>
      <c r="B934" s="3" t="str">
        <f>_xlfn.XLOOKUP($A934, Rifles!$C$2:$C$419,Rifles!$D$2:$D$419,"N/A",0)</f>
        <v>N/A</v>
      </c>
      <c r="C934" s="3" t="str">
        <f>_xlfn.XLOOKUP($A934, Rifles!$C$2:$C$419,Rifles!F$2:F$419,"N/A",0)</f>
        <v>N/A</v>
      </c>
      <c r="D934" s="3" t="str">
        <f>_xlfn.XLOOKUP($A934, Rifles!$C$2:$C$419,Rifles!G$2:G$419,"N/A",0)</f>
        <v>N/A</v>
      </c>
      <c r="E934" s="2">
        <f>_xlfn.XLOOKUP($A934,Pistols!$C:$C,Pistols!H:H,0,0)</f>
        <v>0</v>
      </c>
      <c r="F934" s="2">
        <f>_xlfn.XLOOKUP($A934,Pistols!$C:$C,Pistols!I:I,0,0)</f>
        <v>0</v>
      </c>
      <c r="G934" s="2">
        <f>_xlfn.XLOOKUP($A934,Pistols!$C:$C,Pistols!J:J,0,0)</f>
        <v>0</v>
      </c>
      <c r="H934" s="2">
        <f>_xlfn.XLOOKUP($A934,Pistols!$C:$C,Pistols!K:K,0,0)</f>
        <v>0</v>
      </c>
      <c r="I934" s="2">
        <f>_xlfn.XLOOKUP($A934,Pistols!$C:$C,Pistols!L:L,0,0)</f>
        <v>0</v>
      </c>
      <c r="J934" s="2">
        <f>_xlfn.XLOOKUP($A934,Pistols!$C:$C,Pistols!M:M,0,0)</f>
        <v>0</v>
      </c>
      <c r="K934" s="2">
        <f>_xlfn.XLOOKUP($A934,Pistols!$C:$C,Pistols!N:N,0,0)</f>
        <v>0</v>
      </c>
      <c r="L934" s="3">
        <f>_xlfn.XLOOKUP($A934,Revolvers!$C:$C,Revolvers!O:O,0,0)</f>
        <v>0</v>
      </c>
      <c r="M934" s="3">
        <f>_xlfn.XLOOKUP($A934,Revolvers!$C:$C,Revolvers!P:P,0,0)</f>
        <v>0</v>
      </c>
      <c r="N934" s="3">
        <f>_xlfn.XLOOKUP($A934,Revolvers!$C:$C,Revolvers!Q:Q,0,0)</f>
        <v>0</v>
      </c>
      <c r="O934" s="3">
        <f>_xlfn.XLOOKUP($A934,Revolvers!$C:$C,Revolvers!R:R,0,0)</f>
        <v>0</v>
      </c>
      <c r="P934" s="3">
        <f>_xlfn.XLOOKUP($A934,Revolvers!$C:$C,Revolvers!S:S,0,0)</f>
        <v>0</v>
      </c>
      <c r="Q934" s="3">
        <f>_xlfn.XLOOKUP($A934,Revolvers!$C:$C,Revolvers!T:T,0,0)</f>
        <v>0</v>
      </c>
      <c r="R934" s="3">
        <f>_xlfn.XLOOKUP($A934,Rifles!C:C,Rifles!H:H,0,0)</f>
        <v>5</v>
      </c>
      <c r="S934" s="2">
        <f>_xlfn.XLOOKUP($A934,Shotguns!C:C,Shotguns!H:H,0,0)</f>
        <v>0</v>
      </c>
      <c r="T934" s="3">
        <f t="shared" si="17"/>
        <v>5</v>
      </c>
    </row>
    <row r="935" spans="1:20" x14ac:dyDescent="0.25">
      <c r="A935" s="3">
        <f>Rifles!C935</f>
        <v>57503538</v>
      </c>
      <c r="B935" s="3" t="str">
        <f>_xlfn.XLOOKUP($A935, Rifles!$C$2:$C$419,Rifles!$D$2:$D$419,"N/A",0)</f>
        <v>N/A</v>
      </c>
      <c r="C935" s="3" t="str">
        <f>_xlfn.XLOOKUP($A935, Rifles!$C$2:$C$419,Rifles!F$2:F$419,"N/A",0)</f>
        <v>N/A</v>
      </c>
      <c r="D935" s="3" t="str">
        <f>_xlfn.XLOOKUP($A935, Rifles!$C$2:$C$419,Rifles!G$2:G$419,"N/A",0)</f>
        <v>N/A</v>
      </c>
      <c r="E935" s="2">
        <f>_xlfn.XLOOKUP($A935,Pistols!$C:$C,Pistols!H:H,0,0)</f>
        <v>0</v>
      </c>
      <c r="F935" s="2">
        <f>_xlfn.XLOOKUP($A935,Pistols!$C:$C,Pistols!I:I,0,0)</f>
        <v>0</v>
      </c>
      <c r="G935" s="2">
        <f>_xlfn.XLOOKUP($A935,Pistols!$C:$C,Pistols!J:J,0,0)</f>
        <v>0</v>
      </c>
      <c r="H935" s="2">
        <f>_xlfn.XLOOKUP($A935,Pistols!$C:$C,Pistols!K:K,0,0)</f>
        <v>0</v>
      </c>
      <c r="I935" s="2">
        <f>_xlfn.XLOOKUP($A935,Pistols!$C:$C,Pistols!L:L,0,0)</f>
        <v>0</v>
      </c>
      <c r="J935" s="2">
        <f>_xlfn.XLOOKUP($A935,Pistols!$C:$C,Pistols!M:M,0,0)</f>
        <v>0</v>
      </c>
      <c r="K935" s="2">
        <f>_xlfn.XLOOKUP($A935,Pistols!$C:$C,Pistols!N:N,0,0)</f>
        <v>0</v>
      </c>
      <c r="L935" s="3">
        <f>_xlfn.XLOOKUP($A935,Revolvers!$C:$C,Revolvers!O:O,0,0)</f>
        <v>0</v>
      </c>
      <c r="M935" s="3">
        <f>_xlfn.XLOOKUP($A935,Revolvers!$C:$C,Revolvers!P:P,0,0)</f>
        <v>0</v>
      </c>
      <c r="N935" s="3">
        <f>_xlfn.XLOOKUP($A935,Revolvers!$C:$C,Revolvers!Q:Q,0,0)</f>
        <v>0</v>
      </c>
      <c r="O935" s="3">
        <f>_xlfn.XLOOKUP($A935,Revolvers!$C:$C,Revolvers!R:R,0,0)</f>
        <v>0</v>
      </c>
      <c r="P935" s="3">
        <f>_xlfn.XLOOKUP($A935,Revolvers!$C:$C,Revolvers!S:S,0,0)</f>
        <v>0</v>
      </c>
      <c r="Q935" s="3">
        <f>_xlfn.XLOOKUP($A935,Revolvers!$C:$C,Revolvers!T:T,0,0)</f>
        <v>0</v>
      </c>
      <c r="R935" s="3">
        <f>_xlfn.XLOOKUP($A935,Rifles!C:C,Rifles!H:H,0,0)</f>
        <v>50</v>
      </c>
      <c r="S935" s="2">
        <f>_xlfn.XLOOKUP($A935,Shotguns!C:C,Shotguns!H:H,0,0)</f>
        <v>0</v>
      </c>
      <c r="T935" s="3">
        <f t="shared" si="17"/>
        <v>50</v>
      </c>
    </row>
    <row r="936" spans="1:20" x14ac:dyDescent="0.25">
      <c r="A936" s="3">
        <f>Rifles!C936</f>
        <v>57507209</v>
      </c>
      <c r="B936" s="3" t="str">
        <f>_xlfn.XLOOKUP($A936, Rifles!$C$2:$C$419,Rifles!$D$2:$D$419,"N/A",0)</f>
        <v>N/A</v>
      </c>
      <c r="C936" s="3" t="str">
        <f>_xlfn.XLOOKUP($A936, Rifles!$C$2:$C$419,Rifles!F$2:F$419,"N/A",0)</f>
        <v>N/A</v>
      </c>
      <c r="D936" s="3" t="str">
        <f>_xlfn.XLOOKUP($A936, Rifles!$C$2:$C$419,Rifles!G$2:G$419,"N/A",0)</f>
        <v>N/A</v>
      </c>
      <c r="E936" s="2">
        <f>_xlfn.XLOOKUP($A936,Pistols!$C:$C,Pistols!H:H,0,0)</f>
        <v>0</v>
      </c>
      <c r="F936" s="2">
        <f>_xlfn.XLOOKUP($A936,Pistols!$C:$C,Pistols!I:I,0,0)</f>
        <v>0</v>
      </c>
      <c r="G936" s="2">
        <f>_xlfn.XLOOKUP($A936,Pistols!$C:$C,Pistols!J:J,0,0)</f>
        <v>0</v>
      </c>
      <c r="H936" s="2">
        <f>_xlfn.XLOOKUP($A936,Pistols!$C:$C,Pistols!K:K,0,0)</f>
        <v>0</v>
      </c>
      <c r="I936" s="2">
        <f>_xlfn.XLOOKUP($A936,Pistols!$C:$C,Pistols!L:L,0,0)</f>
        <v>0</v>
      </c>
      <c r="J936" s="2">
        <f>_xlfn.XLOOKUP($A936,Pistols!$C:$C,Pistols!M:M,0,0)</f>
        <v>0</v>
      </c>
      <c r="K936" s="2">
        <f>_xlfn.XLOOKUP($A936,Pistols!$C:$C,Pistols!N:N,0,0)</f>
        <v>0</v>
      </c>
      <c r="L936" s="3">
        <f>_xlfn.XLOOKUP($A936,Revolvers!$C:$C,Revolvers!O:O,0,0)</f>
        <v>0</v>
      </c>
      <c r="M936" s="3">
        <f>_xlfn.XLOOKUP($A936,Revolvers!$C:$C,Revolvers!P:P,0,0)</f>
        <v>0</v>
      </c>
      <c r="N936" s="3">
        <f>_xlfn.XLOOKUP($A936,Revolvers!$C:$C,Revolvers!Q:Q,0,0)</f>
        <v>0</v>
      </c>
      <c r="O936" s="3">
        <f>_xlfn.XLOOKUP($A936,Revolvers!$C:$C,Revolvers!R:R,0,0)</f>
        <v>0</v>
      </c>
      <c r="P936" s="3">
        <f>_xlfn.XLOOKUP($A936,Revolvers!$C:$C,Revolvers!S:S,0,0)</f>
        <v>0</v>
      </c>
      <c r="Q936" s="3">
        <f>_xlfn.XLOOKUP($A936,Revolvers!$C:$C,Revolvers!T:T,0,0)</f>
        <v>0</v>
      </c>
      <c r="R936" s="3">
        <f>_xlfn.XLOOKUP($A936,Rifles!C:C,Rifles!H:H,0,0)</f>
        <v>42</v>
      </c>
      <c r="S936" s="2">
        <f>_xlfn.XLOOKUP($A936,Shotguns!C:C,Shotguns!H:H,0,0)</f>
        <v>0</v>
      </c>
      <c r="T936" s="3">
        <f t="shared" si="17"/>
        <v>42</v>
      </c>
    </row>
    <row r="937" spans="1:20" x14ac:dyDescent="0.25">
      <c r="A937" s="3">
        <f>Rifles!C937</f>
        <v>57507740</v>
      </c>
      <c r="B937" s="3" t="str">
        <f>_xlfn.XLOOKUP($A937, Rifles!$C$2:$C$419,Rifles!$D$2:$D$419,"N/A",0)</f>
        <v>N/A</v>
      </c>
      <c r="C937" s="3" t="str">
        <f>_xlfn.XLOOKUP($A937, Rifles!$C$2:$C$419,Rifles!F$2:F$419,"N/A",0)</f>
        <v>N/A</v>
      </c>
      <c r="D937" s="3" t="str">
        <f>_xlfn.XLOOKUP($A937, Rifles!$C$2:$C$419,Rifles!G$2:G$419,"N/A",0)</f>
        <v>N/A</v>
      </c>
      <c r="E937" s="2">
        <f>_xlfn.XLOOKUP($A937,Pistols!$C:$C,Pistols!H:H,0,0)</f>
        <v>0</v>
      </c>
      <c r="F937" s="2">
        <f>_xlfn.XLOOKUP($A937,Pistols!$C:$C,Pistols!I:I,0,0)</f>
        <v>0</v>
      </c>
      <c r="G937" s="2">
        <f>_xlfn.XLOOKUP($A937,Pistols!$C:$C,Pistols!J:J,0,0)</f>
        <v>0</v>
      </c>
      <c r="H937" s="2">
        <f>_xlfn.XLOOKUP($A937,Pistols!$C:$C,Pistols!K:K,0,0)</f>
        <v>0</v>
      </c>
      <c r="I937" s="2">
        <f>_xlfn.XLOOKUP($A937,Pistols!$C:$C,Pistols!L:L,0,0)</f>
        <v>0</v>
      </c>
      <c r="J937" s="2">
        <f>_xlfn.XLOOKUP($A937,Pistols!$C:$C,Pistols!M:M,0,0)</f>
        <v>0</v>
      </c>
      <c r="K937" s="2">
        <f>_xlfn.XLOOKUP($A937,Pistols!$C:$C,Pistols!N:N,0,0)</f>
        <v>0</v>
      </c>
      <c r="L937" s="3">
        <f>_xlfn.XLOOKUP($A937,Revolvers!$C:$C,Revolvers!O:O,0,0)</f>
        <v>0</v>
      </c>
      <c r="M937" s="3">
        <f>_xlfn.XLOOKUP($A937,Revolvers!$C:$C,Revolvers!P:P,0,0)</f>
        <v>0</v>
      </c>
      <c r="N937" s="3">
        <f>_xlfn.XLOOKUP($A937,Revolvers!$C:$C,Revolvers!Q:Q,0,0)</f>
        <v>0</v>
      </c>
      <c r="O937" s="3">
        <f>_xlfn.XLOOKUP($A937,Revolvers!$C:$C,Revolvers!R:R,0,0)</f>
        <v>0</v>
      </c>
      <c r="P937" s="3">
        <f>_xlfn.XLOOKUP($A937,Revolvers!$C:$C,Revolvers!S:S,0,0)</f>
        <v>0</v>
      </c>
      <c r="Q937" s="3">
        <f>_xlfn.XLOOKUP($A937,Revolvers!$C:$C,Revolvers!T:T,0,0)</f>
        <v>0</v>
      </c>
      <c r="R937" s="3">
        <f>_xlfn.XLOOKUP($A937,Rifles!C:C,Rifles!H:H,0,0)</f>
        <v>12</v>
      </c>
      <c r="S937" s="2">
        <f>_xlfn.XLOOKUP($A937,Shotguns!C:C,Shotguns!H:H,0,0)</f>
        <v>0</v>
      </c>
      <c r="T937" s="3">
        <f t="shared" si="17"/>
        <v>12</v>
      </c>
    </row>
    <row r="938" spans="1:20" x14ac:dyDescent="0.25">
      <c r="A938" s="3">
        <f>Rifles!C938</f>
        <v>57506165</v>
      </c>
      <c r="B938" s="3" t="str">
        <f>_xlfn.XLOOKUP($A938, Rifles!$C$2:$C$419,Rifles!$D$2:$D$419,"N/A",0)</f>
        <v>N/A</v>
      </c>
      <c r="C938" s="3" t="str">
        <f>_xlfn.XLOOKUP($A938, Rifles!$C$2:$C$419,Rifles!F$2:F$419,"N/A",0)</f>
        <v>N/A</v>
      </c>
      <c r="D938" s="3" t="str">
        <f>_xlfn.XLOOKUP($A938, Rifles!$C$2:$C$419,Rifles!G$2:G$419,"N/A",0)</f>
        <v>N/A</v>
      </c>
      <c r="E938" s="2">
        <f>_xlfn.XLOOKUP($A938,Pistols!$C:$C,Pistols!H:H,0,0)</f>
        <v>0</v>
      </c>
      <c r="F938" s="2">
        <f>_xlfn.XLOOKUP($A938,Pistols!$C:$C,Pistols!I:I,0,0)</f>
        <v>0</v>
      </c>
      <c r="G938" s="2">
        <f>_xlfn.XLOOKUP($A938,Pistols!$C:$C,Pistols!J:J,0,0)</f>
        <v>0</v>
      </c>
      <c r="H938" s="2">
        <f>_xlfn.XLOOKUP($A938,Pistols!$C:$C,Pistols!K:K,0,0)</f>
        <v>0</v>
      </c>
      <c r="I938" s="2">
        <f>_xlfn.XLOOKUP($A938,Pistols!$C:$C,Pistols!L:L,0,0)</f>
        <v>0</v>
      </c>
      <c r="J938" s="2">
        <f>_xlfn.XLOOKUP($A938,Pistols!$C:$C,Pistols!M:M,0,0)</f>
        <v>0</v>
      </c>
      <c r="K938" s="2">
        <f>_xlfn.XLOOKUP($A938,Pistols!$C:$C,Pistols!N:N,0,0)</f>
        <v>0</v>
      </c>
      <c r="L938" s="3">
        <f>_xlfn.XLOOKUP($A938,Revolvers!$C:$C,Revolvers!O:O,0,0)</f>
        <v>0</v>
      </c>
      <c r="M938" s="3">
        <f>_xlfn.XLOOKUP($A938,Revolvers!$C:$C,Revolvers!P:P,0,0)</f>
        <v>0</v>
      </c>
      <c r="N938" s="3">
        <f>_xlfn.XLOOKUP($A938,Revolvers!$C:$C,Revolvers!Q:Q,0,0)</f>
        <v>0</v>
      </c>
      <c r="O938" s="3">
        <f>_xlfn.XLOOKUP($A938,Revolvers!$C:$C,Revolvers!R:R,0,0)</f>
        <v>0</v>
      </c>
      <c r="P938" s="3">
        <f>_xlfn.XLOOKUP($A938,Revolvers!$C:$C,Revolvers!S:S,0,0)</f>
        <v>0</v>
      </c>
      <c r="Q938" s="3">
        <f>_xlfn.XLOOKUP($A938,Revolvers!$C:$C,Revolvers!T:T,0,0)</f>
        <v>0</v>
      </c>
      <c r="R938" s="3">
        <f>_xlfn.XLOOKUP($A938,Rifles!C:C,Rifles!H:H,0,0)</f>
        <v>5</v>
      </c>
      <c r="S938" s="2">
        <f>_xlfn.XLOOKUP($A938,Shotguns!C:C,Shotguns!H:H,0,0)</f>
        <v>0</v>
      </c>
      <c r="T938" s="3">
        <f t="shared" si="17"/>
        <v>5</v>
      </c>
    </row>
    <row r="939" spans="1:20" x14ac:dyDescent="0.25">
      <c r="A939" s="3">
        <f>Rifles!C939</f>
        <v>57405791</v>
      </c>
      <c r="B939" s="3" t="str">
        <f>_xlfn.XLOOKUP($A939, Rifles!$C$2:$C$419,Rifles!$D$2:$D$419,"N/A",0)</f>
        <v>N/A</v>
      </c>
      <c r="C939" s="3" t="str">
        <f>_xlfn.XLOOKUP($A939, Rifles!$C$2:$C$419,Rifles!F$2:F$419,"N/A",0)</f>
        <v>N/A</v>
      </c>
      <c r="D939" s="3" t="str">
        <f>_xlfn.XLOOKUP($A939, Rifles!$C$2:$C$419,Rifles!G$2:G$419,"N/A",0)</f>
        <v>N/A</v>
      </c>
      <c r="E939" s="2">
        <f>_xlfn.XLOOKUP($A939,Pistols!$C:$C,Pistols!H:H,0,0)</f>
        <v>0</v>
      </c>
      <c r="F939" s="2">
        <f>_xlfn.XLOOKUP($A939,Pistols!$C:$C,Pistols!I:I,0,0)</f>
        <v>0</v>
      </c>
      <c r="G939" s="2">
        <f>_xlfn.XLOOKUP($A939,Pistols!$C:$C,Pistols!J:J,0,0)</f>
        <v>0</v>
      </c>
      <c r="H939" s="2">
        <f>_xlfn.XLOOKUP($A939,Pistols!$C:$C,Pistols!K:K,0,0)</f>
        <v>0</v>
      </c>
      <c r="I939" s="2">
        <f>_xlfn.XLOOKUP($A939,Pistols!$C:$C,Pistols!L:L,0,0)</f>
        <v>0</v>
      </c>
      <c r="J939" s="2">
        <f>_xlfn.XLOOKUP($A939,Pistols!$C:$C,Pistols!M:M,0,0)</f>
        <v>0</v>
      </c>
      <c r="K939" s="2">
        <f>_xlfn.XLOOKUP($A939,Pistols!$C:$C,Pistols!N:N,0,0)</f>
        <v>0</v>
      </c>
      <c r="L939" s="3">
        <f>_xlfn.XLOOKUP($A939,Revolvers!$C:$C,Revolvers!O:O,0,0)</f>
        <v>0</v>
      </c>
      <c r="M939" s="3">
        <f>_xlfn.XLOOKUP($A939,Revolvers!$C:$C,Revolvers!P:P,0,0)</f>
        <v>0</v>
      </c>
      <c r="N939" s="3">
        <f>_xlfn.XLOOKUP($A939,Revolvers!$C:$C,Revolvers!Q:Q,0,0)</f>
        <v>0</v>
      </c>
      <c r="O939" s="3">
        <f>_xlfn.XLOOKUP($A939,Revolvers!$C:$C,Revolvers!R:R,0,0)</f>
        <v>0</v>
      </c>
      <c r="P939" s="3">
        <f>_xlfn.XLOOKUP($A939,Revolvers!$C:$C,Revolvers!S:S,0,0)</f>
        <v>0</v>
      </c>
      <c r="Q939" s="3">
        <f>_xlfn.XLOOKUP($A939,Revolvers!$C:$C,Revolvers!T:T,0,0)</f>
        <v>0</v>
      </c>
      <c r="R939" s="3">
        <f>_xlfn.XLOOKUP($A939,Rifles!C:C,Rifles!H:H,0,0)</f>
        <v>3</v>
      </c>
      <c r="S939" s="2">
        <f>_xlfn.XLOOKUP($A939,Shotguns!C:C,Shotguns!H:H,0,0)</f>
        <v>0</v>
      </c>
      <c r="T939" s="3">
        <f t="shared" si="17"/>
        <v>3</v>
      </c>
    </row>
    <row r="940" spans="1:20" x14ac:dyDescent="0.25">
      <c r="A940" s="3">
        <f>Rifles!C940</f>
        <v>57404880</v>
      </c>
      <c r="B940" s="3" t="str">
        <f>_xlfn.XLOOKUP($A940, Rifles!$C$2:$C$419,Rifles!$D$2:$D$419,"N/A",0)</f>
        <v>N/A</v>
      </c>
      <c r="C940" s="3" t="str">
        <f>_xlfn.XLOOKUP($A940, Rifles!$C$2:$C$419,Rifles!F$2:F$419,"N/A",0)</f>
        <v>N/A</v>
      </c>
      <c r="D940" s="3" t="str">
        <f>_xlfn.XLOOKUP($A940, Rifles!$C$2:$C$419,Rifles!G$2:G$419,"N/A",0)</f>
        <v>N/A</v>
      </c>
      <c r="E940" s="2">
        <f>_xlfn.XLOOKUP($A940,Pistols!$C:$C,Pistols!H:H,0,0)</f>
        <v>0</v>
      </c>
      <c r="F940" s="2">
        <f>_xlfn.XLOOKUP($A940,Pistols!$C:$C,Pistols!I:I,0,0)</f>
        <v>0</v>
      </c>
      <c r="G940" s="2">
        <f>_xlfn.XLOOKUP($A940,Pistols!$C:$C,Pistols!J:J,0,0)</f>
        <v>0</v>
      </c>
      <c r="H940" s="2">
        <f>_xlfn.XLOOKUP($A940,Pistols!$C:$C,Pistols!K:K,0,0)</f>
        <v>0</v>
      </c>
      <c r="I940" s="2">
        <f>_xlfn.XLOOKUP($A940,Pistols!$C:$C,Pistols!L:L,0,0)</f>
        <v>0</v>
      </c>
      <c r="J940" s="2">
        <f>_xlfn.XLOOKUP($A940,Pistols!$C:$C,Pistols!M:M,0,0)</f>
        <v>0</v>
      </c>
      <c r="K940" s="2">
        <f>_xlfn.XLOOKUP($A940,Pistols!$C:$C,Pistols!N:N,0,0)</f>
        <v>0</v>
      </c>
      <c r="L940" s="3">
        <f>_xlfn.XLOOKUP($A940,Revolvers!$C:$C,Revolvers!O:O,0,0)</f>
        <v>0</v>
      </c>
      <c r="M940" s="3">
        <f>_xlfn.XLOOKUP($A940,Revolvers!$C:$C,Revolvers!P:P,0,0)</f>
        <v>0</v>
      </c>
      <c r="N940" s="3">
        <f>_xlfn.XLOOKUP($A940,Revolvers!$C:$C,Revolvers!Q:Q,0,0)</f>
        <v>0</v>
      </c>
      <c r="O940" s="3">
        <f>_xlfn.XLOOKUP($A940,Revolvers!$C:$C,Revolvers!R:R,0,0)</f>
        <v>0</v>
      </c>
      <c r="P940" s="3">
        <f>_xlfn.XLOOKUP($A940,Revolvers!$C:$C,Revolvers!S:S,0,0)</f>
        <v>0</v>
      </c>
      <c r="Q940" s="3">
        <f>_xlfn.XLOOKUP($A940,Revolvers!$C:$C,Revolvers!T:T,0,0)</f>
        <v>0</v>
      </c>
      <c r="R940" s="3">
        <f>_xlfn.XLOOKUP($A940,Rifles!C:C,Rifles!H:H,0,0)</f>
        <v>2</v>
      </c>
      <c r="S940" s="2">
        <f>_xlfn.XLOOKUP($A940,Shotguns!C:C,Shotguns!H:H,0,0)</f>
        <v>2</v>
      </c>
      <c r="T940" s="3">
        <f t="shared" si="17"/>
        <v>4</v>
      </c>
    </row>
    <row r="941" spans="1:20" x14ac:dyDescent="0.25">
      <c r="A941" s="3">
        <f>Rifles!C941</f>
        <v>57603264</v>
      </c>
      <c r="B941" s="3" t="str">
        <f>_xlfn.XLOOKUP($A941, Rifles!$C$2:$C$419,Rifles!$D$2:$D$419,"N/A",0)</f>
        <v>N/A</v>
      </c>
      <c r="C941" s="3" t="str">
        <f>_xlfn.XLOOKUP($A941, Rifles!$C$2:$C$419,Rifles!F$2:F$419,"N/A",0)</f>
        <v>N/A</v>
      </c>
      <c r="D941" s="3" t="str">
        <f>_xlfn.XLOOKUP($A941, Rifles!$C$2:$C$419,Rifles!G$2:G$419,"N/A",0)</f>
        <v>N/A</v>
      </c>
      <c r="E941" s="2">
        <f>_xlfn.XLOOKUP($A941,Pistols!$C:$C,Pistols!H:H,0,0)</f>
        <v>0</v>
      </c>
      <c r="F941" s="2">
        <f>_xlfn.XLOOKUP($A941,Pistols!$C:$C,Pistols!I:I,0,0)</f>
        <v>0</v>
      </c>
      <c r="G941" s="2">
        <f>_xlfn.XLOOKUP($A941,Pistols!$C:$C,Pistols!J:J,0,0)</f>
        <v>0</v>
      </c>
      <c r="H941" s="2">
        <f>_xlfn.XLOOKUP($A941,Pistols!$C:$C,Pistols!K:K,0,0)</f>
        <v>0</v>
      </c>
      <c r="I941" s="2">
        <f>_xlfn.XLOOKUP($A941,Pistols!$C:$C,Pistols!L:L,0,0)</f>
        <v>0</v>
      </c>
      <c r="J941" s="2">
        <f>_xlfn.XLOOKUP($A941,Pistols!$C:$C,Pistols!M:M,0,0)</f>
        <v>0</v>
      </c>
      <c r="K941" s="2">
        <f>_xlfn.XLOOKUP($A941,Pistols!$C:$C,Pistols!N:N,0,0)</f>
        <v>0</v>
      </c>
      <c r="L941" s="3">
        <f>_xlfn.XLOOKUP($A941,Revolvers!$C:$C,Revolvers!O:O,0,0)</f>
        <v>0</v>
      </c>
      <c r="M941" s="3">
        <f>_xlfn.XLOOKUP($A941,Revolvers!$C:$C,Revolvers!P:P,0,0)</f>
        <v>0</v>
      </c>
      <c r="N941" s="3">
        <f>_xlfn.XLOOKUP($A941,Revolvers!$C:$C,Revolvers!Q:Q,0,0)</f>
        <v>0</v>
      </c>
      <c r="O941" s="3">
        <f>_xlfn.XLOOKUP($A941,Revolvers!$C:$C,Revolvers!R:R,0,0)</f>
        <v>0</v>
      </c>
      <c r="P941" s="3">
        <f>_xlfn.XLOOKUP($A941,Revolvers!$C:$C,Revolvers!S:S,0,0)</f>
        <v>0</v>
      </c>
      <c r="Q941" s="3">
        <f>_xlfn.XLOOKUP($A941,Revolvers!$C:$C,Revolvers!T:T,0,0)</f>
        <v>0</v>
      </c>
      <c r="R941" s="3">
        <f>_xlfn.XLOOKUP($A941,Rifles!C:C,Rifles!H:H,0,0)</f>
        <v>6</v>
      </c>
      <c r="S941" s="2">
        <f>_xlfn.XLOOKUP($A941,Shotguns!C:C,Shotguns!H:H,0,0)</f>
        <v>0</v>
      </c>
      <c r="T941" s="3">
        <f t="shared" si="17"/>
        <v>6</v>
      </c>
    </row>
    <row r="942" spans="1:20" x14ac:dyDescent="0.25">
      <c r="A942" s="3">
        <f>Rifles!C942</f>
        <v>57401497</v>
      </c>
      <c r="B942" s="3" t="str">
        <f>_xlfn.XLOOKUP($A942, Rifles!$C$2:$C$419,Rifles!$D$2:$D$419,"N/A",0)</f>
        <v>N/A</v>
      </c>
      <c r="C942" s="3" t="str">
        <f>_xlfn.XLOOKUP($A942, Rifles!$C$2:$C$419,Rifles!F$2:F$419,"N/A",0)</f>
        <v>N/A</v>
      </c>
      <c r="D942" s="3" t="str">
        <f>_xlfn.XLOOKUP($A942, Rifles!$C$2:$C$419,Rifles!G$2:G$419,"N/A",0)</f>
        <v>N/A</v>
      </c>
      <c r="E942" s="2">
        <f>_xlfn.XLOOKUP($A942,Pistols!$C:$C,Pistols!H:H,0,0)</f>
        <v>0</v>
      </c>
      <c r="F942" s="2">
        <f>_xlfn.XLOOKUP($A942,Pistols!$C:$C,Pistols!I:I,0,0)</f>
        <v>0</v>
      </c>
      <c r="G942" s="2">
        <f>_xlfn.XLOOKUP($A942,Pistols!$C:$C,Pistols!J:J,0,0)</f>
        <v>0</v>
      </c>
      <c r="H942" s="2">
        <f>_xlfn.XLOOKUP($A942,Pistols!$C:$C,Pistols!K:K,0,0)</f>
        <v>0</v>
      </c>
      <c r="I942" s="2">
        <f>_xlfn.XLOOKUP($A942,Pistols!$C:$C,Pistols!L:L,0,0)</f>
        <v>0</v>
      </c>
      <c r="J942" s="2">
        <f>_xlfn.XLOOKUP($A942,Pistols!$C:$C,Pistols!M:M,0,0)</f>
        <v>0</v>
      </c>
      <c r="K942" s="2">
        <f>_xlfn.XLOOKUP($A942,Pistols!$C:$C,Pistols!N:N,0,0)</f>
        <v>0</v>
      </c>
      <c r="L942" s="3">
        <f>_xlfn.XLOOKUP($A942,Revolvers!$C:$C,Revolvers!O:O,0,0)</f>
        <v>0</v>
      </c>
      <c r="M942" s="3">
        <f>_xlfn.XLOOKUP($A942,Revolvers!$C:$C,Revolvers!P:P,0,0)</f>
        <v>0</v>
      </c>
      <c r="N942" s="3">
        <f>_xlfn.XLOOKUP($A942,Revolvers!$C:$C,Revolvers!Q:Q,0,0)</f>
        <v>0</v>
      </c>
      <c r="O942" s="3">
        <f>_xlfn.XLOOKUP($A942,Revolvers!$C:$C,Revolvers!R:R,0,0)</f>
        <v>0</v>
      </c>
      <c r="P942" s="3">
        <f>_xlfn.XLOOKUP($A942,Revolvers!$C:$C,Revolvers!S:S,0,0)</f>
        <v>0</v>
      </c>
      <c r="Q942" s="3">
        <f>_xlfn.XLOOKUP($A942,Revolvers!$C:$C,Revolvers!T:T,0,0)</f>
        <v>0</v>
      </c>
      <c r="R942" s="3">
        <f>_xlfn.XLOOKUP($A942,Rifles!C:C,Rifles!H:H,0,0)</f>
        <v>2484</v>
      </c>
      <c r="S942" s="2">
        <f>_xlfn.XLOOKUP($A942,Shotguns!C:C,Shotguns!H:H,0,0)</f>
        <v>0</v>
      </c>
      <c r="T942" s="3">
        <f t="shared" si="17"/>
        <v>2484</v>
      </c>
    </row>
    <row r="943" spans="1:20" x14ac:dyDescent="0.25">
      <c r="A943" s="3">
        <f>Rifles!C943</f>
        <v>57454185</v>
      </c>
      <c r="B943" s="3" t="str">
        <f>_xlfn.XLOOKUP($A943, Rifles!$C$2:$C$419,Rifles!$D$2:$D$419,"N/A",0)</f>
        <v>N/A</v>
      </c>
      <c r="C943" s="3" t="str">
        <f>_xlfn.XLOOKUP($A943, Rifles!$C$2:$C$419,Rifles!F$2:F$419,"N/A",0)</f>
        <v>N/A</v>
      </c>
      <c r="D943" s="3" t="str">
        <f>_xlfn.XLOOKUP($A943, Rifles!$C$2:$C$419,Rifles!G$2:G$419,"N/A",0)</f>
        <v>N/A</v>
      </c>
      <c r="E943" s="2">
        <f>_xlfn.XLOOKUP($A943,Pistols!$C:$C,Pistols!H:H,0,0)</f>
        <v>0</v>
      </c>
      <c r="F943" s="2">
        <f>_xlfn.XLOOKUP($A943,Pistols!$C:$C,Pistols!I:I,0,0)</f>
        <v>0</v>
      </c>
      <c r="G943" s="2">
        <f>_xlfn.XLOOKUP($A943,Pistols!$C:$C,Pistols!J:J,0,0)</f>
        <v>0</v>
      </c>
      <c r="H943" s="2">
        <f>_xlfn.XLOOKUP($A943,Pistols!$C:$C,Pistols!K:K,0,0)</f>
        <v>0</v>
      </c>
      <c r="I943" s="2">
        <f>_xlfn.XLOOKUP($A943,Pistols!$C:$C,Pistols!L:L,0,0)</f>
        <v>0</v>
      </c>
      <c r="J943" s="2">
        <f>_xlfn.XLOOKUP($A943,Pistols!$C:$C,Pistols!M:M,0,0)</f>
        <v>0</v>
      </c>
      <c r="K943" s="2">
        <f>_xlfn.XLOOKUP($A943,Pistols!$C:$C,Pistols!N:N,0,0)</f>
        <v>0</v>
      </c>
      <c r="L943" s="3">
        <f>_xlfn.XLOOKUP($A943,Revolvers!$C:$C,Revolvers!O:O,0,0)</f>
        <v>0</v>
      </c>
      <c r="M943" s="3">
        <f>_xlfn.XLOOKUP($A943,Revolvers!$C:$C,Revolvers!P:P,0,0)</f>
        <v>0</v>
      </c>
      <c r="N943" s="3">
        <f>_xlfn.XLOOKUP($A943,Revolvers!$C:$C,Revolvers!Q:Q,0,0)</f>
        <v>0</v>
      </c>
      <c r="O943" s="3">
        <f>_xlfn.XLOOKUP($A943,Revolvers!$C:$C,Revolvers!R:R,0,0)</f>
        <v>0</v>
      </c>
      <c r="P943" s="3">
        <f>_xlfn.XLOOKUP($A943,Revolvers!$C:$C,Revolvers!S:S,0,0)</f>
        <v>0</v>
      </c>
      <c r="Q943" s="3">
        <f>_xlfn.XLOOKUP($A943,Revolvers!$C:$C,Revolvers!T:T,0,0)</f>
        <v>0</v>
      </c>
      <c r="R943" s="3">
        <f>_xlfn.XLOOKUP($A943,Rifles!C:C,Rifles!H:H,0,0)</f>
        <v>6</v>
      </c>
      <c r="S943" s="2">
        <f>_xlfn.XLOOKUP($A943,Shotguns!C:C,Shotguns!H:H,0,0)</f>
        <v>0</v>
      </c>
      <c r="T943" s="3">
        <f t="shared" si="17"/>
        <v>6</v>
      </c>
    </row>
    <row r="944" spans="1:20" x14ac:dyDescent="0.25">
      <c r="A944" s="3">
        <f>Rifles!C944</f>
        <v>57600679</v>
      </c>
      <c r="B944" s="3" t="str">
        <f>_xlfn.XLOOKUP($A944, Rifles!$C$2:$C$419,Rifles!$D$2:$D$419,"N/A",0)</f>
        <v>N/A</v>
      </c>
      <c r="C944" s="3" t="str">
        <f>_xlfn.XLOOKUP($A944, Rifles!$C$2:$C$419,Rifles!F$2:F$419,"N/A",0)</f>
        <v>N/A</v>
      </c>
      <c r="D944" s="3" t="str">
        <f>_xlfn.XLOOKUP($A944, Rifles!$C$2:$C$419,Rifles!G$2:G$419,"N/A",0)</f>
        <v>N/A</v>
      </c>
      <c r="E944" s="2">
        <f>_xlfn.XLOOKUP($A944,Pistols!$C:$C,Pistols!H:H,0,0)</f>
        <v>0</v>
      </c>
      <c r="F944" s="2">
        <f>_xlfn.XLOOKUP($A944,Pistols!$C:$C,Pistols!I:I,0,0)</f>
        <v>0</v>
      </c>
      <c r="G944" s="2">
        <f>_xlfn.XLOOKUP($A944,Pistols!$C:$C,Pistols!J:J,0,0)</f>
        <v>0</v>
      </c>
      <c r="H944" s="2">
        <f>_xlfn.XLOOKUP($A944,Pistols!$C:$C,Pistols!K:K,0,0)</f>
        <v>0</v>
      </c>
      <c r="I944" s="2">
        <f>_xlfn.XLOOKUP($A944,Pistols!$C:$C,Pistols!L:L,0,0)</f>
        <v>0</v>
      </c>
      <c r="J944" s="2">
        <f>_xlfn.XLOOKUP($A944,Pistols!$C:$C,Pistols!M:M,0,0)</f>
        <v>0</v>
      </c>
      <c r="K944" s="2">
        <f>_xlfn.XLOOKUP($A944,Pistols!$C:$C,Pistols!N:N,0,0)</f>
        <v>0</v>
      </c>
      <c r="L944" s="3">
        <f>_xlfn.XLOOKUP($A944,Revolvers!$C:$C,Revolvers!O:O,0,0)</f>
        <v>0</v>
      </c>
      <c r="M944" s="3">
        <f>_xlfn.XLOOKUP($A944,Revolvers!$C:$C,Revolvers!P:P,0,0)</f>
        <v>0</v>
      </c>
      <c r="N944" s="3">
        <f>_xlfn.XLOOKUP($A944,Revolvers!$C:$C,Revolvers!Q:Q,0,0)</f>
        <v>0</v>
      </c>
      <c r="O944" s="3">
        <f>_xlfn.XLOOKUP($A944,Revolvers!$C:$C,Revolvers!R:R,0,0)</f>
        <v>0</v>
      </c>
      <c r="P944" s="3">
        <f>_xlfn.XLOOKUP($A944,Revolvers!$C:$C,Revolvers!S:S,0,0)</f>
        <v>0</v>
      </c>
      <c r="Q944" s="3">
        <f>_xlfn.XLOOKUP($A944,Revolvers!$C:$C,Revolvers!T:T,0,0)</f>
        <v>0</v>
      </c>
      <c r="R944" s="3">
        <f>_xlfn.XLOOKUP($A944,Rifles!C:C,Rifles!H:H,0,0)</f>
        <v>3</v>
      </c>
      <c r="S944" s="2">
        <f>_xlfn.XLOOKUP($A944,Shotguns!C:C,Shotguns!H:H,0,0)</f>
        <v>0</v>
      </c>
      <c r="T944" s="3">
        <f t="shared" si="17"/>
        <v>3</v>
      </c>
    </row>
    <row r="945" spans="1:20" x14ac:dyDescent="0.25">
      <c r="A945" s="3">
        <f>Rifles!C945</f>
        <v>57504967</v>
      </c>
      <c r="B945" s="3" t="str">
        <f>_xlfn.XLOOKUP($A945, Rifles!$C$2:$C$419,Rifles!$D$2:$D$419,"N/A",0)</f>
        <v>N/A</v>
      </c>
      <c r="C945" s="3" t="str">
        <f>_xlfn.XLOOKUP($A945, Rifles!$C$2:$C$419,Rifles!F$2:F$419,"N/A",0)</f>
        <v>N/A</v>
      </c>
      <c r="D945" s="3" t="str">
        <f>_xlfn.XLOOKUP($A945, Rifles!$C$2:$C$419,Rifles!G$2:G$419,"N/A",0)</f>
        <v>N/A</v>
      </c>
      <c r="E945" s="2">
        <f>_xlfn.XLOOKUP($A945,Pistols!$C:$C,Pistols!H:H,0,0)</f>
        <v>0</v>
      </c>
      <c r="F945" s="2">
        <f>_xlfn.XLOOKUP($A945,Pistols!$C:$C,Pistols!I:I,0,0)</f>
        <v>0</v>
      </c>
      <c r="G945" s="2">
        <f>_xlfn.XLOOKUP($A945,Pistols!$C:$C,Pistols!J:J,0,0)</f>
        <v>0</v>
      </c>
      <c r="H945" s="2">
        <f>_xlfn.XLOOKUP($A945,Pistols!$C:$C,Pistols!K:K,0,0)</f>
        <v>0</v>
      </c>
      <c r="I945" s="2">
        <f>_xlfn.XLOOKUP($A945,Pistols!$C:$C,Pistols!L:L,0,0)</f>
        <v>0</v>
      </c>
      <c r="J945" s="2">
        <f>_xlfn.XLOOKUP($A945,Pistols!$C:$C,Pistols!M:M,0,0)</f>
        <v>0</v>
      </c>
      <c r="K945" s="2">
        <f>_xlfn.XLOOKUP($A945,Pistols!$C:$C,Pistols!N:N,0,0)</f>
        <v>0</v>
      </c>
      <c r="L945" s="3">
        <f>_xlfn.XLOOKUP($A945,Revolvers!$C:$C,Revolvers!O:O,0,0)</f>
        <v>0</v>
      </c>
      <c r="M945" s="3">
        <f>_xlfn.XLOOKUP($A945,Revolvers!$C:$C,Revolvers!P:P,0,0)</f>
        <v>0</v>
      </c>
      <c r="N945" s="3">
        <f>_xlfn.XLOOKUP($A945,Revolvers!$C:$C,Revolvers!Q:Q,0,0)</f>
        <v>0</v>
      </c>
      <c r="O945" s="3">
        <f>_xlfn.XLOOKUP($A945,Revolvers!$C:$C,Revolvers!R:R,0,0)</f>
        <v>0</v>
      </c>
      <c r="P945" s="3">
        <f>_xlfn.XLOOKUP($A945,Revolvers!$C:$C,Revolvers!S:S,0,0)</f>
        <v>0</v>
      </c>
      <c r="Q945" s="3">
        <f>_xlfn.XLOOKUP($A945,Revolvers!$C:$C,Revolvers!T:T,0,0)</f>
        <v>0</v>
      </c>
      <c r="R945" s="3">
        <f>_xlfn.XLOOKUP($A945,Rifles!C:C,Rifles!H:H,0,0)</f>
        <v>19</v>
      </c>
      <c r="S945" s="2">
        <f>_xlfn.XLOOKUP($A945,Shotguns!C:C,Shotguns!H:H,0,0)</f>
        <v>0</v>
      </c>
      <c r="T945" s="3">
        <f t="shared" si="17"/>
        <v>19</v>
      </c>
    </row>
    <row r="946" spans="1:20" x14ac:dyDescent="0.25">
      <c r="A946" s="3">
        <f>Rifles!C946</f>
        <v>57505789</v>
      </c>
      <c r="B946" s="3" t="str">
        <f>_xlfn.XLOOKUP($A946, Rifles!$C$2:$C$419,Rifles!$D$2:$D$419,"N/A",0)</f>
        <v>N/A</v>
      </c>
      <c r="C946" s="3" t="str">
        <f>_xlfn.XLOOKUP($A946, Rifles!$C$2:$C$419,Rifles!F$2:F$419,"N/A",0)</f>
        <v>N/A</v>
      </c>
      <c r="D946" s="3" t="str">
        <f>_xlfn.XLOOKUP($A946, Rifles!$C$2:$C$419,Rifles!G$2:G$419,"N/A",0)</f>
        <v>N/A</v>
      </c>
      <c r="E946" s="2">
        <f>_xlfn.XLOOKUP($A946,Pistols!$C:$C,Pistols!H:H,0,0)</f>
        <v>0</v>
      </c>
      <c r="F946" s="2">
        <f>_xlfn.XLOOKUP($A946,Pistols!$C:$C,Pistols!I:I,0,0)</f>
        <v>0</v>
      </c>
      <c r="G946" s="2">
        <f>_xlfn.XLOOKUP($A946,Pistols!$C:$C,Pistols!J:J,0,0)</f>
        <v>0</v>
      </c>
      <c r="H946" s="2">
        <f>_xlfn.XLOOKUP($A946,Pistols!$C:$C,Pistols!K:K,0,0)</f>
        <v>0</v>
      </c>
      <c r="I946" s="2">
        <f>_xlfn.XLOOKUP($A946,Pistols!$C:$C,Pistols!L:L,0,0)</f>
        <v>0</v>
      </c>
      <c r="J946" s="2">
        <f>_xlfn.XLOOKUP($A946,Pistols!$C:$C,Pistols!M:M,0,0)</f>
        <v>0</v>
      </c>
      <c r="K946" s="2">
        <f>_xlfn.XLOOKUP($A946,Pistols!$C:$C,Pistols!N:N,0,0)</f>
        <v>0</v>
      </c>
      <c r="L946" s="3">
        <f>_xlfn.XLOOKUP($A946,Revolvers!$C:$C,Revolvers!O:O,0,0)</f>
        <v>0</v>
      </c>
      <c r="M946" s="3">
        <f>_xlfn.XLOOKUP($A946,Revolvers!$C:$C,Revolvers!P:P,0,0)</f>
        <v>0</v>
      </c>
      <c r="N946" s="3">
        <f>_xlfn.XLOOKUP($A946,Revolvers!$C:$C,Revolvers!Q:Q,0,0)</f>
        <v>0</v>
      </c>
      <c r="O946" s="3">
        <f>_xlfn.XLOOKUP($A946,Revolvers!$C:$C,Revolvers!R:R,0,0)</f>
        <v>0</v>
      </c>
      <c r="P946" s="3">
        <f>_xlfn.XLOOKUP($A946,Revolvers!$C:$C,Revolvers!S:S,0,0)</f>
        <v>0</v>
      </c>
      <c r="Q946" s="3">
        <f>_xlfn.XLOOKUP($A946,Revolvers!$C:$C,Revolvers!T:T,0,0)</f>
        <v>0</v>
      </c>
      <c r="R946" s="3">
        <f>_xlfn.XLOOKUP($A946,Rifles!C:C,Rifles!H:H,0,0)</f>
        <v>34</v>
      </c>
      <c r="S946" s="2">
        <f>_xlfn.XLOOKUP($A946,Shotguns!C:C,Shotguns!H:H,0,0)</f>
        <v>0</v>
      </c>
      <c r="T946" s="3">
        <f t="shared" si="17"/>
        <v>34</v>
      </c>
    </row>
    <row r="947" spans="1:20" x14ac:dyDescent="0.25">
      <c r="A947" s="3">
        <f>Rifles!C947</f>
        <v>57603288</v>
      </c>
      <c r="B947" s="3" t="str">
        <f>_xlfn.XLOOKUP($A947, Rifles!$C$2:$C$419,Rifles!$D$2:$D$419,"N/A",0)</f>
        <v>N/A</v>
      </c>
      <c r="C947" s="3" t="str">
        <f>_xlfn.XLOOKUP($A947, Rifles!$C$2:$C$419,Rifles!F$2:F$419,"N/A",0)</f>
        <v>N/A</v>
      </c>
      <c r="D947" s="3" t="str">
        <f>_xlfn.XLOOKUP($A947, Rifles!$C$2:$C$419,Rifles!G$2:G$419,"N/A",0)</f>
        <v>N/A</v>
      </c>
      <c r="E947" s="2">
        <f>_xlfn.XLOOKUP($A947,Pistols!$C:$C,Pistols!H:H,0,0)</f>
        <v>0</v>
      </c>
      <c r="F947" s="2">
        <f>_xlfn.XLOOKUP($A947,Pistols!$C:$C,Pistols!I:I,0,0)</f>
        <v>0</v>
      </c>
      <c r="G947" s="2">
        <f>_xlfn.XLOOKUP($A947,Pistols!$C:$C,Pistols!J:J,0,0)</f>
        <v>0</v>
      </c>
      <c r="H947" s="2">
        <f>_xlfn.XLOOKUP($A947,Pistols!$C:$C,Pistols!K:K,0,0)</f>
        <v>0</v>
      </c>
      <c r="I947" s="2">
        <f>_xlfn.XLOOKUP($A947,Pistols!$C:$C,Pistols!L:L,0,0)</f>
        <v>0</v>
      </c>
      <c r="J947" s="2">
        <f>_xlfn.XLOOKUP($A947,Pistols!$C:$C,Pistols!M:M,0,0)</f>
        <v>0</v>
      </c>
      <c r="K947" s="2">
        <f>_xlfn.XLOOKUP($A947,Pistols!$C:$C,Pistols!N:N,0,0)</f>
        <v>0</v>
      </c>
      <c r="L947" s="3">
        <f>_xlfn.XLOOKUP($A947,Revolvers!$C:$C,Revolvers!O:O,0,0)</f>
        <v>0</v>
      </c>
      <c r="M947" s="3">
        <f>_xlfn.XLOOKUP($A947,Revolvers!$C:$C,Revolvers!P:P,0,0)</f>
        <v>0</v>
      </c>
      <c r="N947" s="3">
        <f>_xlfn.XLOOKUP($A947,Revolvers!$C:$C,Revolvers!Q:Q,0,0)</f>
        <v>0</v>
      </c>
      <c r="O947" s="3">
        <f>_xlfn.XLOOKUP($A947,Revolvers!$C:$C,Revolvers!R:R,0,0)</f>
        <v>0</v>
      </c>
      <c r="P947" s="3">
        <f>_xlfn.XLOOKUP($A947,Revolvers!$C:$C,Revolvers!S:S,0,0)</f>
        <v>0</v>
      </c>
      <c r="Q947" s="3">
        <f>_xlfn.XLOOKUP($A947,Revolvers!$C:$C,Revolvers!T:T,0,0)</f>
        <v>0</v>
      </c>
      <c r="R947" s="3">
        <f>_xlfn.XLOOKUP($A947,Rifles!C:C,Rifles!H:H,0,0)</f>
        <v>2</v>
      </c>
      <c r="S947" s="2">
        <f>_xlfn.XLOOKUP($A947,Shotguns!C:C,Shotguns!H:H,0,0)</f>
        <v>0</v>
      </c>
      <c r="T947" s="3">
        <f t="shared" si="17"/>
        <v>2</v>
      </c>
    </row>
    <row r="948" spans="1:20" x14ac:dyDescent="0.25">
      <c r="A948" s="3">
        <f>Rifles!C948</f>
        <v>57403754</v>
      </c>
      <c r="B948" s="3" t="str">
        <f>_xlfn.XLOOKUP($A948, Rifles!$C$2:$C$419,Rifles!$D$2:$D$419,"N/A",0)</f>
        <v>N/A</v>
      </c>
      <c r="C948" s="3" t="str">
        <f>_xlfn.XLOOKUP($A948, Rifles!$C$2:$C$419,Rifles!F$2:F$419,"N/A",0)</f>
        <v>N/A</v>
      </c>
      <c r="D948" s="3" t="str">
        <f>_xlfn.XLOOKUP($A948, Rifles!$C$2:$C$419,Rifles!G$2:G$419,"N/A",0)</f>
        <v>N/A</v>
      </c>
      <c r="E948" s="2">
        <f>_xlfn.XLOOKUP($A948,Pistols!$C:$C,Pistols!H:H,0,0)</f>
        <v>0</v>
      </c>
      <c r="F948" s="2">
        <f>_xlfn.XLOOKUP($A948,Pistols!$C:$C,Pistols!I:I,0,0)</f>
        <v>0</v>
      </c>
      <c r="G948" s="2">
        <f>_xlfn.XLOOKUP($A948,Pistols!$C:$C,Pistols!J:J,0,0)</f>
        <v>0</v>
      </c>
      <c r="H948" s="2">
        <f>_xlfn.XLOOKUP($A948,Pistols!$C:$C,Pistols!K:K,0,0)</f>
        <v>0</v>
      </c>
      <c r="I948" s="2">
        <f>_xlfn.XLOOKUP($A948,Pistols!$C:$C,Pistols!L:L,0,0)</f>
        <v>0</v>
      </c>
      <c r="J948" s="2">
        <f>_xlfn.XLOOKUP($A948,Pistols!$C:$C,Pistols!M:M,0,0)</f>
        <v>0</v>
      </c>
      <c r="K948" s="2">
        <f>_xlfn.XLOOKUP($A948,Pistols!$C:$C,Pistols!N:N,0,0)</f>
        <v>0</v>
      </c>
      <c r="L948" s="3">
        <f>_xlfn.XLOOKUP($A948,Revolvers!$C:$C,Revolvers!O:O,0,0)</f>
        <v>0</v>
      </c>
      <c r="M948" s="3">
        <f>_xlfn.XLOOKUP($A948,Revolvers!$C:$C,Revolvers!P:P,0,0)</f>
        <v>0</v>
      </c>
      <c r="N948" s="3">
        <f>_xlfn.XLOOKUP($A948,Revolvers!$C:$C,Revolvers!Q:Q,0,0)</f>
        <v>0</v>
      </c>
      <c r="O948" s="3">
        <f>_xlfn.XLOOKUP($A948,Revolvers!$C:$C,Revolvers!R:R,0,0)</f>
        <v>0</v>
      </c>
      <c r="P948" s="3">
        <f>_xlfn.XLOOKUP($A948,Revolvers!$C:$C,Revolvers!S:S,0,0)</f>
        <v>0</v>
      </c>
      <c r="Q948" s="3">
        <f>_xlfn.XLOOKUP($A948,Revolvers!$C:$C,Revolvers!T:T,0,0)</f>
        <v>0</v>
      </c>
      <c r="R948" s="3">
        <f>_xlfn.XLOOKUP($A948,Rifles!C:C,Rifles!H:H,0,0)</f>
        <v>3</v>
      </c>
      <c r="S948" s="2">
        <f>_xlfn.XLOOKUP($A948,Shotguns!C:C,Shotguns!H:H,0,0)</f>
        <v>0</v>
      </c>
      <c r="T948" s="3">
        <f t="shared" si="17"/>
        <v>3</v>
      </c>
    </row>
    <row r="949" spans="1:20" x14ac:dyDescent="0.25">
      <c r="A949" s="3">
        <f>Rifles!C949</f>
        <v>57404800</v>
      </c>
      <c r="B949" s="3" t="str">
        <f>_xlfn.XLOOKUP($A949, Rifles!$C$2:$C$419,Rifles!$D$2:$D$419,"N/A",0)</f>
        <v>N/A</v>
      </c>
      <c r="C949" s="3" t="str">
        <f>_xlfn.XLOOKUP($A949, Rifles!$C$2:$C$419,Rifles!F$2:F$419,"N/A",0)</f>
        <v>N/A</v>
      </c>
      <c r="D949" s="3" t="str">
        <f>_xlfn.XLOOKUP($A949, Rifles!$C$2:$C$419,Rifles!G$2:G$419,"N/A",0)</f>
        <v>N/A</v>
      </c>
      <c r="E949" s="2">
        <f>_xlfn.XLOOKUP($A949,Pistols!$C:$C,Pistols!H:H,0,0)</f>
        <v>0</v>
      </c>
      <c r="F949" s="2">
        <f>_xlfn.XLOOKUP($A949,Pistols!$C:$C,Pistols!I:I,0,0)</f>
        <v>0</v>
      </c>
      <c r="G949" s="2">
        <f>_xlfn.XLOOKUP($A949,Pistols!$C:$C,Pistols!J:J,0,0)</f>
        <v>0</v>
      </c>
      <c r="H949" s="2">
        <f>_xlfn.XLOOKUP($A949,Pistols!$C:$C,Pistols!K:K,0,0)</f>
        <v>0</v>
      </c>
      <c r="I949" s="2">
        <f>_xlfn.XLOOKUP($A949,Pistols!$C:$C,Pistols!L:L,0,0)</f>
        <v>0</v>
      </c>
      <c r="J949" s="2">
        <f>_xlfn.XLOOKUP($A949,Pistols!$C:$C,Pistols!M:M,0,0)</f>
        <v>0</v>
      </c>
      <c r="K949" s="2">
        <f>_xlfn.XLOOKUP($A949,Pistols!$C:$C,Pistols!N:N,0,0)</f>
        <v>0</v>
      </c>
      <c r="L949" s="3">
        <f>_xlfn.XLOOKUP($A949,Revolvers!$C:$C,Revolvers!O:O,0,0)</f>
        <v>0</v>
      </c>
      <c r="M949" s="3">
        <f>_xlfn.XLOOKUP($A949,Revolvers!$C:$C,Revolvers!P:P,0,0)</f>
        <v>0</v>
      </c>
      <c r="N949" s="3">
        <f>_xlfn.XLOOKUP($A949,Revolvers!$C:$C,Revolvers!Q:Q,0,0)</f>
        <v>0</v>
      </c>
      <c r="O949" s="3">
        <f>_xlfn.XLOOKUP($A949,Revolvers!$C:$C,Revolvers!R:R,0,0)</f>
        <v>0</v>
      </c>
      <c r="P949" s="3">
        <f>_xlfn.XLOOKUP($A949,Revolvers!$C:$C,Revolvers!S:S,0,0)</f>
        <v>0</v>
      </c>
      <c r="Q949" s="3">
        <f>_xlfn.XLOOKUP($A949,Revolvers!$C:$C,Revolvers!T:T,0,0)</f>
        <v>0</v>
      </c>
      <c r="R949" s="3">
        <f>_xlfn.XLOOKUP($A949,Rifles!C:C,Rifles!H:H,0,0)</f>
        <v>2</v>
      </c>
      <c r="S949" s="2">
        <f>_xlfn.XLOOKUP($A949,Shotguns!C:C,Shotguns!H:H,0,0)</f>
        <v>0</v>
      </c>
      <c r="T949" s="3">
        <f t="shared" si="17"/>
        <v>2</v>
      </c>
    </row>
    <row r="950" spans="1:20" x14ac:dyDescent="0.25">
      <c r="A950" s="3">
        <f>Rifles!C950</f>
        <v>57540686</v>
      </c>
      <c r="B950" s="3" t="str">
        <f>_xlfn.XLOOKUP($A950, Rifles!$C$2:$C$419,Rifles!$D$2:$D$419,"N/A",0)</f>
        <v>N/A</v>
      </c>
      <c r="C950" s="3" t="str">
        <f>_xlfn.XLOOKUP($A950, Rifles!$C$2:$C$419,Rifles!F$2:F$419,"N/A",0)</f>
        <v>N/A</v>
      </c>
      <c r="D950" s="3" t="str">
        <f>_xlfn.XLOOKUP($A950, Rifles!$C$2:$C$419,Rifles!G$2:G$419,"N/A",0)</f>
        <v>N/A</v>
      </c>
      <c r="E950" s="2">
        <f>_xlfn.XLOOKUP($A950,Pistols!$C:$C,Pistols!H:H,0,0)</f>
        <v>0</v>
      </c>
      <c r="F950" s="2">
        <f>_xlfn.XLOOKUP($A950,Pistols!$C:$C,Pistols!I:I,0,0)</f>
        <v>0</v>
      </c>
      <c r="G950" s="2">
        <f>_xlfn.XLOOKUP($A950,Pistols!$C:$C,Pistols!J:J,0,0)</f>
        <v>0</v>
      </c>
      <c r="H950" s="2">
        <f>_xlfn.XLOOKUP($A950,Pistols!$C:$C,Pistols!K:K,0,0)</f>
        <v>0</v>
      </c>
      <c r="I950" s="2">
        <f>_xlfn.XLOOKUP($A950,Pistols!$C:$C,Pistols!L:L,0,0)</f>
        <v>0</v>
      </c>
      <c r="J950" s="2">
        <f>_xlfn.XLOOKUP($A950,Pistols!$C:$C,Pistols!M:M,0,0)</f>
        <v>0</v>
      </c>
      <c r="K950" s="2">
        <f>_xlfn.XLOOKUP($A950,Pistols!$C:$C,Pistols!N:N,0,0)</f>
        <v>0</v>
      </c>
      <c r="L950" s="3">
        <f>_xlfn.XLOOKUP($A950,Revolvers!$C:$C,Revolvers!O:O,0,0)</f>
        <v>0</v>
      </c>
      <c r="M950" s="3">
        <f>_xlfn.XLOOKUP($A950,Revolvers!$C:$C,Revolvers!P:P,0,0)</f>
        <v>0</v>
      </c>
      <c r="N950" s="3">
        <f>_xlfn.XLOOKUP($A950,Revolvers!$C:$C,Revolvers!Q:Q,0,0)</f>
        <v>0</v>
      </c>
      <c r="O950" s="3">
        <f>_xlfn.XLOOKUP($A950,Revolvers!$C:$C,Revolvers!R:R,0,0)</f>
        <v>0</v>
      </c>
      <c r="P950" s="3">
        <f>_xlfn.XLOOKUP($A950,Revolvers!$C:$C,Revolvers!S:S,0,0)</f>
        <v>0</v>
      </c>
      <c r="Q950" s="3">
        <f>_xlfn.XLOOKUP($A950,Revolvers!$C:$C,Revolvers!T:T,0,0)</f>
        <v>0</v>
      </c>
      <c r="R950" s="3">
        <f>_xlfn.XLOOKUP($A950,Rifles!C:C,Rifles!H:H,0,0)</f>
        <v>1</v>
      </c>
      <c r="S950" s="2">
        <f>_xlfn.XLOOKUP($A950,Shotguns!C:C,Shotguns!H:H,0,0)</f>
        <v>0</v>
      </c>
      <c r="T950" s="3">
        <f t="shared" si="17"/>
        <v>1</v>
      </c>
    </row>
    <row r="951" spans="1:20" x14ac:dyDescent="0.25">
      <c r="A951" s="3">
        <f>Rifles!C951</f>
        <v>57402463</v>
      </c>
      <c r="B951" s="3" t="str">
        <f>_xlfn.XLOOKUP($A951, Rifles!$C$2:$C$419,Rifles!$D$2:$D$419,"N/A",0)</f>
        <v>N/A</v>
      </c>
      <c r="C951" s="3" t="str">
        <f>_xlfn.XLOOKUP($A951, Rifles!$C$2:$C$419,Rifles!F$2:F$419,"N/A",0)</f>
        <v>N/A</v>
      </c>
      <c r="D951" s="3" t="str">
        <f>_xlfn.XLOOKUP($A951, Rifles!$C$2:$C$419,Rifles!G$2:G$419,"N/A",0)</f>
        <v>N/A</v>
      </c>
      <c r="E951" s="2">
        <f>_xlfn.XLOOKUP($A951,Pistols!$C:$C,Pistols!H:H,0,0)</f>
        <v>0</v>
      </c>
      <c r="F951" s="2">
        <f>_xlfn.XLOOKUP($A951,Pistols!$C:$C,Pistols!I:I,0,0)</f>
        <v>0</v>
      </c>
      <c r="G951" s="2">
        <f>_xlfn.XLOOKUP($A951,Pistols!$C:$C,Pistols!J:J,0,0)</f>
        <v>0</v>
      </c>
      <c r="H951" s="2">
        <f>_xlfn.XLOOKUP($A951,Pistols!$C:$C,Pistols!K:K,0,0)</f>
        <v>0</v>
      </c>
      <c r="I951" s="2">
        <f>_xlfn.XLOOKUP($A951,Pistols!$C:$C,Pistols!L:L,0,0)</f>
        <v>0</v>
      </c>
      <c r="J951" s="2">
        <f>_xlfn.XLOOKUP($A951,Pistols!$C:$C,Pistols!M:M,0,0)</f>
        <v>0</v>
      </c>
      <c r="K951" s="2">
        <f>_xlfn.XLOOKUP($A951,Pistols!$C:$C,Pistols!N:N,0,0)</f>
        <v>0</v>
      </c>
      <c r="L951" s="3">
        <f>_xlfn.XLOOKUP($A951,Revolvers!$C:$C,Revolvers!O:O,0,0)</f>
        <v>0</v>
      </c>
      <c r="M951" s="3">
        <f>_xlfn.XLOOKUP($A951,Revolvers!$C:$C,Revolvers!P:P,0,0)</f>
        <v>0</v>
      </c>
      <c r="N951" s="3">
        <f>_xlfn.XLOOKUP($A951,Revolvers!$C:$C,Revolvers!Q:Q,0,0)</f>
        <v>0</v>
      </c>
      <c r="O951" s="3">
        <f>_xlfn.XLOOKUP($A951,Revolvers!$C:$C,Revolvers!R:R,0,0)</f>
        <v>0</v>
      </c>
      <c r="P951" s="3">
        <f>_xlfn.XLOOKUP($A951,Revolvers!$C:$C,Revolvers!S:S,0,0)</f>
        <v>0</v>
      </c>
      <c r="Q951" s="3">
        <f>_xlfn.XLOOKUP($A951,Revolvers!$C:$C,Revolvers!T:T,0,0)</f>
        <v>0</v>
      </c>
      <c r="R951" s="3">
        <f>_xlfn.XLOOKUP($A951,Rifles!C:C,Rifles!H:H,0,0)</f>
        <v>3</v>
      </c>
      <c r="S951" s="2">
        <f>_xlfn.XLOOKUP($A951,Shotguns!C:C,Shotguns!H:H,0,0)</f>
        <v>0</v>
      </c>
      <c r="T951" s="3">
        <f t="shared" si="17"/>
        <v>3</v>
      </c>
    </row>
    <row r="952" spans="1:20" x14ac:dyDescent="0.25">
      <c r="A952" s="3">
        <f>Rifles!C952</f>
        <v>57505982</v>
      </c>
      <c r="B952" s="3" t="str">
        <f>_xlfn.XLOOKUP($A952, Rifles!$C$2:$C$419,Rifles!$D$2:$D$419,"N/A",0)</f>
        <v>N/A</v>
      </c>
      <c r="C952" s="3" t="str">
        <f>_xlfn.XLOOKUP($A952, Rifles!$C$2:$C$419,Rifles!F$2:F$419,"N/A",0)</f>
        <v>N/A</v>
      </c>
      <c r="D952" s="3" t="str">
        <f>_xlfn.XLOOKUP($A952, Rifles!$C$2:$C$419,Rifles!G$2:G$419,"N/A",0)</f>
        <v>N/A</v>
      </c>
      <c r="E952" s="2">
        <f>_xlfn.XLOOKUP($A952,Pistols!$C:$C,Pistols!H:H,0,0)</f>
        <v>0</v>
      </c>
      <c r="F952" s="2">
        <f>_xlfn.XLOOKUP($A952,Pistols!$C:$C,Pistols!I:I,0,0)</f>
        <v>0</v>
      </c>
      <c r="G952" s="2">
        <f>_xlfn.XLOOKUP($A952,Pistols!$C:$C,Pistols!J:J,0,0)</f>
        <v>0</v>
      </c>
      <c r="H952" s="2">
        <f>_xlfn.XLOOKUP($A952,Pistols!$C:$C,Pistols!K:K,0,0)</f>
        <v>0</v>
      </c>
      <c r="I952" s="2">
        <f>_xlfn.XLOOKUP($A952,Pistols!$C:$C,Pistols!L:L,0,0)</f>
        <v>0</v>
      </c>
      <c r="J952" s="2">
        <f>_xlfn.XLOOKUP($A952,Pistols!$C:$C,Pistols!M:M,0,0)</f>
        <v>0</v>
      </c>
      <c r="K952" s="2">
        <f>_xlfn.XLOOKUP($A952,Pistols!$C:$C,Pistols!N:N,0,0)</f>
        <v>0</v>
      </c>
      <c r="L952" s="3">
        <f>_xlfn.XLOOKUP($A952,Revolvers!$C:$C,Revolvers!O:O,0,0)</f>
        <v>0</v>
      </c>
      <c r="M952" s="3">
        <f>_xlfn.XLOOKUP($A952,Revolvers!$C:$C,Revolvers!P:P,0,0)</f>
        <v>0</v>
      </c>
      <c r="N952" s="3">
        <f>_xlfn.XLOOKUP($A952,Revolvers!$C:$C,Revolvers!Q:Q,0,0)</f>
        <v>0</v>
      </c>
      <c r="O952" s="3">
        <f>_xlfn.XLOOKUP($A952,Revolvers!$C:$C,Revolvers!R:R,0,0)</f>
        <v>0</v>
      </c>
      <c r="P952" s="3">
        <f>_xlfn.XLOOKUP($A952,Revolvers!$C:$C,Revolvers!S:S,0,0)</f>
        <v>0</v>
      </c>
      <c r="Q952" s="3">
        <f>_xlfn.XLOOKUP($A952,Revolvers!$C:$C,Revolvers!T:T,0,0)</f>
        <v>0</v>
      </c>
      <c r="R952" s="3">
        <f>_xlfn.XLOOKUP($A952,Rifles!C:C,Rifles!H:H,0,0)</f>
        <v>2</v>
      </c>
      <c r="S952" s="2">
        <f>_xlfn.XLOOKUP($A952,Shotguns!C:C,Shotguns!H:H,0,0)</f>
        <v>0</v>
      </c>
      <c r="T952" s="3">
        <f t="shared" si="17"/>
        <v>2</v>
      </c>
    </row>
    <row r="953" spans="1:20" x14ac:dyDescent="0.25">
      <c r="A953" s="3">
        <f>Rifles!C953</f>
        <v>57504943</v>
      </c>
      <c r="B953" s="3" t="str">
        <f>_xlfn.XLOOKUP($A953, Rifles!$C$2:$C$419,Rifles!$D$2:$D$419,"N/A",0)</f>
        <v>N/A</v>
      </c>
      <c r="C953" s="3" t="str">
        <f>_xlfn.XLOOKUP($A953, Rifles!$C$2:$C$419,Rifles!F$2:F$419,"N/A",0)</f>
        <v>N/A</v>
      </c>
      <c r="D953" s="3" t="str">
        <f>_xlfn.XLOOKUP($A953, Rifles!$C$2:$C$419,Rifles!G$2:G$419,"N/A",0)</f>
        <v>N/A</v>
      </c>
      <c r="E953" s="2">
        <f>_xlfn.XLOOKUP($A953,Pistols!$C:$C,Pistols!H:H,0,0)</f>
        <v>0</v>
      </c>
      <c r="F953" s="2">
        <f>_xlfn.XLOOKUP($A953,Pistols!$C:$C,Pistols!I:I,0,0)</f>
        <v>0</v>
      </c>
      <c r="G953" s="2">
        <f>_xlfn.XLOOKUP($A953,Pistols!$C:$C,Pistols!J:J,0,0)</f>
        <v>0</v>
      </c>
      <c r="H953" s="2">
        <f>_xlfn.XLOOKUP($A953,Pistols!$C:$C,Pistols!K:K,0,0)</f>
        <v>0</v>
      </c>
      <c r="I953" s="2">
        <f>_xlfn.XLOOKUP($A953,Pistols!$C:$C,Pistols!L:L,0,0)</f>
        <v>0</v>
      </c>
      <c r="J953" s="2">
        <f>_xlfn.XLOOKUP($A953,Pistols!$C:$C,Pistols!M:M,0,0)</f>
        <v>0</v>
      </c>
      <c r="K953" s="2">
        <f>_xlfn.XLOOKUP($A953,Pistols!$C:$C,Pistols!N:N,0,0)</f>
        <v>0</v>
      </c>
      <c r="L953" s="3">
        <f>_xlfn.XLOOKUP($A953,Revolvers!$C:$C,Revolvers!O:O,0,0)</f>
        <v>0</v>
      </c>
      <c r="M953" s="3">
        <f>_xlfn.XLOOKUP($A953,Revolvers!$C:$C,Revolvers!P:P,0,0)</f>
        <v>0</v>
      </c>
      <c r="N953" s="3">
        <f>_xlfn.XLOOKUP($A953,Revolvers!$C:$C,Revolvers!Q:Q,0,0)</f>
        <v>0</v>
      </c>
      <c r="O953" s="3">
        <f>_xlfn.XLOOKUP($A953,Revolvers!$C:$C,Revolvers!R:R,0,0)</f>
        <v>0</v>
      </c>
      <c r="P953" s="3">
        <f>_xlfn.XLOOKUP($A953,Revolvers!$C:$C,Revolvers!S:S,0,0)</f>
        <v>0</v>
      </c>
      <c r="Q953" s="3">
        <f>_xlfn.XLOOKUP($A953,Revolvers!$C:$C,Revolvers!T:T,0,0)</f>
        <v>0</v>
      </c>
      <c r="R953" s="3">
        <f>_xlfn.XLOOKUP($A953,Rifles!C:C,Rifles!H:H,0,0)</f>
        <v>32</v>
      </c>
      <c r="S953" s="2">
        <f>_xlfn.XLOOKUP($A953,Shotguns!C:C,Shotguns!H:H,0,0)</f>
        <v>0</v>
      </c>
      <c r="T953" s="3">
        <f t="shared" si="17"/>
        <v>32</v>
      </c>
    </row>
    <row r="954" spans="1:20" x14ac:dyDescent="0.25">
      <c r="A954" s="3">
        <f>Rifles!C954</f>
        <v>57405217</v>
      </c>
      <c r="B954" s="3" t="str">
        <f>_xlfn.XLOOKUP($A954, Rifles!$C$2:$C$419,Rifles!$D$2:$D$419,"N/A",0)</f>
        <v>N/A</v>
      </c>
      <c r="C954" s="3" t="str">
        <f>_xlfn.XLOOKUP($A954, Rifles!$C$2:$C$419,Rifles!F$2:F$419,"N/A",0)</f>
        <v>N/A</v>
      </c>
      <c r="D954" s="3" t="str">
        <f>_xlfn.XLOOKUP($A954, Rifles!$C$2:$C$419,Rifles!G$2:G$419,"N/A",0)</f>
        <v>N/A</v>
      </c>
      <c r="E954" s="2">
        <f>_xlfn.XLOOKUP($A954,Pistols!$C:$C,Pistols!H:H,0,0)</f>
        <v>0</v>
      </c>
      <c r="F954" s="2">
        <f>_xlfn.XLOOKUP($A954,Pistols!$C:$C,Pistols!I:I,0,0)</f>
        <v>0</v>
      </c>
      <c r="G954" s="2">
        <f>_xlfn.XLOOKUP($A954,Pistols!$C:$C,Pistols!J:J,0,0)</f>
        <v>0</v>
      </c>
      <c r="H954" s="2">
        <f>_xlfn.XLOOKUP($A954,Pistols!$C:$C,Pistols!K:K,0,0)</f>
        <v>0</v>
      </c>
      <c r="I954" s="2">
        <f>_xlfn.XLOOKUP($A954,Pistols!$C:$C,Pistols!L:L,0,0)</f>
        <v>0</v>
      </c>
      <c r="J954" s="2">
        <f>_xlfn.XLOOKUP($A954,Pistols!$C:$C,Pistols!M:M,0,0)</f>
        <v>0</v>
      </c>
      <c r="K954" s="2">
        <f>_xlfn.XLOOKUP($A954,Pistols!$C:$C,Pistols!N:N,0,0)</f>
        <v>0</v>
      </c>
      <c r="L954" s="3">
        <f>_xlfn.XLOOKUP($A954,Revolvers!$C:$C,Revolvers!O:O,0,0)</f>
        <v>0</v>
      </c>
      <c r="M954" s="3">
        <f>_xlfn.XLOOKUP($A954,Revolvers!$C:$C,Revolvers!P:P,0,0)</f>
        <v>0</v>
      </c>
      <c r="N954" s="3">
        <f>_xlfn.XLOOKUP($A954,Revolvers!$C:$C,Revolvers!Q:Q,0,0)</f>
        <v>0</v>
      </c>
      <c r="O954" s="3">
        <f>_xlfn.XLOOKUP($A954,Revolvers!$C:$C,Revolvers!R:R,0,0)</f>
        <v>0</v>
      </c>
      <c r="P954" s="3">
        <f>_xlfn.XLOOKUP($A954,Revolvers!$C:$C,Revolvers!S:S,0,0)</f>
        <v>0</v>
      </c>
      <c r="Q954" s="3">
        <f>_xlfn.XLOOKUP($A954,Revolvers!$C:$C,Revolvers!T:T,0,0)</f>
        <v>0</v>
      </c>
      <c r="R954" s="3">
        <f>_xlfn.XLOOKUP($A954,Rifles!C:C,Rifles!H:H,0,0)</f>
        <v>2</v>
      </c>
      <c r="S954" s="2">
        <f>_xlfn.XLOOKUP($A954,Shotguns!C:C,Shotguns!H:H,0,0)</f>
        <v>0</v>
      </c>
      <c r="T954" s="3">
        <f t="shared" si="17"/>
        <v>2</v>
      </c>
    </row>
    <row r="955" spans="1:20" x14ac:dyDescent="0.25">
      <c r="A955" s="3">
        <f>Rifles!C955</f>
        <v>57603079</v>
      </c>
      <c r="B955" s="3" t="str">
        <f>_xlfn.XLOOKUP($A955, Rifles!$C$2:$C$419,Rifles!$D$2:$D$419,"N/A",0)</f>
        <v>N/A</v>
      </c>
      <c r="C955" s="3" t="str">
        <f>_xlfn.XLOOKUP($A955, Rifles!$C$2:$C$419,Rifles!F$2:F$419,"N/A",0)</f>
        <v>N/A</v>
      </c>
      <c r="D955" s="3" t="str">
        <f>_xlfn.XLOOKUP($A955, Rifles!$C$2:$C$419,Rifles!G$2:G$419,"N/A",0)</f>
        <v>N/A</v>
      </c>
      <c r="E955" s="2">
        <f>_xlfn.XLOOKUP($A955,Pistols!$C:$C,Pistols!H:H,0,0)</f>
        <v>0</v>
      </c>
      <c r="F955" s="2">
        <f>_xlfn.XLOOKUP($A955,Pistols!$C:$C,Pistols!I:I,0,0)</f>
        <v>0</v>
      </c>
      <c r="G955" s="2">
        <f>_xlfn.XLOOKUP($A955,Pistols!$C:$C,Pistols!J:J,0,0)</f>
        <v>0</v>
      </c>
      <c r="H955" s="2">
        <f>_xlfn.XLOOKUP($A955,Pistols!$C:$C,Pistols!K:K,0,0)</f>
        <v>0</v>
      </c>
      <c r="I955" s="2">
        <f>_xlfn.XLOOKUP($A955,Pistols!$C:$C,Pistols!L:L,0,0)</f>
        <v>0</v>
      </c>
      <c r="J955" s="2">
        <f>_xlfn.XLOOKUP($A955,Pistols!$C:$C,Pistols!M:M,0,0)</f>
        <v>0</v>
      </c>
      <c r="K955" s="2">
        <f>_xlfn.XLOOKUP($A955,Pistols!$C:$C,Pistols!N:N,0,0)</f>
        <v>0</v>
      </c>
      <c r="L955" s="3">
        <f>_xlfn.XLOOKUP($A955,Revolvers!$C:$C,Revolvers!O:O,0,0)</f>
        <v>0</v>
      </c>
      <c r="M955" s="3">
        <f>_xlfn.XLOOKUP($A955,Revolvers!$C:$C,Revolvers!P:P,0,0)</f>
        <v>0</v>
      </c>
      <c r="N955" s="3">
        <f>_xlfn.XLOOKUP($A955,Revolvers!$C:$C,Revolvers!Q:Q,0,0)</f>
        <v>0</v>
      </c>
      <c r="O955" s="3">
        <f>_xlfn.XLOOKUP($A955,Revolvers!$C:$C,Revolvers!R:R,0,0)</f>
        <v>0</v>
      </c>
      <c r="P955" s="3">
        <f>_xlfn.XLOOKUP($A955,Revolvers!$C:$C,Revolvers!S:S,0,0)</f>
        <v>0</v>
      </c>
      <c r="Q955" s="3">
        <f>_xlfn.XLOOKUP($A955,Revolvers!$C:$C,Revolvers!T:T,0,0)</f>
        <v>0</v>
      </c>
      <c r="R955" s="3">
        <f>_xlfn.XLOOKUP($A955,Rifles!C:C,Rifles!H:H,0,0)</f>
        <v>41</v>
      </c>
      <c r="S955" s="2">
        <f>_xlfn.XLOOKUP($A955,Shotguns!C:C,Shotguns!H:H,0,0)</f>
        <v>0</v>
      </c>
      <c r="T955" s="3">
        <f t="shared" si="17"/>
        <v>41</v>
      </c>
    </row>
    <row r="956" spans="1:20" x14ac:dyDescent="0.25">
      <c r="A956" s="3">
        <f>Rifles!C956</f>
        <v>57403973</v>
      </c>
      <c r="B956" s="3" t="str">
        <f>_xlfn.XLOOKUP($A956, Rifles!$C$2:$C$419,Rifles!$D$2:$D$419,"N/A",0)</f>
        <v>N/A</v>
      </c>
      <c r="C956" s="3" t="str">
        <f>_xlfn.XLOOKUP($A956, Rifles!$C$2:$C$419,Rifles!F$2:F$419,"N/A",0)</f>
        <v>N/A</v>
      </c>
      <c r="D956" s="3" t="str">
        <f>_xlfn.XLOOKUP($A956, Rifles!$C$2:$C$419,Rifles!G$2:G$419,"N/A",0)</f>
        <v>N/A</v>
      </c>
      <c r="E956" s="2">
        <f>_xlfn.XLOOKUP($A956,Pistols!$C:$C,Pistols!H:H,0,0)</f>
        <v>0</v>
      </c>
      <c r="F956" s="2">
        <f>_xlfn.XLOOKUP($A956,Pistols!$C:$C,Pistols!I:I,0,0)</f>
        <v>0</v>
      </c>
      <c r="G956" s="2">
        <f>_xlfn.XLOOKUP($A956,Pistols!$C:$C,Pistols!J:J,0,0)</f>
        <v>0</v>
      </c>
      <c r="H956" s="2">
        <f>_xlfn.XLOOKUP($A956,Pistols!$C:$C,Pistols!K:K,0,0)</f>
        <v>0</v>
      </c>
      <c r="I956" s="2">
        <f>_xlfn.XLOOKUP($A956,Pistols!$C:$C,Pistols!L:L,0,0)</f>
        <v>0</v>
      </c>
      <c r="J956" s="2">
        <f>_xlfn.XLOOKUP($A956,Pistols!$C:$C,Pistols!M:M,0,0)</f>
        <v>0</v>
      </c>
      <c r="K956" s="2">
        <f>_xlfn.XLOOKUP($A956,Pistols!$C:$C,Pistols!N:N,0,0)</f>
        <v>0</v>
      </c>
      <c r="L956" s="3">
        <f>_xlfn.XLOOKUP($A956,Revolvers!$C:$C,Revolvers!O:O,0,0)</f>
        <v>0</v>
      </c>
      <c r="M956" s="3">
        <f>_xlfn.XLOOKUP($A956,Revolvers!$C:$C,Revolvers!P:P,0,0)</f>
        <v>0</v>
      </c>
      <c r="N956" s="3">
        <f>_xlfn.XLOOKUP($A956,Revolvers!$C:$C,Revolvers!Q:Q,0,0)</f>
        <v>0</v>
      </c>
      <c r="O956" s="3">
        <f>_xlfn.XLOOKUP($A956,Revolvers!$C:$C,Revolvers!R:R,0,0)</f>
        <v>0</v>
      </c>
      <c r="P956" s="3">
        <f>_xlfn.XLOOKUP($A956,Revolvers!$C:$C,Revolvers!S:S,0,0)</f>
        <v>0</v>
      </c>
      <c r="Q956" s="3">
        <f>_xlfn.XLOOKUP($A956,Revolvers!$C:$C,Revolvers!T:T,0,0)</f>
        <v>0</v>
      </c>
      <c r="R956" s="3">
        <f>_xlfn.XLOOKUP($A956,Rifles!C:C,Rifles!H:H,0,0)</f>
        <v>31</v>
      </c>
      <c r="S956" s="2">
        <f>_xlfn.XLOOKUP($A956,Shotguns!C:C,Shotguns!H:H,0,0)</f>
        <v>0</v>
      </c>
      <c r="T956" s="3">
        <f t="shared" si="17"/>
        <v>31</v>
      </c>
    </row>
    <row r="957" spans="1:20" x14ac:dyDescent="0.25">
      <c r="A957" s="3">
        <f>Rifles!C957</f>
        <v>57401590</v>
      </c>
      <c r="B957" s="3" t="str">
        <f>_xlfn.XLOOKUP($A957, Rifles!$C$2:$C$419,Rifles!$D$2:$D$419,"N/A",0)</f>
        <v>N/A</v>
      </c>
      <c r="C957" s="3" t="str">
        <f>_xlfn.XLOOKUP($A957, Rifles!$C$2:$C$419,Rifles!F$2:F$419,"N/A",0)</f>
        <v>N/A</v>
      </c>
      <c r="D957" s="3" t="str">
        <f>_xlfn.XLOOKUP($A957, Rifles!$C$2:$C$419,Rifles!G$2:G$419,"N/A",0)</f>
        <v>N/A</v>
      </c>
      <c r="E957" s="2">
        <f>_xlfn.XLOOKUP($A957,Pistols!$C:$C,Pistols!H:H,0,0)</f>
        <v>0</v>
      </c>
      <c r="F957" s="2">
        <f>_xlfn.XLOOKUP($A957,Pistols!$C:$C,Pistols!I:I,0,0)</f>
        <v>0</v>
      </c>
      <c r="G957" s="2">
        <f>_xlfn.XLOOKUP($A957,Pistols!$C:$C,Pistols!J:J,0,0)</f>
        <v>0</v>
      </c>
      <c r="H957" s="2">
        <f>_xlfn.XLOOKUP($A957,Pistols!$C:$C,Pistols!K:K,0,0)</f>
        <v>0</v>
      </c>
      <c r="I957" s="2">
        <f>_xlfn.XLOOKUP($A957,Pistols!$C:$C,Pistols!L:L,0,0)</f>
        <v>0</v>
      </c>
      <c r="J957" s="2">
        <f>_xlfn.XLOOKUP($A957,Pistols!$C:$C,Pistols!M:M,0,0)</f>
        <v>0</v>
      </c>
      <c r="K957" s="2">
        <f>_xlfn.XLOOKUP($A957,Pistols!$C:$C,Pistols!N:N,0,0)</f>
        <v>0</v>
      </c>
      <c r="L957" s="3">
        <f>_xlfn.XLOOKUP($A957,Revolvers!$C:$C,Revolvers!O:O,0,0)</f>
        <v>0</v>
      </c>
      <c r="M957" s="3">
        <f>_xlfn.XLOOKUP($A957,Revolvers!$C:$C,Revolvers!P:P,0,0)</f>
        <v>0</v>
      </c>
      <c r="N957" s="3">
        <f>_xlfn.XLOOKUP($A957,Revolvers!$C:$C,Revolvers!Q:Q,0,0)</f>
        <v>0</v>
      </c>
      <c r="O957" s="3">
        <f>_xlfn.XLOOKUP($A957,Revolvers!$C:$C,Revolvers!R:R,0,0)</f>
        <v>0</v>
      </c>
      <c r="P957" s="3">
        <f>_xlfn.XLOOKUP($A957,Revolvers!$C:$C,Revolvers!S:S,0,0)</f>
        <v>0</v>
      </c>
      <c r="Q957" s="3">
        <f>_xlfn.XLOOKUP($A957,Revolvers!$C:$C,Revolvers!T:T,0,0)</f>
        <v>0</v>
      </c>
      <c r="R957" s="3">
        <f>_xlfn.XLOOKUP($A957,Rifles!C:C,Rifles!H:H,0,0)</f>
        <v>1</v>
      </c>
      <c r="S957" s="2">
        <f>_xlfn.XLOOKUP($A957,Shotguns!C:C,Shotguns!H:H,0,0)</f>
        <v>0</v>
      </c>
      <c r="T957" s="3">
        <f t="shared" si="17"/>
        <v>1</v>
      </c>
    </row>
    <row r="958" spans="1:20" x14ac:dyDescent="0.25">
      <c r="A958" s="3">
        <f>Rifles!C958</f>
        <v>57403825</v>
      </c>
      <c r="B958" s="3" t="str">
        <f>_xlfn.XLOOKUP($A958, Rifles!$C$2:$C$419,Rifles!$D$2:$D$419,"N/A",0)</f>
        <v>N/A</v>
      </c>
      <c r="C958" s="3" t="str">
        <f>_xlfn.XLOOKUP($A958, Rifles!$C$2:$C$419,Rifles!F$2:F$419,"N/A",0)</f>
        <v>N/A</v>
      </c>
      <c r="D958" s="3" t="str">
        <f>_xlfn.XLOOKUP($A958, Rifles!$C$2:$C$419,Rifles!G$2:G$419,"N/A",0)</f>
        <v>N/A</v>
      </c>
      <c r="E958" s="2">
        <f>_xlfn.XLOOKUP($A958,Pistols!$C:$C,Pistols!H:H,0,0)</f>
        <v>0</v>
      </c>
      <c r="F958" s="2">
        <f>_xlfn.XLOOKUP($A958,Pistols!$C:$C,Pistols!I:I,0,0)</f>
        <v>0</v>
      </c>
      <c r="G958" s="2">
        <f>_xlfn.XLOOKUP($A958,Pistols!$C:$C,Pistols!J:J,0,0)</f>
        <v>0</v>
      </c>
      <c r="H958" s="2">
        <f>_xlfn.XLOOKUP($A958,Pistols!$C:$C,Pistols!K:K,0,0)</f>
        <v>0</v>
      </c>
      <c r="I958" s="2">
        <f>_xlfn.XLOOKUP($A958,Pistols!$C:$C,Pistols!L:L,0,0)</f>
        <v>0</v>
      </c>
      <c r="J958" s="2">
        <f>_xlfn.XLOOKUP($A958,Pistols!$C:$C,Pistols!M:M,0,0)</f>
        <v>0</v>
      </c>
      <c r="K958" s="2">
        <f>_xlfn.XLOOKUP($A958,Pistols!$C:$C,Pistols!N:N,0,0)</f>
        <v>0</v>
      </c>
      <c r="L958" s="3">
        <f>_xlfn.XLOOKUP($A958,Revolvers!$C:$C,Revolvers!O:O,0,0)</f>
        <v>0</v>
      </c>
      <c r="M958" s="3">
        <f>_xlfn.XLOOKUP($A958,Revolvers!$C:$C,Revolvers!P:P,0,0)</f>
        <v>0</v>
      </c>
      <c r="N958" s="3">
        <f>_xlfn.XLOOKUP($A958,Revolvers!$C:$C,Revolvers!Q:Q,0,0)</f>
        <v>0</v>
      </c>
      <c r="O958" s="3">
        <f>_xlfn.XLOOKUP($A958,Revolvers!$C:$C,Revolvers!R:R,0,0)</f>
        <v>0</v>
      </c>
      <c r="P958" s="3">
        <f>_xlfn.XLOOKUP($A958,Revolvers!$C:$C,Revolvers!S:S,0,0)</f>
        <v>0</v>
      </c>
      <c r="Q958" s="3">
        <f>_xlfn.XLOOKUP($A958,Revolvers!$C:$C,Revolvers!T:T,0,0)</f>
        <v>0</v>
      </c>
      <c r="R958" s="3">
        <f>_xlfn.XLOOKUP($A958,Rifles!C:C,Rifles!H:H,0,0)</f>
        <v>5</v>
      </c>
      <c r="S958" s="2">
        <f>_xlfn.XLOOKUP($A958,Shotguns!C:C,Shotguns!H:H,0,0)</f>
        <v>0</v>
      </c>
      <c r="T958" s="3">
        <f t="shared" si="17"/>
        <v>5</v>
      </c>
    </row>
    <row r="959" spans="1:20" x14ac:dyDescent="0.25">
      <c r="A959" s="3">
        <f>Rifles!C959</f>
        <v>57507610</v>
      </c>
      <c r="B959" s="3" t="str">
        <f>_xlfn.XLOOKUP($A959, Rifles!$C$2:$C$419,Rifles!$D$2:$D$419,"N/A",0)</f>
        <v>N/A</v>
      </c>
      <c r="C959" s="3" t="str">
        <f>_xlfn.XLOOKUP($A959, Rifles!$C$2:$C$419,Rifles!F$2:F$419,"N/A",0)</f>
        <v>N/A</v>
      </c>
      <c r="D959" s="3" t="str">
        <f>_xlfn.XLOOKUP($A959, Rifles!$C$2:$C$419,Rifles!G$2:G$419,"N/A",0)</f>
        <v>N/A</v>
      </c>
      <c r="E959" s="2">
        <f>_xlfn.XLOOKUP($A959,Pistols!$C:$C,Pistols!H:H,0,0)</f>
        <v>0</v>
      </c>
      <c r="F959" s="2">
        <f>_xlfn.XLOOKUP($A959,Pistols!$C:$C,Pistols!I:I,0,0)</f>
        <v>0</v>
      </c>
      <c r="G959" s="2">
        <f>_xlfn.XLOOKUP($A959,Pistols!$C:$C,Pistols!J:J,0,0)</f>
        <v>0</v>
      </c>
      <c r="H959" s="2">
        <f>_xlfn.XLOOKUP($A959,Pistols!$C:$C,Pistols!K:K,0,0)</f>
        <v>0</v>
      </c>
      <c r="I959" s="2">
        <f>_xlfn.XLOOKUP($A959,Pistols!$C:$C,Pistols!L:L,0,0)</f>
        <v>0</v>
      </c>
      <c r="J959" s="2">
        <f>_xlfn.XLOOKUP($A959,Pistols!$C:$C,Pistols!M:M,0,0)</f>
        <v>0</v>
      </c>
      <c r="K959" s="2">
        <f>_xlfn.XLOOKUP($A959,Pistols!$C:$C,Pistols!N:N,0,0)</f>
        <v>0</v>
      </c>
      <c r="L959" s="3">
        <f>_xlfn.XLOOKUP($A959,Revolvers!$C:$C,Revolvers!O:O,0,0)</f>
        <v>0</v>
      </c>
      <c r="M959" s="3">
        <f>_xlfn.XLOOKUP($A959,Revolvers!$C:$C,Revolvers!P:P,0,0)</f>
        <v>0</v>
      </c>
      <c r="N959" s="3">
        <f>_xlfn.XLOOKUP($A959,Revolvers!$C:$C,Revolvers!Q:Q,0,0)</f>
        <v>0</v>
      </c>
      <c r="O959" s="3">
        <f>_xlfn.XLOOKUP($A959,Revolvers!$C:$C,Revolvers!R:R,0,0)</f>
        <v>0</v>
      </c>
      <c r="P959" s="3">
        <f>_xlfn.XLOOKUP($A959,Revolvers!$C:$C,Revolvers!S:S,0,0)</f>
        <v>0</v>
      </c>
      <c r="Q959" s="3">
        <f>_xlfn.XLOOKUP($A959,Revolvers!$C:$C,Revolvers!T:T,0,0)</f>
        <v>0</v>
      </c>
      <c r="R959" s="3">
        <f>_xlfn.XLOOKUP($A959,Rifles!C:C,Rifles!H:H,0,0)</f>
        <v>17</v>
      </c>
      <c r="S959" s="2">
        <f>_xlfn.XLOOKUP($A959,Shotguns!C:C,Shotguns!H:H,0,0)</f>
        <v>0</v>
      </c>
      <c r="T959" s="3">
        <f t="shared" si="17"/>
        <v>17</v>
      </c>
    </row>
    <row r="960" spans="1:20" x14ac:dyDescent="0.25">
      <c r="A960" s="3">
        <f>Rifles!C960</f>
        <v>57603194</v>
      </c>
      <c r="B960" s="3" t="str">
        <f>_xlfn.XLOOKUP($A960, Rifles!$C$2:$C$419,Rifles!$D$2:$D$419,"N/A",0)</f>
        <v>N/A</v>
      </c>
      <c r="C960" s="3" t="str">
        <f>_xlfn.XLOOKUP($A960, Rifles!$C$2:$C$419,Rifles!F$2:F$419,"N/A",0)</f>
        <v>N/A</v>
      </c>
      <c r="D960" s="3" t="str">
        <f>_xlfn.XLOOKUP($A960, Rifles!$C$2:$C$419,Rifles!G$2:G$419,"N/A",0)</f>
        <v>N/A</v>
      </c>
      <c r="E960" s="2">
        <f>_xlfn.XLOOKUP($A960,Pistols!$C:$C,Pistols!H:H,0,0)</f>
        <v>0</v>
      </c>
      <c r="F960" s="2">
        <f>_xlfn.XLOOKUP($A960,Pistols!$C:$C,Pistols!I:I,0,0)</f>
        <v>0</v>
      </c>
      <c r="G960" s="2">
        <f>_xlfn.XLOOKUP($A960,Pistols!$C:$C,Pistols!J:J,0,0)</f>
        <v>0</v>
      </c>
      <c r="H960" s="2">
        <f>_xlfn.XLOOKUP($A960,Pistols!$C:$C,Pistols!K:K,0,0)</f>
        <v>0</v>
      </c>
      <c r="I960" s="2">
        <f>_xlfn.XLOOKUP($A960,Pistols!$C:$C,Pistols!L:L,0,0)</f>
        <v>0</v>
      </c>
      <c r="J960" s="2">
        <f>_xlfn.XLOOKUP($A960,Pistols!$C:$C,Pistols!M:M,0,0)</f>
        <v>0</v>
      </c>
      <c r="K960" s="2">
        <f>_xlfn.XLOOKUP($A960,Pistols!$C:$C,Pistols!N:N,0,0)</f>
        <v>0</v>
      </c>
      <c r="L960" s="3">
        <f>_xlfn.XLOOKUP($A960,Revolvers!$C:$C,Revolvers!O:O,0,0)</f>
        <v>0</v>
      </c>
      <c r="M960" s="3">
        <f>_xlfn.XLOOKUP($A960,Revolvers!$C:$C,Revolvers!P:P,0,0)</f>
        <v>0</v>
      </c>
      <c r="N960" s="3">
        <f>_xlfn.XLOOKUP($A960,Revolvers!$C:$C,Revolvers!Q:Q,0,0)</f>
        <v>0</v>
      </c>
      <c r="O960" s="3">
        <f>_xlfn.XLOOKUP($A960,Revolvers!$C:$C,Revolvers!R:R,0,0)</f>
        <v>0</v>
      </c>
      <c r="P960" s="3">
        <f>_xlfn.XLOOKUP($A960,Revolvers!$C:$C,Revolvers!S:S,0,0)</f>
        <v>0</v>
      </c>
      <c r="Q960" s="3">
        <f>_xlfn.XLOOKUP($A960,Revolvers!$C:$C,Revolvers!T:T,0,0)</f>
        <v>0</v>
      </c>
      <c r="R960" s="3">
        <f>_xlfn.XLOOKUP($A960,Rifles!C:C,Rifles!H:H,0,0)</f>
        <v>1</v>
      </c>
      <c r="S960" s="2">
        <f>_xlfn.XLOOKUP($A960,Shotguns!C:C,Shotguns!H:H,0,0)</f>
        <v>0</v>
      </c>
      <c r="T960" s="3">
        <f t="shared" si="17"/>
        <v>1</v>
      </c>
    </row>
    <row r="961" spans="1:20" x14ac:dyDescent="0.25">
      <c r="A961" s="3">
        <f>Rifles!C961</f>
        <v>57602230</v>
      </c>
      <c r="B961" s="3" t="str">
        <f>_xlfn.XLOOKUP($A961, Rifles!$C$2:$C$419,Rifles!$D$2:$D$419,"N/A",0)</f>
        <v>N/A</v>
      </c>
      <c r="C961" s="3" t="str">
        <f>_xlfn.XLOOKUP($A961, Rifles!$C$2:$C$419,Rifles!F$2:F$419,"N/A",0)</f>
        <v>N/A</v>
      </c>
      <c r="D961" s="3" t="str">
        <f>_xlfn.XLOOKUP($A961, Rifles!$C$2:$C$419,Rifles!G$2:G$419,"N/A",0)</f>
        <v>N/A</v>
      </c>
      <c r="E961" s="2">
        <f>_xlfn.XLOOKUP($A961,Pistols!$C:$C,Pistols!H:H,0,0)</f>
        <v>0</v>
      </c>
      <c r="F961" s="2">
        <f>_xlfn.XLOOKUP($A961,Pistols!$C:$C,Pistols!I:I,0,0)</f>
        <v>0</v>
      </c>
      <c r="G961" s="2">
        <f>_xlfn.XLOOKUP($A961,Pistols!$C:$C,Pistols!J:J,0,0)</f>
        <v>0</v>
      </c>
      <c r="H961" s="2">
        <f>_xlfn.XLOOKUP($A961,Pistols!$C:$C,Pistols!K:K,0,0)</f>
        <v>0</v>
      </c>
      <c r="I961" s="2">
        <f>_xlfn.XLOOKUP($A961,Pistols!$C:$C,Pistols!L:L,0,0)</f>
        <v>0</v>
      </c>
      <c r="J961" s="2">
        <f>_xlfn.XLOOKUP($A961,Pistols!$C:$C,Pistols!M:M,0,0)</f>
        <v>0</v>
      </c>
      <c r="K961" s="2">
        <f>_xlfn.XLOOKUP($A961,Pistols!$C:$C,Pistols!N:N,0,0)</f>
        <v>0</v>
      </c>
      <c r="L961" s="3">
        <f>_xlfn.XLOOKUP($A961,Revolvers!$C:$C,Revolvers!O:O,0,0)</f>
        <v>0</v>
      </c>
      <c r="M961" s="3">
        <f>_xlfn.XLOOKUP($A961,Revolvers!$C:$C,Revolvers!P:P,0,0)</f>
        <v>0</v>
      </c>
      <c r="N961" s="3">
        <f>_xlfn.XLOOKUP($A961,Revolvers!$C:$C,Revolvers!Q:Q,0,0)</f>
        <v>0</v>
      </c>
      <c r="O961" s="3">
        <f>_xlfn.XLOOKUP($A961,Revolvers!$C:$C,Revolvers!R:R,0,0)</f>
        <v>0</v>
      </c>
      <c r="P961" s="3">
        <f>_xlfn.XLOOKUP($A961,Revolvers!$C:$C,Revolvers!S:S,0,0)</f>
        <v>0</v>
      </c>
      <c r="Q961" s="3">
        <f>_xlfn.XLOOKUP($A961,Revolvers!$C:$C,Revolvers!T:T,0,0)</f>
        <v>0</v>
      </c>
      <c r="R961" s="3">
        <f>_xlfn.XLOOKUP($A961,Rifles!C:C,Rifles!H:H,0,0)</f>
        <v>8</v>
      </c>
      <c r="S961" s="2">
        <f>_xlfn.XLOOKUP($A961,Shotguns!C:C,Shotguns!H:H,0,0)</f>
        <v>0</v>
      </c>
      <c r="T961" s="3">
        <f t="shared" si="17"/>
        <v>8</v>
      </c>
    </row>
    <row r="962" spans="1:20" x14ac:dyDescent="0.25">
      <c r="A962" s="3">
        <f>Rifles!C962</f>
        <v>57603467</v>
      </c>
      <c r="B962" s="3" t="str">
        <f>_xlfn.XLOOKUP($A962, Rifles!$C$2:$C$419,Rifles!$D$2:$D$419,"N/A",0)</f>
        <v>N/A</v>
      </c>
      <c r="C962" s="3" t="str">
        <f>_xlfn.XLOOKUP($A962, Rifles!$C$2:$C$419,Rifles!F$2:F$419,"N/A",0)</f>
        <v>N/A</v>
      </c>
      <c r="D962" s="3" t="str">
        <f>_xlfn.XLOOKUP($A962, Rifles!$C$2:$C$419,Rifles!G$2:G$419,"N/A",0)</f>
        <v>N/A</v>
      </c>
      <c r="E962" s="2">
        <f>_xlfn.XLOOKUP($A962,Pistols!$C:$C,Pistols!H:H,0,0)</f>
        <v>0</v>
      </c>
      <c r="F962" s="2">
        <f>_xlfn.XLOOKUP($A962,Pistols!$C:$C,Pistols!I:I,0,0)</f>
        <v>0</v>
      </c>
      <c r="G962" s="2">
        <f>_xlfn.XLOOKUP($A962,Pistols!$C:$C,Pistols!J:J,0,0)</f>
        <v>0</v>
      </c>
      <c r="H962" s="2">
        <f>_xlfn.XLOOKUP($A962,Pistols!$C:$C,Pistols!K:K,0,0)</f>
        <v>0</v>
      </c>
      <c r="I962" s="2">
        <f>_xlfn.XLOOKUP($A962,Pistols!$C:$C,Pistols!L:L,0,0)</f>
        <v>0</v>
      </c>
      <c r="J962" s="2">
        <f>_xlfn.XLOOKUP($A962,Pistols!$C:$C,Pistols!M:M,0,0)</f>
        <v>0</v>
      </c>
      <c r="K962" s="2">
        <f>_xlfn.XLOOKUP($A962,Pistols!$C:$C,Pistols!N:N,0,0)</f>
        <v>0</v>
      </c>
      <c r="L962" s="3">
        <f>_xlfn.XLOOKUP($A962,Revolvers!$C:$C,Revolvers!O:O,0,0)</f>
        <v>0</v>
      </c>
      <c r="M962" s="3">
        <f>_xlfn.XLOOKUP($A962,Revolvers!$C:$C,Revolvers!P:P,0,0)</f>
        <v>0</v>
      </c>
      <c r="N962" s="3">
        <f>_xlfn.XLOOKUP($A962,Revolvers!$C:$C,Revolvers!Q:Q,0,0)</f>
        <v>0</v>
      </c>
      <c r="O962" s="3">
        <f>_xlfn.XLOOKUP($A962,Revolvers!$C:$C,Revolvers!R:R,0,0)</f>
        <v>0</v>
      </c>
      <c r="P962" s="3">
        <f>_xlfn.XLOOKUP($A962,Revolvers!$C:$C,Revolvers!S:S,0,0)</f>
        <v>0</v>
      </c>
      <c r="Q962" s="3">
        <f>_xlfn.XLOOKUP($A962,Revolvers!$C:$C,Revolvers!T:T,0,0)</f>
        <v>0</v>
      </c>
      <c r="R962" s="3">
        <f>_xlfn.XLOOKUP($A962,Rifles!C:C,Rifles!H:H,0,0)</f>
        <v>8</v>
      </c>
      <c r="S962" s="2">
        <f>_xlfn.XLOOKUP($A962,Shotguns!C:C,Shotguns!H:H,0,0)</f>
        <v>0</v>
      </c>
      <c r="T962" s="3">
        <f>K962+P962+R962+S962</f>
        <v>8</v>
      </c>
    </row>
    <row r="963" spans="1:20" x14ac:dyDescent="0.25">
      <c r="A963" s="3">
        <f>Rifles!C963</f>
        <v>57506778</v>
      </c>
      <c r="B963" s="3" t="str">
        <f>_xlfn.XLOOKUP($A963, Rifles!$C$2:$C$419,Rifles!$D$2:$D$419,"N/A",0)</f>
        <v>N/A</v>
      </c>
      <c r="C963" s="3" t="str">
        <f>_xlfn.XLOOKUP($A963, Rifles!$C$2:$C$419,Rifles!F$2:F$419,"N/A",0)</f>
        <v>N/A</v>
      </c>
      <c r="D963" s="3" t="str">
        <f>_xlfn.XLOOKUP($A963, Rifles!$C$2:$C$419,Rifles!G$2:G$419,"N/A",0)</f>
        <v>N/A</v>
      </c>
      <c r="E963" s="2">
        <f>_xlfn.XLOOKUP($A963,Pistols!$C:$C,Pistols!H:H,0,0)</f>
        <v>0</v>
      </c>
      <c r="F963" s="2">
        <f>_xlfn.XLOOKUP($A963,Pistols!$C:$C,Pistols!I:I,0,0)</f>
        <v>0</v>
      </c>
      <c r="G963" s="2">
        <f>_xlfn.XLOOKUP($A963,Pistols!$C:$C,Pistols!J:J,0,0)</f>
        <v>0</v>
      </c>
      <c r="H963" s="2">
        <f>_xlfn.XLOOKUP($A963,Pistols!$C:$C,Pistols!K:K,0,0)</f>
        <v>0</v>
      </c>
      <c r="I963" s="2">
        <f>_xlfn.XLOOKUP($A963,Pistols!$C:$C,Pistols!L:L,0,0)</f>
        <v>0</v>
      </c>
      <c r="J963" s="2">
        <f>_xlfn.XLOOKUP($A963,Pistols!$C:$C,Pistols!M:M,0,0)</f>
        <v>0</v>
      </c>
      <c r="K963" s="2">
        <f>_xlfn.XLOOKUP($A963,Pistols!$C:$C,Pistols!N:N,0,0)</f>
        <v>0</v>
      </c>
      <c r="L963" s="3">
        <f>_xlfn.XLOOKUP($A963,Revolvers!$C:$C,Revolvers!O:O,0,0)</f>
        <v>0</v>
      </c>
      <c r="M963" s="3">
        <f>_xlfn.XLOOKUP($A963,Revolvers!$C:$C,Revolvers!P:P,0,0)</f>
        <v>0</v>
      </c>
      <c r="N963" s="3">
        <f>_xlfn.XLOOKUP($A963,Revolvers!$C:$C,Revolvers!Q:Q,0,0)</f>
        <v>0</v>
      </c>
      <c r="O963" s="3">
        <f>_xlfn.XLOOKUP($A963,Revolvers!$C:$C,Revolvers!R:R,0,0)</f>
        <v>0</v>
      </c>
      <c r="P963" s="3">
        <f>_xlfn.XLOOKUP($A963,Revolvers!$C:$C,Revolvers!S:S,0,0)</f>
        <v>0</v>
      </c>
      <c r="Q963" s="3">
        <f>_xlfn.XLOOKUP($A963,Revolvers!$C:$C,Revolvers!T:T,0,0)</f>
        <v>0</v>
      </c>
      <c r="R963" s="3">
        <f>_xlfn.XLOOKUP($A963,Rifles!C:C,Rifles!H:H,0,0)</f>
        <v>17</v>
      </c>
      <c r="S963" s="2">
        <f>_xlfn.XLOOKUP($A963,Shotguns!C:C,Shotguns!H:H,0,0)</f>
        <v>0</v>
      </c>
      <c r="T963" s="3">
        <f t="shared" ref="T963:T1026" si="18">K963+P963+R963+S963</f>
        <v>17</v>
      </c>
    </row>
    <row r="964" spans="1:20" x14ac:dyDescent="0.25">
      <c r="A964" s="3">
        <f>Rifles!C964</f>
        <v>57507260</v>
      </c>
      <c r="B964" s="3" t="str">
        <f>_xlfn.XLOOKUP($A964, Rifles!$C$2:$C$419,Rifles!$D$2:$D$419,"N/A",0)</f>
        <v>N/A</v>
      </c>
      <c r="C964" s="3" t="str">
        <f>_xlfn.XLOOKUP($A964, Rifles!$C$2:$C$419,Rifles!F$2:F$419,"N/A",0)</f>
        <v>N/A</v>
      </c>
      <c r="D964" s="3" t="str">
        <f>_xlfn.XLOOKUP($A964, Rifles!$C$2:$C$419,Rifles!G$2:G$419,"N/A",0)</f>
        <v>N/A</v>
      </c>
      <c r="E964" s="2">
        <f>_xlfn.XLOOKUP($A964,Pistols!$C:$C,Pistols!H:H,0,0)</f>
        <v>0</v>
      </c>
      <c r="F964" s="2">
        <f>_xlfn.XLOOKUP($A964,Pistols!$C:$C,Pistols!I:I,0,0)</f>
        <v>0</v>
      </c>
      <c r="G964" s="2">
        <f>_xlfn.XLOOKUP($A964,Pistols!$C:$C,Pistols!J:J,0,0)</f>
        <v>0</v>
      </c>
      <c r="H964" s="2">
        <f>_xlfn.XLOOKUP($A964,Pistols!$C:$C,Pistols!K:K,0,0)</f>
        <v>0</v>
      </c>
      <c r="I964" s="2">
        <f>_xlfn.XLOOKUP($A964,Pistols!$C:$C,Pistols!L:L,0,0)</f>
        <v>0</v>
      </c>
      <c r="J964" s="2">
        <f>_xlfn.XLOOKUP($A964,Pistols!$C:$C,Pistols!M:M,0,0)</f>
        <v>0</v>
      </c>
      <c r="K964" s="2">
        <f>_xlfn.XLOOKUP($A964,Pistols!$C:$C,Pistols!N:N,0,0)</f>
        <v>0</v>
      </c>
      <c r="L964" s="3">
        <f>_xlfn.XLOOKUP($A964,Revolvers!$C:$C,Revolvers!O:O,0,0)</f>
        <v>0</v>
      </c>
      <c r="M964" s="3">
        <f>_xlfn.XLOOKUP($A964,Revolvers!$C:$C,Revolvers!P:P,0,0)</f>
        <v>0</v>
      </c>
      <c r="N964" s="3">
        <f>_xlfn.XLOOKUP($A964,Revolvers!$C:$C,Revolvers!Q:Q,0,0)</f>
        <v>0</v>
      </c>
      <c r="O964" s="3">
        <f>_xlfn.XLOOKUP($A964,Revolvers!$C:$C,Revolvers!R:R,0,0)</f>
        <v>0</v>
      </c>
      <c r="P964" s="3">
        <f>_xlfn.XLOOKUP($A964,Revolvers!$C:$C,Revolvers!S:S,0,0)</f>
        <v>0</v>
      </c>
      <c r="Q964" s="3">
        <f>_xlfn.XLOOKUP($A964,Revolvers!$C:$C,Revolvers!T:T,0,0)</f>
        <v>0</v>
      </c>
      <c r="R964" s="3">
        <f>_xlfn.XLOOKUP($A964,Rifles!C:C,Rifles!H:H,0,0)</f>
        <v>3</v>
      </c>
      <c r="S964" s="2">
        <f>_xlfn.XLOOKUP($A964,Shotguns!C:C,Shotguns!H:H,0,0)</f>
        <v>0</v>
      </c>
      <c r="T964" s="3">
        <f t="shared" si="18"/>
        <v>3</v>
      </c>
    </row>
    <row r="965" spans="1:20" x14ac:dyDescent="0.25">
      <c r="A965" s="3">
        <f>Rifles!C965</f>
        <v>57403810</v>
      </c>
      <c r="B965" s="3" t="str">
        <f>_xlfn.XLOOKUP($A965, Rifles!$C$2:$C$419,Rifles!$D$2:$D$419,"N/A",0)</f>
        <v>N/A</v>
      </c>
      <c r="C965" s="3" t="str">
        <f>_xlfn.XLOOKUP($A965, Rifles!$C$2:$C$419,Rifles!F$2:F$419,"N/A",0)</f>
        <v>N/A</v>
      </c>
      <c r="D965" s="3" t="str">
        <f>_xlfn.XLOOKUP($A965, Rifles!$C$2:$C$419,Rifles!G$2:G$419,"N/A",0)</f>
        <v>N/A</v>
      </c>
      <c r="E965" s="2">
        <f>_xlfn.XLOOKUP($A965,Pistols!$C:$C,Pistols!H:H,0,0)</f>
        <v>0</v>
      </c>
      <c r="F965" s="2">
        <f>_xlfn.XLOOKUP($A965,Pistols!$C:$C,Pistols!I:I,0,0)</f>
        <v>0</v>
      </c>
      <c r="G965" s="2">
        <f>_xlfn.XLOOKUP($A965,Pistols!$C:$C,Pistols!J:J,0,0)</f>
        <v>0</v>
      </c>
      <c r="H965" s="2">
        <f>_xlfn.XLOOKUP($A965,Pistols!$C:$C,Pistols!K:K,0,0)</f>
        <v>0</v>
      </c>
      <c r="I965" s="2">
        <f>_xlfn.XLOOKUP($A965,Pistols!$C:$C,Pistols!L:L,0,0)</f>
        <v>0</v>
      </c>
      <c r="J965" s="2">
        <f>_xlfn.XLOOKUP($A965,Pistols!$C:$C,Pistols!M:M,0,0)</f>
        <v>0</v>
      </c>
      <c r="K965" s="2">
        <f>_xlfn.XLOOKUP($A965,Pistols!$C:$C,Pistols!N:N,0,0)</f>
        <v>0</v>
      </c>
      <c r="L965" s="3">
        <f>_xlfn.XLOOKUP($A965,Revolvers!$C:$C,Revolvers!O:O,0,0)</f>
        <v>0</v>
      </c>
      <c r="M965" s="3">
        <f>_xlfn.XLOOKUP($A965,Revolvers!$C:$C,Revolvers!P:P,0,0)</f>
        <v>0</v>
      </c>
      <c r="N965" s="3">
        <f>_xlfn.XLOOKUP($A965,Revolvers!$C:$C,Revolvers!Q:Q,0,0)</f>
        <v>0</v>
      </c>
      <c r="O965" s="3">
        <f>_xlfn.XLOOKUP($A965,Revolvers!$C:$C,Revolvers!R:R,0,0)</f>
        <v>0</v>
      </c>
      <c r="P965" s="3">
        <f>_xlfn.XLOOKUP($A965,Revolvers!$C:$C,Revolvers!S:S,0,0)</f>
        <v>0</v>
      </c>
      <c r="Q965" s="3">
        <f>_xlfn.XLOOKUP($A965,Revolvers!$C:$C,Revolvers!T:T,0,0)</f>
        <v>0</v>
      </c>
      <c r="R965" s="3">
        <f>_xlfn.XLOOKUP($A965,Rifles!C:C,Rifles!H:H,0,0)</f>
        <v>8</v>
      </c>
      <c r="S965" s="2">
        <f>_xlfn.XLOOKUP($A965,Shotguns!C:C,Shotguns!H:H,0,0)</f>
        <v>0</v>
      </c>
      <c r="T965" s="3">
        <f t="shared" si="18"/>
        <v>8</v>
      </c>
    </row>
    <row r="966" spans="1:20" x14ac:dyDescent="0.25">
      <c r="A966" s="3">
        <f>Rifles!C966</f>
        <v>57601816</v>
      </c>
      <c r="B966" s="3" t="str">
        <f>_xlfn.XLOOKUP($A966, Rifles!$C$2:$C$419,Rifles!$D$2:$D$419,"N/A",0)</f>
        <v>N/A</v>
      </c>
      <c r="C966" s="3" t="str">
        <f>_xlfn.XLOOKUP($A966, Rifles!$C$2:$C$419,Rifles!F$2:F$419,"N/A",0)</f>
        <v>N/A</v>
      </c>
      <c r="D966" s="3" t="str">
        <f>_xlfn.XLOOKUP($A966, Rifles!$C$2:$C$419,Rifles!G$2:G$419,"N/A",0)</f>
        <v>N/A</v>
      </c>
      <c r="E966" s="2">
        <f>_xlfn.XLOOKUP($A966,Pistols!$C:$C,Pistols!H:H,0,0)</f>
        <v>0</v>
      </c>
      <c r="F966" s="2">
        <f>_xlfn.XLOOKUP($A966,Pistols!$C:$C,Pistols!I:I,0,0)</f>
        <v>0</v>
      </c>
      <c r="G966" s="2">
        <f>_xlfn.XLOOKUP($A966,Pistols!$C:$C,Pistols!J:J,0,0)</f>
        <v>0</v>
      </c>
      <c r="H966" s="2">
        <f>_xlfn.XLOOKUP($A966,Pistols!$C:$C,Pistols!K:K,0,0)</f>
        <v>0</v>
      </c>
      <c r="I966" s="2">
        <f>_xlfn.XLOOKUP($A966,Pistols!$C:$C,Pistols!L:L,0,0)</f>
        <v>0</v>
      </c>
      <c r="J966" s="2">
        <f>_xlfn.XLOOKUP($A966,Pistols!$C:$C,Pistols!M:M,0,0)</f>
        <v>0</v>
      </c>
      <c r="K966" s="2">
        <f>_xlfn.XLOOKUP($A966,Pistols!$C:$C,Pistols!N:N,0,0)</f>
        <v>0</v>
      </c>
      <c r="L966" s="3">
        <f>_xlfn.XLOOKUP($A966,Revolvers!$C:$C,Revolvers!O:O,0,0)</f>
        <v>0</v>
      </c>
      <c r="M966" s="3">
        <f>_xlfn.XLOOKUP($A966,Revolvers!$C:$C,Revolvers!P:P,0,0)</f>
        <v>0</v>
      </c>
      <c r="N966" s="3">
        <f>_xlfn.XLOOKUP($A966,Revolvers!$C:$C,Revolvers!Q:Q,0,0)</f>
        <v>0</v>
      </c>
      <c r="O966" s="3">
        <f>_xlfn.XLOOKUP($A966,Revolvers!$C:$C,Revolvers!R:R,0,0)</f>
        <v>0</v>
      </c>
      <c r="P966" s="3">
        <f>_xlfn.XLOOKUP($A966,Revolvers!$C:$C,Revolvers!S:S,0,0)</f>
        <v>0</v>
      </c>
      <c r="Q966" s="3">
        <f>_xlfn.XLOOKUP($A966,Revolvers!$C:$C,Revolvers!T:T,0,0)</f>
        <v>0</v>
      </c>
      <c r="R966" s="3">
        <f>_xlfn.XLOOKUP($A966,Rifles!C:C,Rifles!H:H,0,0)</f>
        <v>11</v>
      </c>
      <c r="S966" s="2">
        <f>_xlfn.XLOOKUP($A966,Shotguns!C:C,Shotguns!H:H,0,0)</f>
        <v>0</v>
      </c>
      <c r="T966" s="3">
        <f t="shared" si="18"/>
        <v>11</v>
      </c>
    </row>
    <row r="967" spans="1:20" x14ac:dyDescent="0.25">
      <c r="A967" s="3">
        <f>Rifles!C967</f>
        <v>57403762</v>
      </c>
      <c r="B967" s="3" t="str">
        <f>_xlfn.XLOOKUP($A967, Rifles!$C$2:$C$419,Rifles!$D$2:$D$419,"N/A",0)</f>
        <v>N/A</v>
      </c>
      <c r="C967" s="3" t="str">
        <f>_xlfn.XLOOKUP($A967, Rifles!$C$2:$C$419,Rifles!F$2:F$419,"N/A",0)</f>
        <v>N/A</v>
      </c>
      <c r="D967" s="3" t="str">
        <f>_xlfn.XLOOKUP($A967, Rifles!$C$2:$C$419,Rifles!G$2:G$419,"N/A",0)</f>
        <v>N/A</v>
      </c>
      <c r="E967" s="2">
        <f>_xlfn.XLOOKUP($A967,Pistols!$C:$C,Pistols!H:H,0,0)</f>
        <v>0</v>
      </c>
      <c r="F967" s="2">
        <f>_xlfn.XLOOKUP($A967,Pistols!$C:$C,Pistols!I:I,0,0)</f>
        <v>0</v>
      </c>
      <c r="G967" s="2">
        <f>_xlfn.XLOOKUP($A967,Pistols!$C:$C,Pistols!J:J,0,0)</f>
        <v>0</v>
      </c>
      <c r="H967" s="2">
        <f>_xlfn.XLOOKUP($A967,Pistols!$C:$C,Pistols!K:K,0,0)</f>
        <v>0</v>
      </c>
      <c r="I967" s="2">
        <f>_xlfn.XLOOKUP($A967,Pistols!$C:$C,Pistols!L:L,0,0)</f>
        <v>0</v>
      </c>
      <c r="J967" s="2">
        <f>_xlfn.XLOOKUP($A967,Pistols!$C:$C,Pistols!M:M,0,0)</f>
        <v>0</v>
      </c>
      <c r="K967" s="2">
        <f>_xlfn.XLOOKUP($A967,Pistols!$C:$C,Pistols!N:N,0,0)</f>
        <v>0</v>
      </c>
      <c r="L967" s="3">
        <f>_xlfn.XLOOKUP($A967,Revolvers!$C:$C,Revolvers!O:O,0,0)</f>
        <v>0</v>
      </c>
      <c r="M967" s="3">
        <f>_xlfn.XLOOKUP($A967,Revolvers!$C:$C,Revolvers!P:P,0,0)</f>
        <v>0</v>
      </c>
      <c r="N967" s="3">
        <f>_xlfn.XLOOKUP($A967,Revolvers!$C:$C,Revolvers!Q:Q,0,0)</f>
        <v>0</v>
      </c>
      <c r="O967" s="3">
        <f>_xlfn.XLOOKUP($A967,Revolvers!$C:$C,Revolvers!R:R,0,0)</f>
        <v>0</v>
      </c>
      <c r="P967" s="3">
        <f>_xlfn.XLOOKUP($A967,Revolvers!$C:$C,Revolvers!S:S,0,0)</f>
        <v>0</v>
      </c>
      <c r="Q967" s="3">
        <f>_xlfn.XLOOKUP($A967,Revolvers!$C:$C,Revolvers!T:T,0,0)</f>
        <v>0</v>
      </c>
      <c r="R967" s="3">
        <f>_xlfn.XLOOKUP($A967,Rifles!C:C,Rifles!H:H,0,0)</f>
        <v>49</v>
      </c>
      <c r="S967" s="2">
        <f>_xlfn.XLOOKUP($A967,Shotguns!C:C,Shotguns!H:H,0,0)</f>
        <v>0</v>
      </c>
      <c r="T967" s="3">
        <f t="shared" si="18"/>
        <v>49</v>
      </c>
    </row>
    <row r="968" spans="1:20" x14ac:dyDescent="0.25">
      <c r="A968" s="3">
        <f>Rifles!C968</f>
        <v>57401043</v>
      </c>
      <c r="B968" s="3" t="str">
        <f>_xlfn.XLOOKUP($A968, Rifles!$C$2:$C$419,Rifles!$D$2:$D$419,"N/A",0)</f>
        <v>N/A</v>
      </c>
      <c r="C968" s="3" t="str">
        <f>_xlfn.XLOOKUP($A968, Rifles!$C$2:$C$419,Rifles!F$2:F$419,"N/A",0)</f>
        <v>N/A</v>
      </c>
      <c r="D968" s="3" t="str">
        <f>_xlfn.XLOOKUP($A968, Rifles!$C$2:$C$419,Rifles!G$2:G$419,"N/A",0)</f>
        <v>N/A</v>
      </c>
      <c r="E968" s="2">
        <f>_xlfn.XLOOKUP($A968,Pistols!$C:$C,Pistols!H:H,0,0)</f>
        <v>0</v>
      </c>
      <c r="F968" s="2">
        <f>_xlfn.XLOOKUP($A968,Pistols!$C:$C,Pistols!I:I,0,0)</f>
        <v>0</v>
      </c>
      <c r="G968" s="2">
        <f>_xlfn.XLOOKUP($A968,Pistols!$C:$C,Pistols!J:J,0,0)</f>
        <v>0</v>
      </c>
      <c r="H968" s="2">
        <f>_xlfn.XLOOKUP($A968,Pistols!$C:$C,Pistols!K:K,0,0)</f>
        <v>0</v>
      </c>
      <c r="I968" s="2">
        <f>_xlfn.XLOOKUP($A968,Pistols!$C:$C,Pistols!L:L,0,0)</f>
        <v>0</v>
      </c>
      <c r="J968" s="2">
        <f>_xlfn.XLOOKUP($A968,Pistols!$C:$C,Pistols!M:M,0,0)</f>
        <v>0</v>
      </c>
      <c r="K968" s="2">
        <f>_xlfn.XLOOKUP($A968,Pistols!$C:$C,Pistols!N:N,0,0)</f>
        <v>0</v>
      </c>
      <c r="L968" s="3">
        <f>_xlfn.XLOOKUP($A968,Revolvers!$C:$C,Revolvers!O:O,0,0)</f>
        <v>0</v>
      </c>
      <c r="M968" s="3">
        <f>_xlfn.XLOOKUP($A968,Revolvers!$C:$C,Revolvers!P:P,0,0)</f>
        <v>0</v>
      </c>
      <c r="N968" s="3">
        <f>_xlfn.XLOOKUP($A968,Revolvers!$C:$C,Revolvers!Q:Q,0,0)</f>
        <v>0</v>
      </c>
      <c r="O968" s="3">
        <f>_xlfn.XLOOKUP($A968,Revolvers!$C:$C,Revolvers!R:R,0,0)</f>
        <v>0</v>
      </c>
      <c r="P968" s="3">
        <f>_xlfn.XLOOKUP($A968,Revolvers!$C:$C,Revolvers!S:S,0,0)</f>
        <v>0</v>
      </c>
      <c r="Q968" s="3">
        <f>_xlfn.XLOOKUP($A968,Revolvers!$C:$C,Revolvers!T:T,0,0)</f>
        <v>0</v>
      </c>
      <c r="R968" s="3">
        <f>_xlfn.XLOOKUP($A968,Rifles!C:C,Rifles!H:H,0,0)</f>
        <v>75</v>
      </c>
      <c r="S968" s="2">
        <f>_xlfn.XLOOKUP($A968,Shotguns!C:C,Shotguns!H:H,0,0)</f>
        <v>0</v>
      </c>
      <c r="T968" s="3">
        <f t="shared" si="18"/>
        <v>75</v>
      </c>
    </row>
    <row r="969" spans="1:20" x14ac:dyDescent="0.25">
      <c r="A969" s="3">
        <f>Rifles!C969</f>
        <v>57603521</v>
      </c>
      <c r="B969" s="3" t="str">
        <f>_xlfn.XLOOKUP($A969, Rifles!$C$2:$C$419,Rifles!$D$2:$D$419,"N/A",0)</f>
        <v>N/A</v>
      </c>
      <c r="C969" s="3" t="str">
        <f>_xlfn.XLOOKUP($A969, Rifles!$C$2:$C$419,Rifles!F$2:F$419,"N/A",0)</f>
        <v>N/A</v>
      </c>
      <c r="D969" s="3" t="str">
        <f>_xlfn.XLOOKUP($A969, Rifles!$C$2:$C$419,Rifles!G$2:G$419,"N/A",0)</f>
        <v>N/A</v>
      </c>
      <c r="E969" s="2">
        <f>_xlfn.XLOOKUP($A969,Pistols!$C:$C,Pistols!H:H,0,0)</f>
        <v>0</v>
      </c>
      <c r="F969" s="2">
        <f>_xlfn.XLOOKUP($A969,Pistols!$C:$C,Pistols!I:I,0,0)</f>
        <v>0</v>
      </c>
      <c r="G969" s="2">
        <f>_xlfn.XLOOKUP($A969,Pistols!$C:$C,Pistols!J:J,0,0)</f>
        <v>0</v>
      </c>
      <c r="H969" s="2">
        <f>_xlfn.XLOOKUP($A969,Pistols!$C:$C,Pistols!K:K,0,0)</f>
        <v>0</v>
      </c>
      <c r="I969" s="2">
        <f>_xlfn.XLOOKUP($A969,Pistols!$C:$C,Pistols!L:L,0,0)</f>
        <v>0</v>
      </c>
      <c r="J969" s="2">
        <f>_xlfn.XLOOKUP($A969,Pistols!$C:$C,Pistols!M:M,0,0)</f>
        <v>0</v>
      </c>
      <c r="K969" s="2">
        <f>_xlfn.XLOOKUP($A969,Pistols!$C:$C,Pistols!N:N,0,0)</f>
        <v>0</v>
      </c>
      <c r="L969" s="3">
        <f>_xlfn.XLOOKUP($A969,Revolvers!$C:$C,Revolvers!O:O,0,0)</f>
        <v>0</v>
      </c>
      <c r="M969" s="3">
        <f>_xlfn.XLOOKUP($A969,Revolvers!$C:$C,Revolvers!P:P,0,0)</f>
        <v>0</v>
      </c>
      <c r="N969" s="3">
        <f>_xlfn.XLOOKUP($A969,Revolvers!$C:$C,Revolvers!Q:Q,0,0)</f>
        <v>0</v>
      </c>
      <c r="O969" s="3">
        <f>_xlfn.XLOOKUP($A969,Revolvers!$C:$C,Revolvers!R:R,0,0)</f>
        <v>0</v>
      </c>
      <c r="P969" s="3">
        <f>_xlfn.XLOOKUP($A969,Revolvers!$C:$C,Revolvers!S:S,0,0)</f>
        <v>0</v>
      </c>
      <c r="Q969" s="3">
        <f>_xlfn.XLOOKUP($A969,Revolvers!$C:$C,Revolvers!T:T,0,0)</f>
        <v>0</v>
      </c>
      <c r="R969" s="3">
        <f>_xlfn.XLOOKUP($A969,Rifles!C:C,Rifles!H:H,0,0)</f>
        <v>660</v>
      </c>
      <c r="S969" s="2">
        <f>_xlfn.XLOOKUP($A969,Shotguns!C:C,Shotguns!H:H,0,0)</f>
        <v>0</v>
      </c>
      <c r="T969" s="3">
        <f t="shared" si="18"/>
        <v>660</v>
      </c>
    </row>
    <row r="970" spans="1:20" x14ac:dyDescent="0.25">
      <c r="A970" s="3">
        <f>Rifles!C970</f>
        <v>57404444</v>
      </c>
      <c r="B970" s="3" t="str">
        <f>_xlfn.XLOOKUP($A970, Rifles!$C$2:$C$419,Rifles!$D$2:$D$419,"N/A",0)</f>
        <v>N/A</v>
      </c>
      <c r="C970" s="3" t="str">
        <f>_xlfn.XLOOKUP($A970, Rifles!$C$2:$C$419,Rifles!F$2:F$419,"N/A",0)</f>
        <v>N/A</v>
      </c>
      <c r="D970" s="3" t="str">
        <f>_xlfn.XLOOKUP($A970, Rifles!$C$2:$C$419,Rifles!G$2:G$419,"N/A",0)</f>
        <v>N/A</v>
      </c>
      <c r="E970" s="2">
        <f>_xlfn.XLOOKUP($A970,Pistols!$C:$C,Pistols!H:H,0,0)</f>
        <v>0</v>
      </c>
      <c r="F970" s="2">
        <f>_xlfn.XLOOKUP($A970,Pistols!$C:$C,Pistols!I:I,0,0)</f>
        <v>0</v>
      </c>
      <c r="G970" s="2">
        <f>_xlfn.XLOOKUP($A970,Pistols!$C:$C,Pistols!J:J,0,0)</f>
        <v>0</v>
      </c>
      <c r="H970" s="2">
        <f>_xlfn.XLOOKUP($A970,Pistols!$C:$C,Pistols!K:K,0,0)</f>
        <v>0</v>
      </c>
      <c r="I970" s="2">
        <f>_xlfn.XLOOKUP($A970,Pistols!$C:$C,Pistols!L:L,0,0)</f>
        <v>0</v>
      </c>
      <c r="J970" s="2">
        <f>_xlfn.XLOOKUP($A970,Pistols!$C:$C,Pistols!M:M,0,0)</f>
        <v>0</v>
      </c>
      <c r="K970" s="2">
        <f>_xlfn.XLOOKUP($A970,Pistols!$C:$C,Pistols!N:N,0,0)</f>
        <v>0</v>
      </c>
      <c r="L970" s="3">
        <f>_xlfn.XLOOKUP($A970,Revolvers!$C:$C,Revolvers!O:O,0,0)</f>
        <v>0</v>
      </c>
      <c r="M970" s="3">
        <f>_xlfn.XLOOKUP($A970,Revolvers!$C:$C,Revolvers!P:P,0,0)</f>
        <v>0</v>
      </c>
      <c r="N970" s="3">
        <f>_xlfn.XLOOKUP($A970,Revolvers!$C:$C,Revolvers!Q:Q,0,0)</f>
        <v>0</v>
      </c>
      <c r="O970" s="3">
        <f>_xlfn.XLOOKUP($A970,Revolvers!$C:$C,Revolvers!R:R,0,0)</f>
        <v>0</v>
      </c>
      <c r="P970" s="3">
        <f>_xlfn.XLOOKUP($A970,Revolvers!$C:$C,Revolvers!S:S,0,0)</f>
        <v>0</v>
      </c>
      <c r="Q970" s="3">
        <f>_xlfn.XLOOKUP($A970,Revolvers!$C:$C,Revolvers!T:T,0,0)</f>
        <v>0</v>
      </c>
      <c r="R970" s="3">
        <f>_xlfn.XLOOKUP($A970,Rifles!C:C,Rifles!H:H,0,0)</f>
        <v>22</v>
      </c>
      <c r="S970" s="2">
        <f>_xlfn.XLOOKUP($A970,Shotguns!C:C,Shotguns!H:H,0,0)</f>
        <v>0</v>
      </c>
      <c r="T970" s="3">
        <f t="shared" si="18"/>
        <v>22</v>
      </c>
    </row>
    <row r="971" spans="1:20" x14ac:dyDescent="0.25">
      <c r="A971" s="3">
        <f>Rifles!C971</f>
        <v>57405562</v>
      </c>
      <c r="B971" s="3" t="str">
        <f>_xlfn.XLOOKUP($A971, Rifles!$C$2:$C$419,Rifles!$D$2:$D$419,"N/A",0)</f>
        <v>N/A</v>
      </c>
      <c r="C971" s="3" t="str">
        <f>_xlfn.XLOOKUP($A971, Rifles!$C$2:$C$419,Rifles!F$2:F$419,"N/A",0)</f>
        <v>N/A</v>
      </c>
      <c r="D971" s="3" t="str">
        <f>_xlfn.XLOOKUP($A971, Rifles!$C$2:$C$419,Rifles!G$2:G$419,"N/A",0)</f>
        <v>N/A</v>
      </c>
      <c r="E971" s="2">
        <f>_xlfn.XLOOKUP($A971,Pistols!$C:$C,Pistols!H:H,0,0)</f>
        <v>0</v>
      </c>
      <c r="F971" s="2">
        <f>_xlfn.XLOOKUP($A971,Pistols!$C:$C,Pistols!I:I,0,0)</f>
        <v>0</v>
      </c>
      <c r="G971" s="2">
        <f>_xlfn.XLOOKUP($A971,Pistols!$C:$C,Pistols!J:J,0,0)</f>
        <v>0</v>
      </c>
      <c r="H971" s="2">
        <f>_xlfn.XLOOKUP($A971,Pistols!$C:$C,Pistols!K:K,0,0)</f>
        <v>0</v>
      </c>
      <c r="I971" s="2">
        <f>_xlfn.XLOOKUP($A971,Pistols!$C:$C,Pistols!L:L,0,0)</f>
        <v>0</v>
      </c>
      <c r="J971" s="2">
        <f>_xlfn.XLOOKUP($A971,Pistols!$C:$C,Pistols!M:M,0,0)</f>
        <v>0</v>
      </c>
      <c r="K971" s="2">
        <f>_xlfn.XLOOKUP($A971,Pistols!$C:$C,Pistols!N:N,0,0)</f>
        <v>0</v>
      </c>
      <c r="L971" s="3">
        <f>_xlfn.XLOOKUP($A971,Revolvers!$C:$C,Revolvers!O:O,0,0)</f>
        <v>0</v>
      </c>
      <c r="M971" s="3">
        <f>_xlfn.XLOOKUP($A971,Revolvers!$C:$C,Revolvers!P:P,0,0)</f>
        <v>0</v>
      </c>
      <c r="N971" s="3">
        <f>_xlfn.XLOOKUP($A971,Revolvers!$C:$C,Revolvers!Q:Q,0,0)</f>
        <v>0</v>
      </c>
      <c r="O971" s="3">
        <f>_xlfn.XLOOKUP($A971,Revolvers!$C:$C,Revolvers!R:R,0,0)</f>
        <v>0</v>
      </c>
      <c r="P971" s="3">
        <f>_xlfn.XLOOKUP($A971,Revolvers!$C:$C,Revolvers!S:S,0,0)</f>
        <v>0</v>
      </c>
      <c r="Q971" s="3">
        <f>_xlfn.XLOOKUP($A971,Revolvers!$C:$C,Revolvers!T:T,0,0)</f>
        <v>0</v>
      </c>
      <c r="R971" s="3">
        <f>_xlfn.XLOOKUP($A971,Rifles!C:C,Rifles!H:H,0,0)</f>
        <v>1</v>
      </c>
      <c r="S971" s="2">
        <f>_xlfn.XLOOKUP($A971,Shotguns!C:C,Shotguns!H:H,0,0)</f>
        <v>3</v>
      </c>
      <c r="T971" s="3">
        <f t="shared" si="18"/>
        <v>4</v>
      </c>
    </row>
    <row r="972" spans="1:20" x14ac:dyDescent="0.25">
      <c r="A972" s="3">
        <f>Rifles!C972</f>
        <v>57603300</v>
      </c>
      <c r="B972" s="3" t="str">
        <f>_xlfn.XLOOKUP($A972, Rifles!$C$2:$C$419,Rifles!$D$2:$D$419,"N/A",0)</f>
        <v>N/A</v>
      </c>
      <c r="C972" s="3" t="str">
        <f>_xlfn.XLOOKUP($A972, Rifles!$C$2:$C$419,Rifles!F$2:F$419,"N/A",0)</f>
        <v>N/A</v>
      </c>
      <c r="D972" s="3" t="str">
        <f>_xlfn.XLOOKUP($A972, Rifles!$C$2:$C$419,Rifles!G$2:G$419,"N/A",0)</f>
        <v>N/A</v>
      </c>
      <c r="E972" s="2">
        <f>_xlfn.XLOOKUP($A972,Pistols!$C:$C,Pistols!H:H,0,0)</f>
        <v>0</v>
      </c>
      <c r="F972" s="2">
        <f>_xlfn.XLOOKUP($A972,Pistols!$C:$C,Pistols!I:I,0,0)</f>
        <v>0</v>
      </c>
      <c r="G972" s="2">
        <f>_xlfn.XLOOKUP($A972,Pistols!$C:$C,Pistols!J:J,0,0)</f>
        <v>0</v>
      </c>
      <c r="H972" s="2">
        <f>_xlfn.XLOOKUP($A972,Pistols!$C:$C,Pistols!K:K,0,0)</f>
        <v>0</v>
      </c>
      <c r="I972" s="2">
        <f>_xlfn.XLOOKUP($A972,Pistols!$C:$C,Pistols!L:L,0,0)</f>
        <v>0</v>
      </c>
      <c r="J972" s="2">
        <f>_xlfn.XLOOKUP($A972,Pistols!$C:$C,Pistols!M:M,0,0)</f>
        <v>0</v>
      </c>
      <c r="K972" s="2">
        <f>_xlfn.XLOOKUP($A972,Pistols!$C:$C,Pistols!N:N,0,0)</f>
        <v>0</v>
      </c>
      <c r="L972" s="3">
        <f>_xlfn.XLOOKUP($A972,Revolvers!$C:$C,Revolvers!O:O,0,0)</f>
        <v>0</v>
      </c>
      <c r="M972" s="3">
        <f>_xlfn.XLOOKUP($A972,Revolvers!$C:$C,Revolvers!P:P,0,0)</f>
        <v>0</v>
      </c>
      <c r="N972" s="3">
        <f>_xlfn.XLOOKUP($A972,Revolvers!$C:$C,Revolvers!Q:Q,0,0)</f>
        <v>0</v>
      </c>
      <c r="O972" s="3">
        <f>_xlfn.XLOOKUP($A972,Revolvers!$C:$C,Revolvers!R:R,0,0)</f>
        <v>0</v>
      </c>
      <c r="P972" s="3">
        <f>_xlfn.XLOOKUP($A972,Revolvers!$C:$C,Revolvers!S:S,0,0)</f>
        <v>0</v>
      </c>
      <c r="Q972" s="3">
        <f>_xlfn.XLOOKUP($A972,Revolvers!$C:$C,Revolvers!T:T,0,0)</f>
        <v>0</v>
      </c>
      <c r="R972" s="3">
        <f>_xlfn.XLOOKUP($A972,Rifles!C:C,Rifles!H:H,0,0)</f>
        <v>3</v>
      </c>
      <c r="S972" s="2">
        <f>_xlfn.XLOOKUP($A972,Shotguns!C:C,Shotguns!H:H,0,0)</f>
        <v>0</v>
      </c>
      <c r="T972" s="3">
        <f t="shared" si="18"/>
        <v>3</v>
      </c>
    </row>
    <row r="973" spans="1:20" x14ac:dyDescent="0.25">
      <c r="A973" s="3">
        <f>Rifles!C973</f>
        <v>57507749</v>
      </c>
      <c r="B973" s="3" t="str">
        <f>_xlfn.XLOOKUP($A973, Rifles!$C$2:$C$419,Rifles!$D$2:$D$419,"N/A",0)</f>
        <v>N/A</v>
      </c>
      <c r="C973" s="3" t="str">
        <f>_xlfn.XLOOKUP($A973, Rifles!$C$2:$C$419,Rifles!F$2:F$419,"N/A",0)</f>
        <v>N/A</v>
      </c>
      <c r="D973" s="3" t="str">
        <f>_xlfn.XLOOKUP($A973, Rifles!$C$2:$C$419,Rifles!G$2:G$419,"N/A",0)</f>
        <v>N/A</v>
      </c>
      <c r="E973" s="2">
        <f>_xlfn.XLOOKUP($A973,Pistols!$C:$C,Pistols!H:H,0,0)</f>
        <v>0</v>
      </c>
      <c r="F973" s="2">
        <f>_xlfn.XLOOKUP($A973,Pistols!$C:$C,Pistols!I:I,0,0)</f>
        <v>0</v>
      </c>
      <c r="G973" s="2">
        <f>_xlfn.XLOOKUP($A973,Pistols!$C:$C,Pistols!J:J,0,0)</f>
        <v>0</v>
      </c>
      <c r="H973" s="2">
        <f>_xlfn.XLOOKUP($A973,Pistols!$C:$C,Pistols!K:K,0,0)</f>
        <v>0</v>
      </c>
      <c r="I973" s="2">
        <f>_xlfn.XLOOKUP($A973,Pistols!$C:$C,Pistols!L:L,0,0)</f>
        <v>0</v>
      </c>
      <c r="J973" s="2">
        <f>_xlfn.XLOOKUP($A973,Pistols!$C:$C,Pistols!M:M,0,0)</f>
        <v>0</v>
      </c>
      <c r="K973" s="2">
        <f>_xlfn.XLOOKUP($A973,Pistols!$C:$C,Pistols!N:N,0,0)</f>
        <v>0</v>
      </c>
      <c r="L973" s="3">
        <f>_xlfn.XLOOKUP($A973,Revolvers!$C:$C,Revolvers!O:O,0,0)</f>
        <v>0</v>
      </c>
      <c r="M973" s="3">
        <f>_xlfn.XLOOKUP($A973,Revolvers!$C:$C,Revolvers!P:P,0,0)</f>
        <v>0</v>
      </c>
      <c r="N973" s="3">
        <f>_xlfn.XLOOKUP($A973,Revolvers!$C:$C,Revolvers!Q:Q,0,0)</f>
        <v>0</v>
      </c>
      <c r="O973" s="3">
        <f>_xlfn.XLOOKUP($A973,Revolvers!$C:$C,Revolvers!R:R,0,0)</f>
        <v>0</v>
      </c>
      <c r="P973" s="3">
        <f>_xlfn.XLOOKUP($A973,Revolvers!$C:$C,Revolvers!S:S,0,0)</f>
        <v>0</v>
      </c>
      <c r="Q973" s="3">
        <f>_xlfn.XLOOKUP($A973,Revolvers!$C:$C,Revolvers!T:T,0,0)</f>
        <v>0</v>
      </c>
      <c r="R973" s="3">
        <f>_xlfn.XLOOKUP($A973,Rifles!C:C,Rifles!H:H,0,0)</f>
        <v>1</v>
      </c>
      <c r="S973" s="2">
        <f>_xlfn.XLOOKUP($A973,Shotguns!C:C,Shotguns!H:H,0,0)</f>
        <v>0</v>
      </c>
      <c r="T973" s="3">
        <f t="shared" si="18"/>
        <v>1</v>
      </c>
    </row>
    <row r="974" spans="1:20" x14ac:dyDescent="0.25">
      <c r="A974" s="3">
        <f>Rifles!C974</f>
        <v>57507252</v>
      </c>
      <c r="B974" s="3" t="str">
        <f>_xlfn.XLOOKUP($A974, Rifles!$C$2:$C$419,Rifles!$D$2:$D$419,"N/A",0)</f>
        <v>N/A</v>
      </c>
      <c r="C974" s="3" t="str">
        <f>_xlfn.XLOOKUP($A974, Rifles!$C$2:$C$419,Rifles!F$2:F$419,"N/A",0)</f>
        <v>N/A</v>
      </c>
      <c r="D974" s="3" t="str">
        <f>_xlfn.XLOOKUP($A974, Rifles!$C$2:$C$419,Rifles!G$2:G$419,"N/A",0)</f>
        <v>N/A</v>
      </c>
      <c r="E974" s="2">
        <f>_xlfn.XLOOKUP($A974,Pistols!$C:$C,Pistols!H:H,0,0)</f>
        <v>0</v>
      </c>
      <c r="F974" s="2">
        <f>_xlfn.XLOOKUP($A974,Pistols!$C:$C,Pistols!I:I,0,0)</f>
        <v>0</v>
      </c>
      <c r="G974" s="2">
        <f>_xlfn.XLOOKUP($A974,Pistols!$C:$C,Pistols!J:J,0,0)</f>
        <v>0</v>
      </c>
      <c r="H974" s="2">
        <f>_xlfn.XLOOKUP($A974,Pistols!$C:$C,Pistols!K:K,0,0)</f>
        <v>0</v>
      </c>
      <c r="I974" s="2">
        <f>_xlfn.XLOOKUP($A974,Pistols!$C:$C,Pistols!L:L,0,0)</f>
        <v>0</v>
      </c>
      <c r="J974" s="2">
        <f>_xlfn.XLOOKUP($A974,Pistols!$C:$C,Pistols!M:M,0,0)</f>
        <v>0</v>
      </c>
      <c r="K974" s="2">
        <f>_xlfn.XLOOKUP($A974,Pistols!$C:$C,Pistols!N:N,0,0)</f>
        <v>0</v>
      </c>
      <c r="L974" s="3">
        <f>_xlfn.XLOOKUP($A974,Revolvers!$C:$C,Revolvers!O:O,0,0)</f>
        <v>0</v>
      </c>
      <c r="M974" s="3">
        <f>_xlfn.XLOOKUP($A974,Revolvers!$C:$C,Revolvers!P:P,0,0)</f>
        <v>0</v>
      </c>
      <c r="N974" s="3">
        <f>_xlfn.XLOOKUP($A974,Revolvers!$C:$C,Revolvers!Q:Q,0,0)</f>
        <v>0</v>
      </c>
      <c r="O974" s="3">
        <f>_xlfn.XLOOKUP($A974,Revolvers!$C:$C,Revolvers!R:R,0,0)</f>
        <v>0</v>
      </c>
      <c r="P974" s="3">
        <f>_xlfn.XLOOKUP($A974,Revolvers!$C:$C,Revolvers!S:S,0,0)</f>
        <v>0</v>
      </c>
      <c r="Q974" s="3">
        <f>_xlfn.XLOOKUP($A974,Revolvers!$C:$C,Revolvers!T:T,0,0)</f>
        <v>0</v>
      </c>
      <c r="R974" s="3">
        <f>_xlfn.XLOOKUP($A974,Rifles!C:C,Rifles!H:H,0,0)</f>
        <v>4</v>
      </c>
      <c r="S974" s="2">
        <f>_xlfn.XLOOKUP($A974,Shotguns!C:C,Shotguns!H:H,0,0)</f>
        <v>0</v>
      </c>
      <c r="T974" s="3">
        <f t="shared" si="18"/>
        <v>4</v>
      </c>
    </row>
    <row r="975" spans="1:20" x14ac:dyDescent="0.25">
      <c r="A975" s="3">
        <f>Rifles!C975</f>
        <v>57404897</v>
      </c>
      <c r="B975" s="3" t="str">
        <f>_xlfn.XLOOKUP($A975, Rifles!$C$2:$C$419,Rifles!$D$2:$D$419,"N/A",0)</f>
        <v>N/A</v>
      </c>
      <c r="C975" s="3" t="str">
        <f>_xlfn.XLOOKUP($A975, Rifles!$C$2:$C$419,Rifles!F$2:F$419,"N/A",0)</f>
        <v>N/A</v>
      </c>
      <c r="D975" s="3" t="str">
        <f>_xlfn.XLOOKUP($A975, Rifles!$C$2:$C$419,Rifles!G$2:G$419,"N/A",0)</f>
        <v>N/A</v>
      </c>
      <c r="E975" s="2">
        <f>_xlfn.XLOOKUP($A975,Pistols!$C:$C,Pistols!H:H,0,0)</f>
        <v>0</v>
      </c>
      <c r="F975" s="2">
        <f>_xlfn.XLOOKUP($A975,Pistols!$C:$C,Pistols!I:I,0,0)</f>
        <v>0</v>
      </c>
      <c r="G975" s="2">
        <f>_xlfn.XLOOKUP($A975,Pistols!$C:$C,Pistols!J:J,0,0)</f>
        <v>0</v>
      </c>
      <c r="H975" s="2">
        <f>_xlfn.XLOOKUP($A975,Pistols!$C:$C,Pistols!K:K,0,0)</f>
        <v>0</v>
      </c>
      <c r="I975" s="2">
        <f>_xlfn.XLOOKUP($A975,Pistols!$C:$C,Pistols!L:L,0,0)</f>
        <v>0</v>
      </c>
      <c r="J975" s="2">
        <f>_xlfn.XLOOKUP($A975,Pistols!$C:$C,Pistols!M:M,0,0)</f>
        <v>0</v>
      </c>
      <c r="K975" s="2">
        <f>_xlfn.XLOOKUP($A975,Pistols!$C:$C,Pistols!N:N,0,0)</f>
        <v>0</v>
      </c>
      <c r="L975" s="3">
        <f>_xlfn.XLOOKUP($A975,Revolvers!$C:$C,Revolvers!O:O,0,0)</f>
        <v>0</v>
      </c>
      <c r="M975" s="3">
        <f>_xlfn.XLOOKUP($A975,Revolvers!$C:$C,Revolvers!P:P,0,0)</f>
        <v>0</v>
      </c>
      <c r="N975" s="3">
        <f>_xlfn.XLOOKUP($A975,Revolvers!$C:$C,Revolvers!Q:Q,0,0)</f>
        <v>0</v>
      </c>
      <c r="O975" s="3">
        <f>_xlfn.XLOOKUP($A975,Revolvers!$C:$C,Revolvers!R:R,0,0)</f>
        <v>0</v>
      </c>
      <c r="P975" s="3">
        <f>_xlfn.XLOOKUP($A975,Revolvers!$C:$C,Revolvers!S:S,0,0)</f>
        <v>0</v>
      </c>
      <c r="Q975" s="3">
        <f>_xlfn.XLOOKUP($A975,Revolvers!$C:$C,Revolvers!T:T,0,0)</f>
        <v>0</v>
      </c>
      <c r="R975" s="3">
        <f>_xlfn.XLOOKUP($A975,Rifles!C:C,Rifles!H:H,0,0)</f>
        <v>7</v>
      </c>
      <c r="S975" s="2">
        <f>_xlfn.XLOOKUP($A975,Shotguns!C:C,Shotguns!H:H,0,0)</f>
        <v>0</v>
      </c>
      <c r="T975" s="3">
        <f t="shared" si="18"/>
        <v>7</v>
      </c>
    </row>
    <row r="976" spans="1:20" x14ac:dyDescent="0.25">
      <c r="A976" s="3">
        <f>Rifles!C976</f>
        <v>57507349</v>
      </c>
      <c r="B976" s="3" t="str">
        <f>_xlfn.XLOOKUP($A976, Rifles!$C$2:$C$419,Rifles!$D$2:$D$419,"N/A",0)</f>
        <v>N/A</v>
      </c>
      <c r="C976" s="3" t="str">
        <f>_xlfn.XLOOKUP($A976, Rifles!$C$2:$C$419,Rifles!F$2:F$419,"N/A",0)</f>
        <v>N/A</v>
      </c>
      <c r="D976" s="3" t="str">
        <f>_xlfn.XLOOKUP($A976, Rifles!$C$2:$C$419,Rifles!G$2:G$419,"N/A",0)</f>
        <v>N/A</v>
      </c>
      <c r="E976" s="2">
        <f>_xlfn.XLOOKUP($A976,Pistols!$C:$C,Pistols!H:H,0,0)</f>
        <v>0</v>
      </c>
      <c r="F976" s="2">
        <f>_xlfn.XLOOKUP($A976,Pistols!$C:$C,Pistols!I:I,0,0)</f>
        <v>0</v>
      </c>
      <c r="G976" s="2">
        <f>_xlfn.XLOOKUP($A976,Pistols!$C:$C,Pistols!J:J,0,0)</f>
        <v>0</v>
      </c>
      <c r="H976" s="2">
        <f>_xlfn.XLOOKUP($A976,Pistols!$C:$C,Pistols!K:K,0,0)</f>
        <v>0</v>
      </c>
      <c r="I976" s="2">
        <f>_xlfn.XLOOKUP($A976,Pistols!$C:$C,Pistols!L:L,0,0)</f>
        <v>0</v>
      </c>
      <c r="J976" s="2">
        <f>_xlfn.XLOOKUP($A976,Pistols!$C:$C,Pistols!M:M,0,0)</f>
        <v>0</v>
      </c>
      <c r="K976" s="2">
        <f>_xlfn.XLOOKUP($A976,Pistols!$C:$C,Pistols!N:N,0,0)</f>
        <v>0</v>
      </c>
      <c r="L976" s="3">
        <f>_xlfn.XLOOKUP($A976,Revolvers!$C:$C,Revolvers!O:O,0,0)</f>
        <v>0</v>
      </c>
      <c r="M976" s="3">
        <f>_xlfn.XLOOKUP($A976,Revolvers!$C:$C,Revolvers!P:P,0,0)</f>
        <v>0</v>
      </c>
      <c r="N976" s="3">
        <f>_xlfn.XLOOKUP($A976,Revolvers!$C:$C,Revolvers!Q:Q,0,0)</f>
        <v>0</v>
      </c>
      <c r="O976" s="3">
        <f>_xlfn.XLOOKUP($A976,Revolvers!$C:$C,Revolvers!R:R,0,0)</f>
        <v>0</v>
      </c>
      <c r="P976" s="3">
        <f>_xlfn.XLOOKUP($A976,Revolvers!$C:$C,Revolvers!S:S,0,0)</f>
        <v>0</v>
      </c>
      <c r="Q976" s="3">
        <f>_xlfn.XLOOKUP($A976,Revolvers!$C:$C,Revolvers!T:T,0,0)</f>
        <v>0</v>
      </c>
      <c r="R976" s="3">
        <f>_xlfn.XLOOKUP($A976,Rifles!C:C,Rifles!H:H,0,0)</f>
        <v>4</v>
      </c>
      <c r="S976" s="2">
        <f>_xlfn.XLOOKUP($A976,Shotguns!C:C,Shotguns!H:H,0,0)</f>
        <v>0</v>
      </c>
      <c r="T976" s="3">
        <f t="shared" si="18"/>
        <v>4</v>
      </c>
    </row>
    <row r="977" spans="1:20" x14ac:dyDescent="0.25">
      <c r="A977" s="3">
        <f>Rifles!C977</f>
        <v>57601653</v>
      </c>
      <c r="B977" s="3" t="str">
        <f>_xlfn.XLOOKUP($A977, Rifles!$C$2:$C$419,Rifles!$D$2:$D$419,"N/A",0)</f>
        <v>N/A</v>
      </c>
      <c r="C977" s="3" t="str">
        <f>_xlfn.XLOOKUP($A977, Rifles!$C$2:$C$419,Rifles!F$2:F$419,"N/A",0)</f>
        <v>N/A</v>
      </c>
      <c r="D977" s="3" t="str">
        <f>_xlfn.XLOOKUP($A977, Rifles!$C$2:$C$419,Rifles!G$2:G$419,"N/A",0)</f>
        <v>N/A</v>
      </c>
      <c r="E977" s="2">
        <f>_xlfn.XLOOKUP($A977,Pistols!$C:$C,Pistols!H:H,0,0)</f>
        <v>0</v>
      </c>
      <c r="F977" s="2">
        <f>_xlfn.XLOOKUP($A977,Pistols!$C:$C,Pistols!I:I,0,0)</f>
        <v>0</v>
      </c>
      <c r="G977" s="2">
        <f>_xlfn.XLOOKUP($A977,Pistols!$C:$C,Pistols!J:J,0,0)</f>
        <v>0</v>
      </c>
      <c r="H977" s="2">
        <f>_xlfn.XLOOKUP($A977,Pistols!$C:$C,Pistols!K:K,0,0)</f>
        <v>0</v>
      </c>
      <c r="I977" s="2">
        <f>_xlfn.XLOOKUP($A977,Pistols!$C:$C,Pistols!L:L,0,0)</f>
        <v>0</v>
      </c>
      <c r="J977" s="2">
        <f>_xlfn.XLOOKUP($A977,Pistols!$C:$C,Pistols!M:M,0,0)</f>
        <v>0</v>
      </c>
      <c r="K977" s="2">
        <f>_xlfn.XLOOKUP($A977,Pistols!$C:$C,Pistols!N:N,0,0)</f>
        <v>0</v>
      </c>
      <c r="L977" s="3">
        <f>_xlfn.XLOOKUP($A977,Revolvers!$C:$C,Revolvers!O:O,0,0)</f>
        <v>0</v>
      </c>
      <c r="M977" s="3">
        <f>_xlfn.XLOOKUP($A977,Revolvers!$C:$C,Revolvers!P:P,0,0)</f>
        <v>0</v>
      </c>
      <c r="N977" s="3">
        <f>_xlfn.XLOOKUP($A977,Revolvers!$C:$C,Revolvers!Q:Q,0,0)</f>
        <v>0</v>
      </c>
      <c r="O977" s="3">
        <f>_xlfn.XLOOKUP($A977,Revolvers!$C:$C,Revolvers!R:R,0,0)</f>
        <v>0</v>
      </c>
      <c r="P977" s="3">
        <f>_xlfn.XLOOKUP($A977,Revolvers!$C:$C,Revolvers!S:S,0,0)</f>
        <v>0</v>
      </c>
      <c r="Q977" s="3">
        <f>_xlfn.XLOOKUP($A977,Revolvers!$C:$C,Revolvers!T:T,0,0)</f>
        <v>0</v>
      </c>
      <c r="R977" s="3">
        <f>_xlfn.XLOOKUP($A977,Rifles!C:C,Rifles!H:H,0,0)</f>
        <v>6</v>
      </c>
      <c r="S977" s="2">
        <f>_xlfn.XLOOKUP($A977,Shotguns!C:C,Shotguns!H:H,0,0)</f>
        <v>0</v>
      </c>
      <c r="T977" s="3">
        <f t="shared" si="18"/>
        <v>6</v>
      </c>
    </row>
    <row r="978" spans="1:20" x14ac:dyDescent="0.25">
      <c r="A978" s="3">
        <f>Rifles!C978</f>
        <v>57602853</v>
      </c>
      <c r="B978" s="3" t="str">
        <f>_xlfn.XLOOKUP($A978, Rifles!$C$2:$C$419,Rifles!$D$2:$D$419,"N/A",0)</f>
        <v>N/A</v>
      </c>
      <c r="C978" s="3" t="str">
        <f>_xlfn.XLOOKUP($A978, Rifles!$C$2:$C$419,Rifles!F$2:F$419,"N/A",0)</f>
        <v>N/A</v>
      </c>
      <c r="D978" s="3" t="str">
        <f>_xlfn.XLOOKUP($A978, Rifles!$C$2:$C$419,Rifles!G$2:G$419,"N/A",0)</f>
        <v>N/A</v>
      </c>
      <c r="E978" s="2">
        <f>_xlfn.XLOOKUP($A978,Pistols!$C:$C,Pistols!H:H,0,0)</f>
        <v>0</v>
      </c>
      <c r="F978" s="2">
        <f>_xlfn.XLOOKUP($A978,Pistols!$C:$C,Pistols!I:I,0,0)</f>
        <v>0</v>
      </c>
      <c r="G978" s="2">
        <f>_xlfn.XLOOKUP($A978,Pistols!$C:$C,Pistols!J:J,0,0)</f>
        <v>0</v>
      </c>
      <c r="H978" s="2">
        <f>_xlfn.XLOOKUP($A978,Pistols!$C:$C,Pistols!K:K,0,0)</f>
        <v>0</v>
      </c>
      <c r="I978" s="2">
        <f>_xlfn.XLOOKUP($A978,Pistols!$C:$C,Pistols!L:L,0,0)</f>
        <v>0</v>
      </c>
      <c r="J978" s="2">
        <f>_xlfn.XLOOKUP($A978,Pistols!$C:$C,Pistols!M:M,0,0)</f>
        <v>0</v>
      </c>
      <c r="K978" s="2">
        <f>_xlfn.XLOOKUP($A978,Pistols!$C:$C,Pistols!N:N,0,0)</f>
        <v>0</v>
      </c>
      <c r="L978" s="3">
        <f>_xlfn.XLOOKUP($A978,Revolvers!$C:$C,Revolvers!O:O,0,0)</f>
        <v>0</v>
      </c>
      <c r="M978" s="3">
        <f>_xlfn.XLOOKUP($A978,Revolvers!$C:$C,Revolvers!P:P,0,0)</f>
        <v>0</v>
      </c>
      <c r="N978" s="3">
        <f>_xlfn.XLOOKUP($A978,Revolvers!$C:$C,Revolvers!Q:Q,0,0)</f>
        <v>0</v>
      </c>
      <c r="O978" s="3">
        <f>_xlfn.XLOOKUP($A978,Revolvers!$C:$C,Revolvers!R:R,0,0)</f>
        <v>0</v>
      </c>
      <c r="P978" s="3">
        <f>_xlfn.XLOOKUP($A978,Revolvers!$C:$C,Revolvers!S:S,0,0)</f>
        <v>0</v>
      </c>
      <c r="Q978" s="3">
        <f>_xlfn.XLOOKUP($A978,Revolvers!$C:$C,Revolvers!T:T,0,0)</f>
        <v>0</v>
      </c>
      <c r="R978" s="3">
        <f>_xlfn.XLOOKUP($A978,Rifles!C:C,Rifles!H:H,0,0)</f>
        <v>5</v>
      </c>
      <c r="S978" s="2">
        <f>_xlfn.XLOOKUP($A978,Shotguns!C:C,Shotguns!H:H,0,0)</f>
        <v>0</v>
      </c>
      <c r="T978" s="3">
        <f t="shared" si="18"/>
        <v>5</v>
      </c>
    </row>
    <row r="979" spans="1:20" x14ac:dyDescent="0.25">
      <c r="A979" s="3">
        <f>Rifles!C979</f>
        <v>57506980</v>
      </c>
      <c r="B979" s="3" t="str">
        <f>_xlfn.XLOOKUP($A979, Rifles!$C$2:$C$419,Rifles!$D$2:$D$419,"N/A",0)</f>
        <v>N/A</v>
      </c>
      <c r="C979" s="3" t="str">
        <f>_xlfn.XLOOKUP($A979, Rifles!$C$2:$C$419,Rifles!F$2:F$419,"N/A",0)</f>
        <v>N/A</v>
      </c>
      <c r="D979" s="3" t="str">
        <f>_xlfn.XLOOKUP($A979, Rifles!$C$2:$C$419,Rifles!G$2:G$419,"N/A",0)</f>
        <v>N/A</v>
      </c>
      <c r="E979" s="2">
        <f>_xlfn.XLOOKUP($A979,Pistols!$C:$C,Pistols!H:H,0,0)</f>
        <v>0</v>
      </c>
      <c r="F979" s="2">
        <f>_xlfn.XLOOKUP($A979,Pistols!$C:$C,Pistols!I:I,0,0)</f>
        <v>1</v>
      </c>
      <c r="G979" s="2">
        <f>_xlfn.XLOOKUP($A979,Pistols!$C:$C,Pistols!J:J,0,0)</f>
        <v>0</v>
      </c>
      <c r="H979" s="2">
        <f>_xlfn.XLOOKUP($A979,Pistols!$C:$C,Pistols!K:K,0,0)</f>
        <v>0</v>
      </c>
      <c r="I979" s="2">
        <f>_xlfn.XLOOKUP($A979,Pistols!$C:$C,Pistols!L:L,0,0)</f>
        <v>0</v>
      </c>
      <c r="J979" s="2">
        <f>_xlfn.XLOOKUP($A979,Pistols!$C:$C,Pistols!M:M,0,0)</f>
        <v>0</v>
      </c>
      <c r="K979" s="2">
        <f>_xlfn.XLOOKUP($A979,Pistols!$C:$C,Pistols!N:N,0,0)</f>
        <v>1</v>
      </c>
      <c r="L979" s="3">
        <f>_xlfn.XLOOKUP($A979,Revolvers!$C:$C,Revolvers!O:O,0,0)</f>
        <v>0</v>
      </c>
      <c r="M979" s="3">
        <f>_xlfn.XLOOKUP($A979,Revolvers!$C:$C,Revolvers!P:P,0,0)</f>
        <v>0</v>
      </c>
      <c r="N979" s="3">
        <f>_xlfn.XLOOKUP($A979,Revolvers!$C:$C,Revolvers!Q:Q,0,0)</f>
        <v>0</v>
      </c>
      <c r="O979" s="3">
        <f>_xlfn.XLOOKUP($A979,Revolvers!$C:$C,Revolvers!R:R,0,0)</f>
        <v>0</v>
      </c>
      <c r="P979" s="3">
        <f>_xlfn.XLOOKUP($A979,Revolvers!$C:$C,Revolvers!S:S,0,0)</f>
        <v>0</v>
      </c>
      <c r="Q979" s="3">
        <f>_xlfn.XLOOKUP($A979,Revolvers!$C:$C,Revolvers!T:T,0,0)</f>
        <v>0</v>
      </c>
      <c r="R979" s="3">
        <f>_xlfn.XLOOKUP($A979,Rifles!C:C,Rifles!H:H,0,0)</f>
        <v>1</v>
      </c>
      <c r="S979" s="2">
        <f>_xlfn.XLOOKUP($A979,Shotguns!C:C,Shotguns!H:H,0,0)</f>
        <v>0</v>
      </c>
      <c r="T979" s="3">
        <f t="shared" si="18"/>
        <v>2</v>
      </c>
    </row>
    <row r="980" spans="1:20" x14ac:dyDescent="0.25">
      <c r="A980" s="3">
        <f>Rifles!C980</f>
        <v>57504664</v>
      </c>
      <c r="B980" s="3" t="str">
        <f>_xlfn.XLOOKUP($A980, Rifles!$C$2:$C$419,Rifles!$D$2:$D$419,"N/A",0)</f>
        <v>N/A</v>
      </c>
      <c r="C980" s="3" t="str">
        <f>_xlfn.XLOOKUP($A980, Rifles!$C$2:$C$419,Rifles!F$2:F$419,"N/A",0)</f>
        <v>N/A</v>
      </c>
      <c r="D980" s="3" t="str">
        <f>_xlfn.XLOOKUP($A980, Rifles!$C$2:$C$419,Rifles!G$2:G$419,"N/A",0)</f>
        <v>N/A</v>
      </c>
      <c r="E980" s="2">
        <f>_xlfn.XLOOKUP($A980,Pistols!$C:$C,Pistols!H:H,0,0)</f>
        <v>0</v>
      </c>
      <c r="F980" s="2">
        <f>_xlfn.XLOOKUP($A980,Pistols!$C:$C,Pistols!I:I,0,0)</f>
        <v>0</v>
      </c>
      <c r="G980" s="2">
        <f>_xlfn.XLOOKUP($A980,Pistols!$C:$C,Pistols!J:J,0,0)</f>
        <v>0</v>
      </c>
      <c r="H980" s="2">
        <f>_xlfn.XLOOKUP($A980,Pistols!$C:$C,Pistols!K:K,0,0)</f>
        <v>0</v>
      </c>
      <c r="I980" s="2">
        <f>_xlfn.XLOOKUP($A980,Pistols!$C:$C,Pistols!L:L,0,0)</f>
        <v>0</v>
      </c>
      <c r="J980" s="2">
        <f>_xlfn.XLOOKUP($A980,Pistols!$C:$C,Pistols!M:M,0,0)</f>
        <v>0</v>
      </c>
      <c r="K980" s="2">
        <f>_xlfn.XLOOKUP($A980,Pistols!$C:$C,Pistols!N:N,0,0)</f>
        <v>0</v>
      </c>
      <c r="L980" s="3">
        <f>_xlfn.XLOOKUP($A980,Revolvers!$C:$C,Revolvers!O:O,0,0)</f>
        <v>0</v>
      </c>
      <c r="M980" s="3">
        <f>_xlfn.XLOOKUP($A980,Revolvers!$C:$C,Revolvers!P:P,0,0)</f>
        <v>0</v>
      </c>
      <c r="N980" s="3">
        <f>_xlfn.XLOOKUP($A980,Revolvers!$C:$C,Revolvers!Q:Q,0,0)</f>
        <v>0</v>
      </c>
      <c r="O980" s="3">
        <f>_xlfn.XLOOKUP($A980,Revolvers!$C:$C,Revolvers!R:R,0,0)</f>
        <v>0</v>
      </c>
      <c r="P980" s="3">
        <f>_xlfn.XLOOKUP($A980,Revolvers!$C:$C,Revolvers!S:S,0,0)</f>
        <v>0</v>
      </c>
      <c r="Q980" s="3">
        <f>_xlfn.XLOOKUP($A980,Revolvers!$C:$C,Revolvers!T:T,0,0)</f>
        <v>0</v>
      </c>
      <c r="R980" s="3">
        <f>_xlfn.XLOOKUP($A980,Rifles!C:C,Rifles!H:H,0,0)</f>
        <v>1</v>
      </c>
      <c r="S980" s="2">
        <f>_xlfn.XLOOKUP($A980,Shotguns!C:C,Shotguns!H:H,0,0)</f>
        <v>0</v>
      </c>
      <c r="T980" s="3">
        <f t="shared" si="18"/>
        <v>1</v>
      </c>
    </row>
    <row r="981" spans="1:20" x14ac:dyDescent="0.25">
      <c r="A981" s="3">
        <f>Rifles!C981</f>
        <v>57403373</v>
      </c>
      <c r="B981" s="3" t="str">
        <f>_xlfn.XLOOKUP($A981, Rifles!$C$2:$C$419,Rifles!$D$2:$D$419,"N/A",0)</f>
        <v>N/A</v>
      </c>
      <c r="C981" s="3" t="str">
        <f>_xlfn.XLOOKUP($A981, Rifles!$C$2:$C$419,Rifles!F$2:F$419,"N/A",0)</f>
        <v>N/A</v>
      </c>
      <c r="D981" s="3" t="str">
        <f>_xlfn.XLOOKUP($A981, Rifles!$C$2:$C$419,Rifles!G$2:G$419,"N/A",0)</f>
        <v>N/A</v>
      </c>
      <c r="E981" s="2">
        <f>_xlfn.XLOOKUP($A981,Pistols!$C:$C,Pistols!H:H,0,0)</f>
        <v>0</v>
      </c>
      <c r="F981" s="2">
        <f>_xlfn.XLOOKUP($A981,Pistols!$C:$C,Pistols!I:I,0,0)</f>
        <v>0</v>
      </c>
      <c r="G981" s="2">
        <f>_xlfn.XLOOKUP($A981,Pistols!$C:$C,Pistols!J:J,0,0)</f>
        <v>0</v>
      </c>
      <c r="H981" s="2">
        <f>_xlfn.XLOOKUP($A981,Pistols!$C:$C,Pistols!K:K,0,0)</f>
        <v>0</v>
      </c>
      <c r="I981" s="2">
        <f>_xlfn.XLOOKUP($A981,Pistols!$C:$C,Pistols!L:L,0,0)</f>
        <v>0</v>
      </c>
      <c r="J981" s="2">
        <f>_xlfn.XLOOKUP($A981,Pistols!$C:$C,Pistols!M:M,0,0)</f>
        <v>0</v>
      </c>
      <c r="K981" s="2">
        <f>_xlfn.XLOOKUP($A981,Pistols!$C:$C,Pistols!N:N,0,0)</f>
        <v>0</v>
      </c>
      <c r="L981" s="3">
        <f>_xlfn.XLOOKUP($A981,Revolvers!$C:$C,Revolvers!O:O,0,0)</f>
        <v>0</v>
      </c>
      <c r="M981" s="3">
        <f>_xlfn.XLOOKUP($A981,Revolvers!$C:$C,Revolvers!P:P,0,0)</f>
        <v>0</v>
      </c>
      <c r="N981" s="3">
        <f>_xlfn.XLOOKUP($A981,Revolvers!$C:$C,Revolvers!Q:Q,0,0)</f>
        <v>0</v>
      </c>
      <c r="O981" s="3">
        <f>_xlfn.XLOOKUP($A981,Revolvers!$C:$C,Revolvers!R:R,0,0)</f>
        <v>0</v>
      </c>
      <c r="P981" s="3">
        <f>_xlfn.XLOOKUP($A981,Revolvers!$C:$C,Revolvers!S:S,0,0)</f>
        <v>0</v>
      </c>
      <c r="Q981" s="3">
        <f>_xlfn.XLOOKUP($A981,Revolvers!$C:$C,Revolvers!T:T,0,0)</f>
        <v>0</v>
      </c>
      <c r="R981" s="3">
        <f>_xlfn.XLOOKUP($A981,Rifles!C:C,Rifles!H:H,0,0)</f>
        <v>7</v>
      </c>
      <c r="S981" s="2">
        <f>_xlfn.XLOOKUP($A981,Shotguns!C:C,Shotguns!H:H,0,0)</f>
        <v>0</v>
      </c>
      <c r="T981" s="3">
        <f t="shared" si="18"/>
        <v>7</v>
      </c>
    </row>
    <row r="982" spans="1:20" x14ac:dyDescent="0.25">
      <c r="A982" s="3">
        <f>Rifles!C982</f>
        <v>57603040</v>
      </c>
      <c r="B982" s="3" t="str">
        <f>_xlfn.XLOOKUP($A982, Rifles!$C$2:$C$419,Rifles!$D$2:$D$419,"N/A",0)</f>
        <v>N/A</v>
      </c>
      <c r="C982" s="3" t="str">
        <f>_xlfn.XLOOKUP($A982, Rifles!$C$2:$C$419,Rifles!F$2:F$419,"N/A",0)</f>
        <v>N/A</v>
      </c>
      <c r="D982" s="3" t="str">
        <f>_xlfn.XLOOKUP($A982, Rifles!$C$2:$C$419,Rifles!G$2:G$419,"N/A",0)</f>
        <v>N/A</v>
      </c>
      <c r="E982" s="2">
        <f>_xlfn.XLOOKUP($A982,Pistols!$C:$C,Pistols!H:H,0,0)</f>
        <v>0</v>
      </c>
      <c r="F982" s="2">
        <f>_xlfn.XLOOKUP($A982,Pistols!$C:$C,Pistols!I:I,0,0)</f>
        <v>0</v>
      </c>
      <c r="G982" s="2">
        <f>_xlfn.XLOOKUP($A982,Pistols!$C:$C,Pistols!J:J,0,0)</f>
        <v>0</v>
      </c>
      <c r="H982" s="2">
        <f>_xlfn.XLOOKUP($A982,Pistols!$C:$C,Pistols!K:K,0,0)</f>
        <v>0</v>
      </c>
      <c r="I982" s="2">
        <f>_xlfn.XLOOKUP($A982,Pistols!$C:$C,Pistols!L:L,0,0)</f>
        <v>0</v>
      </c>
      <c r="J982" s="2">
        <f>_xlfn.XLOOKUP($A982,Pistols!$C:$C,Pistols!M:M,0,0)</f>
        <v>0</v>
      </c>
      <c r="K982" s="2">
        <f>_xlfn.XLOOKUP($A982,Pistols!$C:$C,Pistols!N:N,0,0)</f>
        <v>0</v>
      </c>
      <c r="L982" s="3">
        <f>_xlfn.XLOOKUP($A982,Revolvers!$C:$C,Revolvers!O:O,0,0)</f>
        <v>0</v>
      </c>
      <c r="M982" s="3">
        <f>_xlfn.XLOOKUP($A982,Revolvers!$C:$C,Revolvers!P:P,0,0)</f>
        <v>0</v>
      </c>
      <c r="N982" s="3">
        <f>_xlfn.XLOOKUP($A982,Revolvers!$C:$C,Revolvers!Q:Q,0,0)</f>
        <v>0</v>
      </c>
      <c r="O982" s="3">
        <f>_xlfn.XLOOKUP($A982,Revolvers!$C:$C,Revolvers!R:R,0,0)</f>
        <v>0</v>
      </c>
      <c r="P982" s="3">
        <f>_xlfn.XLOOKUP($A982,Revolvers!$C:$C,Revolvers!S:S,0,0)</f>
        <v>0</v>
      </c>
      <c r="Q982" s="3">
        <f>_xlfn.XLOOKUP($A982,Revolvers!$C:$C,Revolvers!T:T,0,0)</f>
        <v>0</v>
      </c>
      <c r="R982" s="3">
        <f>_xlfn.XLOOKUP($A982,Rifles!C:C,Rifles!H:H,0,0)</f>
        <v>2</v>
      </c>
      <c r="S982" s="2">
        <f>_xlfn.XLOOKUP($A982,Shotguns!C:C,Shotguns!H:H,0,0)</f>
        <v>0</v>
      </c>
      <c r="T982" s="3">
        <f t="shared" si="18"/>
        <v>2</v>
      </c>
    </row>
    <row r="983" spans="1:20" x14ac:dyDescent="0.25">
      <c r="A983" s="3">
        <f>Rifles!C983</f>
        <v>57602849</v>
      </c>
      <c r="B983" s="3" t="str">
        <f>_xlfn.XLOOKUP($A983, Rifles!$C$2:$C$419,Rifles!$D$2:$D$419,"N/A",0)</f>
        <v>N/A</v>
      </c>
      <c r="C983" s="3" t="str">
        <f>_xlfn.XLOOKUP($A983, Rifles!$C$2:$C$419,Rifles!F$2:F$419,"N/A",0)</f>
        <v>N/A</v>
      </c>
      <c r="D983" s="3" t="str">
        <f>_xlfn.XLOOKUP($A983, Rifles!$C$2:$C$419,Rifles!G$2:G$419,"N/A",0)</f>
        <v>N/A</v>
      </c>
      <c r="E983" s="2">
        <f>_xlfn.XLOOKUP($A983,Pistols!$C:$C,Pistols!H:H,0,0)</f>
        <v>0</v>
      </c>
      <c r="F983" s="2">
        <f>_xlfn.XLOOKUP($A983,Pistols!$C:$C,Pistols!I:I,0,0)</f>
        <v>0</v>
      </c>
      <c r="G983" s="2">
        <f>_xlfn.XLOOKUP($A983,Pistols!$C:$C,Pistols!J:J,0,0)</f>
        <v>0</v>
      </c>
      <c r="H983" s="2">
        <f>_xlfn.XLOOKUP($A983,Pistols!$C:$C,Pistols!K:K,0,0)</f>
        <v>0</v>
      </c>
      <c r="I983" s="2">
        <f>_xlfn.XLOOKUP($A983,Pistols!$C:$C,Pistols!L:L,0,0)</f>
        <v>0</v>
      </c>
      <c r="J983" s="2">
        <f>_xlfn.XLOOKUP($A983,Pistols!$C:$C,Pistols!M:M,0,0)</f>
        <v>0</v>
      </c>
      <c r="K983" s="2">
        <f>_xlfn.XLOOKUP($A983,Pistols!$C:$C,Pistols!N:N,0,0)</f>
        <v>0</v>
      </c>
      <c r="L983" s="3">
        <f>_xlfn.XLOOKUP($A983,Revolvers!$C:$C,Revolvers!O:O,0,0)</f>
        <v>0</v>
      </c>
      <c r="M983" s="3">
        <f>_xlfn.XLOOKUP($A983,Revolvers!$C:$C,Revolvers!P:P,0,0)</f>
        <v>0</v>
      </c>
      <c r="N983" s="3">
        <f>_xlfn.XLOOKUP($A983,Revolvers!$C:$C,Revolvers!Q:Q,0,0)</f>
        <v>0</v>
      </c>
      <c r="O983" s="3">
        <f>_xlfn.XLOOKUP($A983,Revolvers!$C:$C,Revolvers!R:R,0,0)</f>
        <v>0</v>
      </c>
      <c r="P983" s="3">
        <f>_xlfn.XLOOKUP($A983,Revolvers!$C:$C,Revolvers!S:S,0,0)</f>
        <v>0</v>
      </c>
      <c r="Q983" s="3">
        <f>_xlfn.XLOOKUP($A983,Revolvers!$C:$C,Revolvers!T:T,0,0)</f>
        <v>0</v>
      </c>
      <c r="R983" s="3">
        <f>_xlfn.XLOOKUP($A983,Rifles!C:C,Rifles!H:H,0,0)</f>
        <v>1</v>
      </c>
      <c r="S983" s="2">
        <f>_xlfn.XLOOKUP($A983,Shotguns!C:C,Shotguns!H:H,0,0)</f>
        <v>0</v>
      </c>
      <c r="T983" s="3">
        <f t="shared" si="18"/>
        <v>1</v>
      </c>
    </row>
    <row r="984" spans="1:20" x14ac:dyDescent="0.25">
      <c r="A984" s="3">
        <f>Rifles!C984</f>
        <v>57601289</v>
      </c>
      <c r="B984" s="3" t="str">
        <f>_xlfn.XLOOKUP($A984, Rifles!$C$2:$C$419,Rifles!$D$2:$D$419,"N/A",0)</f>
        <v>N/A</v>
      </c>
      <c r="C984" s="3" t="str">
        <f>_xlfn.XLOOKUP($A984, Rifles!$C$2:$C$419,Rifles!F$2:F$419,"N/A",0)</f>
        <v>N/A</v>
      </c>
      <c r="D984" s="3" t="str">
        <f>_xlfn.XLOOKUP($A984, Rifles!$C$2:$C$419,Rifles!G$2:G$419,"N/A",0)</f>
        <v>N/A</v>
      </c>
      <c r="E984" s="2">
        <f>_xlfn.XLOOKUP($A984,Pistols!$C:$C,Pistols!H:H,0,0)</f>
        <v>0</v>
      </c>
      <c r="F984" s="2">
        <f>_xlfn.XLOOKUP($A984,Pistols!$C:$C,Pistols!I:I,0,0)</f>
        <v>0</v>
      </c>
      <c r="G984" s="2">
        <f>_xlfn.XLOOKUP($A984,Pistols!$C:$C,Pistols!J:J,0,0)</f>
        <v>0</v>
      </c>
      <c r="H984" s="2">
        <f>_xlfn.XLOOKUP($A984,Pistols!$C:$C,Pistols!K:K,0,0)</f>
        <v>0</v>
      </c>
      <c r="I984" s="2">
        <f>_xlfn.XLOOKUP($A984,Pistols!$C:$C,Pistols!L:L,0,0)</f>
        <v>0</v>
      </c>
      <c r="J984" s="2">
        <f>_xlfn.XLOOKUP($A984,Pistols!$C:$C,Pistols!M:M,0,0)</f>
        <v>0</v>
      </c>
      <c r="K984" s="2">
        <f>_xlfn.XLOOKUP($A984,Pistols!$C:$C,Pistols!N:N,0,0)</f>
        <v>0</v>
      </c>
      <c r="L984" s="3">
        <f>_xlfn.XLOOKUP($A984,Revolvers!$C:$C,Revolvers!O:O,0,0)</f>
        <v>0</v>
      </c>
      <c r="M984" s="3">
        <f>_xlfn.XLOOKUP($A984,Revolvers!$C:$C,Revolvers!P:P,0,0)</f>
        <v>0</v>
      </c>
      <c r="N984" s="3">
        <f>_xlfn.XLOOKUP($A984,Revolvers!$C:$C,Revolvers!Q:Q,0,0)</f>
        <v>0</v>
      </c>
      <c r="O984" s="3">
        <f>_xlfn.XLOOKUP($A984,Revolvers!$C:$C,Revolvers!R:R,0,0)</f>
        <v>0</v>
      </c>
      <c r="P984" s="3">
        <f>_xlfn.XLOOKUP($A984,Revolvers!$C:$C,Revolvers!S:S,0,0)</f>
        <v>0</v>
      </c>
      <c r="Q984" s="3">
        <f>_xlfn.XLOOKUP($A984,Revolvers!$C:$C,Revolvers!T:T,0,0)</f>
        <v>0</v>
      </c>
      <c r="R984" s="3">
        <f>_xlfn.XLOOKUP($A984,Rifles!C:C,Rifles!H:H,0,0)</f>
        <v>11</v>
      </c>
      <c r="S984" s="2">
        <f>_xlfn.XLOOKUP($A984,Shotguns!C:C,Shotguns!H:H,0,0)</f>
        <v>0</v>
      </c>
      <c r="T984" s="3">
        <f t="shared" si="18"/>
        <v>11</v>
      </c>
    </row>
    <row r="985" spans="1:20" x14ac:dyDescent="0.25">
      <c r="A985" s="3">
        <f>Rifles!C985</f>
        <v>57403453</v>
      </c>
      <c r="B985" s="3" t="str">
        <f>_xlfn.XLOOKUP($A985, Rifles!$C$2:$C$419,Rifles!$D$2:$D$419,"N/A",0)</f>
        <v>N/A</v>
      </c>
      <c r="C985" s="3" t="str">
        <f>_xlfn.XLOOKUP($A985, Rifles!$C$2:$C$419,Rifles!F$2:F$419,"N/A",0)</f>
        <v>N/A</v>
      </c>
      <c r="D985" s="3" t="str">
        <f>_xlfn.XLOOKUP($A985, Rifles!$C$2:$C$419,Rifles!G$2:G$419,"N/A",0)</f>
        <v>N/A</v>
      </c>
      <c r="E985" s="2">
        <f>_xlfn.XLOOKUP($A985,Pistols!$C:$C,Pistols!H:H,0,0)</f>
        <v>0</v>
      </c>
      <c r="F985" s="2">
        <f>_xlfn.XLOOKUP($A985,Pistols!$C:$C,Pistols!I:I,0,0)</f>
        <v>0</v>
      </c>
      <c r="G985" s="2">
        <f>_xlfn.XLOOKUP($A985,Pistols!$C:$C,Pistols!J:J,0,0)</f>
        <v>0</v>
      </c>
      <c r="H985" s="2">
        <f>_xlfn.XLOOKUP($A985,Pistols!$C:$C,Pistols!K:K,0,0)</f>
        <v>0</v>
      </c>
      <c r="I985" s="2">
        <f>_xlfn.XLOOKUP($A985,Pistols!$C:$C,Pistols!L:L,0,0)</f>
        <v>0</v>
      </c>
      <c r="J985" s="2">
        <f>_xlfn.XLOOKUP($A985,Pistols!$C:$C,Pistols!M:M,0,0)</f>
        <v>0</v>
      </c>
      <c r="K985" s="2">
        <f>_xlfn.XLOOKUP($A985,Pistols!$C:$C,Pistols!N:N,0,0)</f>
        <v>0</v>
      </c>
      <c r="L985" s="3">
        <f>_xlfn.XLOOKUP($A985,Revolvers!$C:$C,Revolvers!O:O,0,0)</f>
        <v>0</v>
      </c>
      <c r="M985" s="3">
        <f>_xlfn.XLOOKUP($A985,Revolvers!$C:$C,Revolvers!P:P,0,0)</f>
        <v>0</v>
      </c>
      <c r="N985" s="3">
        <f>_xlfn.XLOOKUP($A985,Revolvers!$C:$C,Revolvers!Q:Q,0,0)</f>
        <v>0</v>
      </c>
      <c r="O985" s="3">
        <f>_xlfn.XLOOKUP($A985,Revolvers!$C:$C,Revolvers!R:R,0,0)</f>
        <v>0</v>
      </c>
      <c r="P985" s="3">
        <f>_xlfn.XLOOKUP($A985,Revolvers!$C:$C,Revolvers!S:S,0,0)</f>
        <v>0</v>
      </c>
      <c r="Q985" s="3">
        <f>_xlfn.XLOOKUP($A985,Revolvers!$C:$C,Revolvers!T:T,0,0)</f>
        <v>0</v>
      </c>
      <c r="R985" s="3">
        <f>_xlfn.XLOOKUP($A985,Rifles!C:C,Rifles!H:H,0,0)</f>
        <v>734</v>
      </c>
      <c r="S985" s="2">
        <f>_xlfn.XLOOKUP($A985,Shotguns!C:C,Shotguns!H:H,0,0)</f>
        <v>0</v>
      </c>
      <c r="T985" s="3">
        <f t="shared" si="18"/>
        <v>734</v>
      </c>
    </row>
    <row r="986" spans="1:20" x14ac:dyDescent="0.25">
      <c r="A986" s="3">
        <f>Rifles!C986</f>
        <v>57602933</v>
      </c>
      <c r="B986" s="3" t="str">
        <f>_xlfn.XLOOKUP($A986, Rifles!$C$2:$C$419,Rifles!$D$2:$D$419,"N/A",0)</f>
        <v>N/A</v>
      </c>
      <c r="C986" s="3" t="str">
        <f>_xlfn.XLOOKUP($A986, Rifles!$C$2:$C$419,Rifles!F$2:F$419,"N/A",0)</f>
        <v>N/A</v>
      </c>
      <c r="D986" s="3" t="str">
        <f>_xlfn.XLOOKUP($A986, Rifles!$C$2:$C$419,Rifles!G$2:G$419,"N/A",0)</f>
        <v>N/A</v>
      </c>
      <c r="E986" s="2">
        <f>_xlfn.XLOOKUP($A986,Pistols!$C:$C,Pistols!H:H,0,0)</f>
        <v>0</v>
      </c>
      <c r="F986" s="2">
        <f>_xlfn.XLOOKUP($A986,Pistols!$C:$C,Pistols!I:I,0,0)</f>
        <v>0</v>
      </c>
      <c r="G986" s="2">
        <f>_xlfn.XLOOKUP($A986,Pistols!$C:$C,Pistols!J:J,0,0)</f>
        <v>0</v>
      </c>
      <c r="H986" s="2">
        <f>_xlfn.XLOOKUP($A986,Pistols!$C:$C,Pistols!K:K,0,0)</f>
        <v>0</v>
      </c>
      <c r="I986" s="2">
        <f>_xlfn.XLOOKUP($A986,Pistols!$C:$C,Pistols!L:L,0,0)</f>
        <v>0</v>
      </c>
      <c r="J986" s="2">
        <f>_xlfn.XLOOKUP($A986,Pistols!$C:$C,Pistols!M:M,0,0)</f>
        <v>0</v>
      </c>
      <c r="K986" s="2">
        <f>_xlfn.XLOOKUP($A986,Pistols!$C:$C,Pistols!N:N,0,0)</f>
        <v>0</v>
      </c>
      <c r="L986" s="3">
        <f>_xlfn.XLOOKUP($A986,Revolvers!$C:$C,Revolvers!O:O,0,0)</f>
        <v>0</v>
      </c>
      <c r="M986" s="3">
        <f>_xlfn.XLOOKUP($A986,Revolvers!$C:$C,Revolvers!P:P,0,0)</f>
        <v>0</v>
      </c>
      <c r="N986" s="3">
        <f>_xlfn.XLOOKUP($A986,Revolvers!$C:$C,Revolvers!Q:Q,0,0)</f>
        <v>0</v>
      </c>
      <c r="O986" s="3">
        <f>_xlfn.XLOOKUP($A986,Revolvers!$C:$C,Revolvers!R:R,0,0)</f>
        <v>0</v>
      </c>
      <c r="P986" s="3">
        <f>_xlfn.XLOOKUP($A986,Revolvers!$C:$C,Revolvers!S:S,0,0)</f>
        <v>0</v>
      </c>
      <c r="Q986" s="3">
        <f>_xlfn.XLOOKUP($A986,Revolvers!$C:$C,Revolvers!T:T,0,0)</f>
        <v>0</v>
      </c>
      <c r="R986" s="3">
        <f>_xlfn.XLOOKUP($A986,Rifles!C:C,Rifles!H:H,0,0)</f>
        <v>121</v>
      </c>
      <c r="S986" s="2">
        <f>_xlfn.XLOOKUP($A986,Shotguns!C:C,Shotguns!H:H,0,0)</f>
        <v>0</v>
      </c>
      <c r="T986" s="3">
        <f t="shared" si="18"/>
        <v>121</v>
      </c>
    </row>
    <row r="987" spans="1:20" x14ac:dyDescent="0.25">
      <c r="A987" s="3">
        <f>Rifles!C987</f>
        <v>57542125</v>
      </c>
      <c r="B987" s="3" t="str">
        <f>_xlfn.XLOOKUP($A987, Rifles!$C$2:$C$419,Rifles!$D$2:$D$419,"N/A",0)</f>
        <v>N/A</v>
      </c>
      <c r="C987" s="3" t="str">
        <f>_xlfn.XLOOKUP($A987, Rifles!$C$2:$C$419,Rifles!F$2:F$419,"N/A",0)</f>
        <v>N/A</v>
      </c>
      <c r="D987" s="3" t="str">
        <f>_xlfn.XLOOKUP($A987, Rifles!$C$2:$C$419,Rifles!G$2:G$419,"N/A",0)</f>
        <v>N/A</v>
      </c>
      <c r="E987" s="2">
        <f>_xlfn.XLOOKUP($A987,Pistols!$C:$C,Pistols!H:H,0,0)</f>
        <v>0</v>
      </c>
      <c r="F987" s="2">
        <f>_xlfn.XLOOKUP($A987,Pistols!$C:$C,Pistols!I:I,0,0)</f>
        <v>0</v>
      </c>
      <c r="G987" s="2">
        <f>_xlfn.XLOOKUP($A987,Pistols!$C:$C,Pistols!J:J,0,0)</f>
        <v>0</v>
      </c>
      <c r="H987" s="2">
        <f>_xlfn.XLOOKUP($A987,Pistols!$C:$C,Pistols!K:K,0,0)</f>
        <v>0</v>
      </c>
      <c r="I987" s="2">
        <f>_xlfn.XLOOKUP($A987,Pistols!$C:$C,Pistols!L:L,0,0)</f>
        <v>0</v>
      </c>
      <c r="J987" s="2">
        <f>_xlfn.XLOOKUP($A987,Pistols!$C:$C,Pistols!M:M,0,0)</f>
        <v>0</v>
      </c>
      <c r="K987" s="2">
        <f>_xlfn.XLOOKUP($A987,Pistols!$C:$C,Pistols!N:N,0,0)</f>
        <v>0</v>
      </c>
      <c r="L987" s="3">
        <f>_xlfn.XLOOKUP($A987,Revolvers!$C:$C,Revolvers!O:O,0,0)</f>
        <v>0</v>
      </c>
      <c r="M987" s="3">
        <f>_xlfn.XLOOKUP($A987,Revolvers!$C:$C,Revolvers!P:P,0,0)</f>
        <v>0</v>
      </c>
      <c r="N987" s="3">
        <f>_xlfn.XLOOKUP($A987,Revolvers!$C:$C,Revolvers!Q:Q,0,0)</f>
        <v>0</v>
      </c>
      <c r="O987" s="3">
        <f>_xlfn.XLOOKUP($A987,Revolvers!$C:$C,Revolvers!R:R,0,0)</f>
        <v>0</v>
      </c>
      <c r="P987" s="3">
        <f>_xlfn.XLOOKUP($A987,Revolvers!$C:$C,Revolvers!S:S,0,0)</f>
        <v>0</v>
      </c>
      <c r="Q987" s="3">
        <f>_xlfn.XLOOKUP($A987,Revolvers!$C:$C,Revolvers!T:T,0,0)</f>
        <v>0</v>
      </c>
      <c r="R987" s="3">
        <f>_xlfn.XLOOKUP($A987,Rifles!C:C,Rifles!H:H,0,0)</f>
        <v>11</v>
      </c>
      <c r="S987" s="2">
        <f>_xlfn.XLOOKUP($A987,Shotguns!C:C,Shotguns!H:H,0,0)</f>
        <v>0</v>
      </c>
      <c r="T987" s="3">
        <f t="shared" si="18"/>
        <v>11</v>
      </c>
    </row>
    <row r="988" spans="1:20" x14ac:dyDescent="0.25">
      <c r="A988" s="3">
        <f>Rifles!C988</f>
        <v>57405393</v>
      </c>
      <c r="B988" s="3" t="str">
        <f>_xlfn.XLOOKUP($A988, Rifles!$C$2:$C$419,Rifles!$D$2:$D$419,"N/A",0)</f>
        <v>N/A</v>
      </c>
      <c r="C988" s="3" t="str">
        <f>_xlfn.XLOOKUP($A988, Rifles!$C$2:$C$419,Rifles!F$2:F$419,"N/A",0)</f>
        <v>N/A</v>
      </c>
      <c r="D988" s="3" t="str">
        <f>_xlfn.XLOOKUP($A988, Rifles!$C$2:$C$419,Rifles!G$2:G$419,"N/A",0)</f>
        <v>N/A</v>
      </c>
      <c r="E988" s="2">
        <f>_xlfn.XLOOKUP($A988,Pistols!$C:$C,Pistols!H:H,0,0)</f>
        <v>0</v>
      </c>
      <c r="F988" s="2">
        <f>_xlfn.XLOOKUP($A988,Pistols!$C:$C,Pistols!I:I,0,0)</f>
        <v>0</v>
      </c>
      <c r="G988" s="2">
        <f>_xlfn.XLOOKUP($A988,Pistols!$C:$C,Pistols!J:J,0,0)</f>
        <v>0</v>
      </c>
      <c r="H988" s="2">
        <f>_xlfn.XLOOKUP($A988,Pistols!$C:$C,Pistols!K:K,0,0)</f>
        <v>0</v>
      </c>
      <c r="I988" s="2">
        <f>_xlfn.XLOOKUP($A988,Pistols!$C:$C,Pistols!L:L,0,0)</f>
        <v>0</v>
      </c>
      <c r="J988" s="2">
        <f>_xlfn.XLOOKUP($A988,Pistols!$C:$C,Pistols!M:M,0,0)</f>
        <v>0</v>
      </c>
      <c r="K988" s="2">
        <f>_xlfn.XLOOKUP($A988,Pistols!$C:$C,Pistols!N:N,0,0)</f>
        <v>0</v>
      </c>
      <c r="L988" s="3">
        <f>_xlfn.XLOOKUP($A988,Revolvers!$C:$C,Revolvers!O:O,0,0)</f>
        <v>0</v>
      </c>
      <c r="M988" s="3">
        <f>_xlfn.XLOOKUP($A988,Revolvers!$C:$C,Revolvers!P:P,0,0)</f>
        <v>0</v>
      </c>
      <c r="N988" s="3">
        <f>_xlfn.XLOOKUP($A988,Revolvers!$C:$C,Revolvers!Q:Q,0,0)</f>
        <v>0</v>
      </c>
      <c r="O988" s="3">
        <f>_xlfn.XLOOKUP($A988,Revolvers!$C:$C,Revolvers!R:R,0,0)</f>
        <v>0</v>
      </c>
      <c r="P988" s="3">
        <f>_xlfn.XLOOKUP($A988,Revolvers!$C:$C,Revolvers!S:S,0,0)</f>
        <v>0</v>
      </c>
      <c r="Q988" s="3">
        <f>_xlfn.XLOOKUP($A988,Revolvers!$C:$C,Revolvers!T:T,0,0)</f>
        <v>0</v>
      </c>
      <c r="R988" s="3">
        <f>_xlfn.XLOOKUP($A988,Rifles!C:C,Rifles!H:H,0,0)</f>
        <v>1</v>
      </c>
      <c r="S988" s="2">
        <f>_xlfn.XLOOKUP($A988,Shotguns!C:C,Shotguns!H:H,0,0)</f>
        <v>0</v>
      </c>
      <c r="T988" s="3">
        <f t="shared" si="18"/>
        <v>1</v>
      </c>
    </row>
    <row r="989" spans="1:20" x14ac:dyDescent="0.25">
      <c r="A989" s="3">
        <f>Rifles!C989</f>
        <v>57405009</v>
      </c>
      <c r="B989" s="3" t="str">
        <f>_xlfn.XLOOKUP($A989, Rifles!$C$2:$C$419,Rifles!$D$2:$D$419,"N/A",0)</f>
        <v>N/A</v>
      </c>
      <c r="C989" s="3" t="str">
        <f>_xlfn.XLOOKUP($A989, Rifles!$C$2:$C$419,Rifles!F$2:F$419,"N/A",0)</f>
        <v>N/A</v>
      </c>
      <c r="D989" s="3" t="str">
        <f>_xlfn.XLOOKUP($A989, Rifles!$C$2:$C$419,Rifles!G$2:G$419,"N/A",0)</f>
        <v>N/A</v>
      </c>
      <c r="E989" s="2">
        <f>_xlfn.XLOOKUP($A989,Pistols!$C:$C,Pistols!H:H,0,0)</f>
        <v>0</v>
      </c>
      <c r="F989" s="2">
        <f>_xlfn.XLOOKUP($A989,Pistols!$C:$C,Pistols!I:I,0,0)</f>
        <v>0</v>
      </c>
      <c r="G989" s="2">
        <f>_xlfn.XLOOKUP($A989,Pistols!$C:$C,Pistols!J:J,0,0)</f>
        <v>0</v>
      </c>
      <c r="H989" s="2">
        <f>_xlfn.XLOOKUP($A989,Pistols!$C:$C,Pistols!K:K,0,0)</f>
        <v>0</v>
      </c>
      <c r="I989" s="2">
        <f>_xlfn.XLOOKUP($A989,Pistols!$C:$C,Pistols!L:L,0,0)</f>
        <v>0</v>
      </c>
      <c r="J989" s="2">
        <f>_xlfn.XLOOKUP($A989,Pistols!$C:$C,Pistols!M:M,0,0)</f>
        <v>0</v>
      </c>
      <c r="K989" s="2">
        <f>_xlfn.XLOOKUP($A989,Pistols!$C:$C,Pistols!N:N,0,0)</f>
        <v>0</v>
      </c>
      <c r="L989" s="3">
        <f>_xlfn.XLOOKUP($A989,Revolvers!$C:$C,Revolvers!O:O,0,0)</f>
        <v>0</v>
      </c>
      <c r="M989" s="3">
        <f>_xlfn.XLOOKUP($A989,Revolvers!$C:$C,Revolvers!P:P,0,0)</f>
        <v>0</v>
      </c>
      <c r="N989" s="3">
        <f>_xlfn.XLOOKUP($A989,Revolvers!$C:$C,Revolvers!Q:Q,0,0)</f>
        <v>0</v>
      </c>
      <c r="O989" s="3">
        <f>_xlfn.XLOOKUP($A989,Revolvers!$C:$C,Revolvers!R:R,0,0)</f>
        <v>0</v>
      </c>
      <c r="P989" s="3">
        <f>_xlfn.XLOOKUP($A989,Revolvers!$C:$C,Revolvers!S:S,0,0)</f>
        <v>0</v>
      </c>
      <c r="Q989" s="3">
        <f>_xlfn.XLOOKUP($A989,Revolvers!$C:$C,Revolvers!T:T,0,0)</f>
        <v>0</v>
      </c>
      <c r="R989" s="3">
        <f>_xlfn.XLOOKUP($A989,Rifles!C:C,Rifles!H:H,0,0)</f>
        <v>5</v>
      </c>
      <c r="S989" s="2">
        <f>_xlfn.XLOOKUP($A989,Shotguns!C:C,Shotguns!H:H,0,0)</f>
        <v>0</v>
      </c>
      <c r="T989" s="3">
        <f t="shared" si="18"/>
        <v>5</v>
      </c>
    </row>
    <row r="990" spans="1:20" x14ac:dyDescent="0.25">
      <c r="A990" s="3">
        <f>Rifles!C990</f>
        <v>57602377</v>
      </c>
      <c r="B990" s="3" t="str">
        <f>_xlfn.XLOOKUP($A990, Rifles!$C$2:$C$419,Rifles!$D$2:$D$419,"N/A",0)</f>
        <v>N/A</v>
      </c>
      <c r="C990" s="3" t="str">
        <f>_xlfn.XLOOKUP($A990, Rifles!$C$2:$C$419,Rifles!F$2:F$419,"N/A",0)</f>
        <v>N/A</v>
      </c>
      <c r="D990" s="3" t="str">
        <f>_xlfn.XLOOKUP($A990, Rifles!$C$2:$C$419,Rifles!G$2:G$419,"N/A",0)</f>
        <v>N/A</v>
      </c>
      <c r="E990" s="2">
        <f>_xlfn.XLOOKUP($A990,Pistols!$C:$C,Pistols!H:H,0,0)</f>
        <v>0</v>
      </c>
      <c r="F990" s="2">
        <f>_xlfn.XLOOKUP($A990,Pistols!$C:$C,Pistols!I:I,0,0)</f>
        <v>0</v>
      </c>
      <c r="G990" s="2">
        <f>_xlfn.XLOOKUP($A990,Pistols!$C:$C,Pistols!J:J,0,0)</f>
        <v>0</v>
      </c>
      <c r="H990" s="2">
        <f>_xlfn.XLOOKUP($A990,Pistols!$C:$C,Pistols!K:K,0,0)</f>
        <v>0</v>
      </c>
      <c r="I990" s="2">
        <f>_xlfn.XLOOKUP($A990,Pistols!$C:$C,Pistols!L:L,0,0)</f>
        <v>0</v>
      </c>
      <c r="J990" s="2">
        <f>_xlfn.XLOOKUP($A990,Pistols!$C:$C,Pistols!M:M,0,0)</f>
        <v>0</v>
      </c>
      <c r="K990" s="2">
        <f>_xlfn.XLOOKUP($A990,Pistols!$C:$C,Pistols!N:N,0,0)</f>
        <v>0</v>
      </c>
      <c r="L990" s="3">
        <f>_xlfn.XLOOKUP($A990,Revolvers!$C:$C,Revolvers!O:O,0,0)</f>
        <v>0</v>
      </c>
      <c r="M990" s="3">
        <f>_xlfn.XLOOKUP($A990,Revolvers!$C:$C,Revolvers!P:P,0,0)</f>
        <v>0</v>
      </c>
      <c r="N990" s="3">
        <f>_xlfn.XLOOKUP($A990,Revolvers!$C:$C,Revolvers!Q:Q,0,0)</f>
        <v>0</v>
      </c>
      <c r="O990" s="3">
        <f>_xlfn.XLOOKUP($A990,Revolvers!$C:$C,Revolvers!R:R,0,0)</f>
        <v>0</v>
      </c>
      <c r="P990" s="3">
        <f>_xlfn.XLOOKUP($A990,Revolvers!$C:$C,Revolvers!S:S,0,0)</f>
        <v>0</v>
      </c>
      <c r="Q990" s="3">
        <f>_xlfn.XLOOKUP($A990,Revolvers!$C:$C,Revolvers!T:T,0,0)</f>
        <v>0</v>
      </c>
      <c r="R990" s="3">
        <f>_xlfn.XLOOKUP($A990,Rifles!C:C,Rifles!H:H,0,0)</f>
        <v>4</v>
      </c>
      <c r="S990" s="2">
        <f>_xlfn.XLOOKUP($A990,Shotguns!C:C,Shotguns!H:H,0,0)</f>
        <v>0</v>
      </c>
      <c r="T990" s="3">
        <f t="shared" si="18"/>
        <v>4</v>
      </c>
    </row>
    <row r="991" spans="1:20" x14ac:dyDescent="0.25">
      <c r="A991" s="3">
        <f>Rifles!C991</f>
        <v>57434208</v>
      </c>
      <c r="B991" s="3" t="str">
        <f>_xlfn.XLOOKUP($A991, Rifles!$C$2:$C$419,Rifles!$D$2:$D$419,"N/A",0)</f>
        <v>N/A</v>
      </c>
      <c r="C991" s="3" t="str">
        <f>_xlfn.XLOOKUP($A991, Rifles!$C$2:$C$419,Rifles!F$2:F$419,"N/A",0)</f>
        <v>N/A</v>
      </c>
      <c r="D991" s="3" t="str">
        <f>_xlfn.XLOOKUP($A991, Rifles!$C$2:$C$419,Rifles!G$2:G$419,"N/A",0)</f>
        <v>N/A</v>
      </c>
      <c r="E991" s="2">
        <f>_xlfn.XLOOKUP($A991,Pistols!$C:$C,Pistols!H:H,0,0)</f>
        <v>0</v>
      </c>
      <c r="F991" s="2">
        <f>_xlfn.XLOOKUP($A991,Pistols!$C:$C,Pistols!I:I,0,0)</f>
        <v>0</v>
      </c>
      <c r="G991" s="2">
        <f>_xlfn.XLOOKUP($A991,Pistols!$C:$C,Pistols!J:J,0,0)</f>
        <v>0</v>
      </c>
      <c r="H991" s="2">
        <f>_xlfn.XLOOKUP($A991,Pistols!$C:$C,Pistols!K:K,0,0)</f>
        <v>0</v>
      </c>
      <c r="I991" s="2">
        <f>_xlfn.XLOOKUP($A991,Pistols!$C:$C,Pistols!L:L,0,0)</f>
        <v>0</v>
      </c>
      <c r="J991" s="2">
        <f>_xlfn.XLOOKUP($A991,Pistols!$C:$C,Pistols!M:M,0,0)</f>
        <v>0</v>
      </c>
      <c r="K991" s="2">
        <f>_xlfn.XLOOKUP($A991,Pistols!$C:$C,Pistols!N:N,0,0)</f>
        <v>0</v>
      </c>
      <c r="L991" s="3">
        <f>_xlfn.XLOOKUP($A991,Revolvers!$C:$C,Revolvers!O:O,0,0)</f>
        <v>0</v>
      </c>
      <c r="M991" s="3">
        <f>_xlfn.XLOOKUP($A991,Revolvers!$C:$C,Revolvers!P:P,0,0)</f>
        <v>0</v>
      </c>
      <c r="N991" s="3">
        <f>_xlfn.XLOOKUP($A991,Revolvers!$C:$C,Revolvers!Q:Q,0,0)</f>
        <v>0</v>
      </c>
      <c r="O991" s="3">
        <f>_xlfn.XLOOKUP($A991,Revolvers!$C:$C,Revolvers!R:R,0,0)</f>
        <v>0</v>
      </c>
      <c r="P991" s="3">
        <f>_xlfn.XLOOKUP($A991,Revolvers!$C:$C,Revolvers!S:S,0,0)</f>
        <v>0</v>
      </c>
      <c r="Q991" s="3">
        <f>_xlfn.XLOOKUP($A991,Revolvers!$C:$C,Revolvers!T:T,0,0)</f>
        <v>0</v>
      </c>
      <c r="R991" s="3">
        <f>_xlfn.XLOOKUP($A991,Rifles!C:C,Rifles!H:H,0,0)</f>
        <v>49891</v>
      </c>
      <c r="S991" s="2">
        <f>_xlfn.XLOOKUP($A991,Shotguns!C:C,Shotguns!H:H,0,0)</f>
        <v>534756</v>
      </c>
      <c r="T991" s="3">
        <f t="shared" si="18"/>
        <v>584647</v>
      </c>
    </row>
    <row r="992" spans="1:20" x14ac:dyDescent="0.25">
      <c r="A992" s="3">
        <f>Rifles!C992</f>
        <v>57507437</v>
      </c>
      <c r="B992" s="3" t="str">
        <f>_xlfn.XLOOKUP($A992, Rifles!$C$2:$C$419,Rifles!$D$2:$D$419,"N/A",0)</f>
        <v>N/A</v>
      </c>
      <c r="C992" s="3" t="str">
        <f>_xlfn.XLOOKUP($A992, Rifles!$C$2:$C$419,Rifles!F$2:F$419,"N/A",0)</f>
        <v>N/A</v>
      </c>
      <c r="D992" s="3" t="str">
        <f>_xlfn.XLOOKUP($A992, Rifles!$C$2:$C$419,Rifles!G$2:G$419,"N/A",0)</f>
        <v>N/A</v>
      </c>
      <c r="E992" s="2">
        <f>_xlfn.XLOOKUP($A992,Pistols!$C:$C,Pistols!H:H,0,0)</f>
        <v>0</v>
      </c>
      <c r="F992" s="2">
        <f>_xlfn.XLOOKUP($A992,Pistols!$C:$C,Pistols!I:I,0,0)</f>
        <v>0</v>
      </c>
      <c r="G992" s="2">
        <f>_xlfn.XLOOKUP($A992,Pistols!$C:$C,Pistols!J:J,0,0)</f>
        <v>0</v>
      </c>
      <c r="H992" s="2">
        <f>_xlfn.XLOOKUP($A992,Pistols!$C:$C,Pistols!K:K,0,0)</f>
        <v>0</v>
      </c>
      <c r="I992" s="2">
        <f>_xlfn.XLOOKUP($A992,Pistols!$C:$C,Pistols!L:L,0,0)</f>
        <v>0</v>
      </c>
      <c r="J992" s="2">
        <f>_xlfn.XLOOKUP($A992,Pistols!$C:$C,Pistols!M:M,0,0)</f>
        <v>0</v>
      </c>
      <c r="K992" s="2">
        <f>_xlfn.XLOOKUP($A992,Pistols!$C:$C,Pistols!N:N,0,0)</f>
        <v>0</v>
      </c>
      <c r="L992" s="3">
        <f>_xlfn.XLOOKUP($A992,Revolvers!$C:$C,Revolvers!O:O,0,0)</f>
        <v>0</v>
      </c>
      <c r="M992" s="3">
        <f>_xlfn.XLOOKUP($A992,Revolvers!$C:$C,Revolvers!P:P,0,0)</f>
        <v>0</v>
      </c>
      <c r="N992" s="3">
        <f>_xlfn.XLOOKUP($A992,Revolvers!$C:$C,Revolvers!Q:Q,0,0)</f>
        <v>0</v>
      </c>
      <c r="O992" s="3">
        <f>_xlfn.XLOOKUP($A992,Revolvers!$C:$C,Revolvers!R:R,0,0)</f>
        <v>0</v>
      </c>
      <c r="P992" s="3">
        <f>_xlfn.XLOOKUP($A992,Revolvers!$C:$C,Revolvers!S:S,0,0)</f>
        <v>0</v>
      </c>
      <c r="Q992" s="3">
        <f>_xlfn.XLOOKUP($A992,Revolvers!$C:$C,Revolvers!T:T,0,0)</f>
        <v>0</v>
      </c>
      <c r="R992" s="3">
        <f>_xlfn.XLOOKUP($A992,Rifles!C:C,Rifles!H:H,0,0)</f>
        <v>1</v>
      </c>
      <c r="S992" s="2">
        <f>_xlfn.XLOOKUP($A992,Shotguns!C:C,Shotguns!H:H,0,0)</f>
        <v>0</v>
      </c>
      <c r="T992" s="3">
        <f t="shared" si="18"/>
        <v>1</v>
      </c>
    </row>
    <row r="993" spans="1:20" x14ac:dyDescent="0.25">
      <c r="A993" s="3">
        <f>Rifles!C993</f>
        <v>57603487</v>
      </c>
      <c r="B993" s="3" t="str">
        <f>_xlfn.XLOOKUP($A993, Rifles!$C$2:$C$419,Rifles!$D$2:$D$419,"N/A",0)</f>
        <v>N/A</v>
      </c>
      <c r="C993" s="3" t="str">
        <f>_xlfn.XLOOKUP($A993, Rifles!$C$2:$C$419,Rifles!F$2:F$419,"N/A",0)</f>
        <v>N/A</v>
      </c>
      <c r="D993" s="3" t="str">
        <f>_xlfn.XLOOKUP($A993, Rifles!$C$2:$C$419,Rifles!G$2:G$419,"N/A",0)</f>
        <v>N/A</v>
      </c>
      <c r="E993" s="2">
        <f>_xlfn.XLOOKUP($A993,Pistols!$C:$C,Pistols!H:H,0,0)</f>
        <v>0</v>
      </c>
      <c r="F993" s="2">
        <f>_xlfn.XLOOKUP($A993,Pistols!$C:$C,Pistols!I:I,0,0)</f>
        <v>0</v>
      </c>
      <c r="G993" s="2">
        <f>_xlfn.XLOOKUP($A993,Pistols!$C:$C,Pistols!J:J,0,0)</f>
        <v>0</v>
      </c>
      <c r="H993" s="2">
        <f>_xlfn.XLOOKUP($A993,Pistols!$C:$C,Pistols!K:K,0,0)</f>
        <v>0</v>
      </c>
      <c r="I993" s="2">
        <f>_xlfn.XLOOKUP($A993,Pistols!$C:$C,Pistols!L:L,0,0)</f>
        <v>0</v>
      </c>
      <c r="J993" s="2">
        <f>_xlfn.XLOOKUP($A993,Pistols!$C:$C,Pistols!M:M,0,0)</f>
        <v>0</v>
      </c>
      <c r="K993" s="2">
        <f>_xlfn.XLOOKUP($A993,Pistols!$C:$C,Pistols!N:N,0,0)</f>
        <v>0</v>
      </c>
      <c r="L993" s="3">
        <f>_xlfn.XLOOKUP($A993,Revolvers!$C:$C,Revolvers!O:O,0,0)</f>
        <v>0</v>
      </c>
      <c r="M993" s="3">
        <f>_xlfn.XLOOKUP($A993,Revolvers!$C:$C,Revolvers!P:P,0,0)</f>
        <v>0</v>
      </c>
      <c r="N993" s="3">
        <f>_xlfn.XLOOKUP($A993,Revolvers!$C:$C,Revolvers!Q:Q,0,0)</f>
        <v>0</v>
      </c>
      <c r="O993" s="3">
        <f>_xlfn.XLOOKUP($A993,Revolvers!$C:$C,Revolvers!R:R,0,0)</f>
        <v>0</v>
      </c>
      <c r="P993" s="3">
        <f>_xlfn.XLOOKUP($A993,Revolvers!$C:$C,Revolvers!S:S,0,0)</f>
        <v>0</v>
      </c>
      <c r="Q993" s="3">
        <f>_xlfn.XLOOKUP($A993,Revolvers!$C:$C,Revolvers!T:T,0,0)</f>
        <v>0</v>
      </c>
      <c r="R993" s="3">
        <f>_xlfn.XLOOKUP($A993,Rifles!C:C,Rifles!H:H,0,0)</f>
        <v>20</v>
      </c>
      <c r="S993" s="2">
        <f>_xlfn.XLOOKUP($A993,Shotguns!C:C,Shotguns!H:H,0,0)</f>
        <v>0</v>
      </c>
      <c r="T993" s="3">
        <f t="shared" si="18"/>
        <v>20</v>
      </c>
    </row>
    <row r="994" spans="1:20" x14ac:dyDescent="0.25">
      <c r="A994" s="3">
        <f>Rifles!C994</f>
        <v>57602488</v>
      </c>
      <c r="B994" s="3" t="str">
        <f>_xlfn.XLOOKUP($A994, Rifles!$C$2:$C$419,Rifles!$D$2:$D$419,"N/A",0)</f>
        <v>N/A</v>
      </c>
      <c r="C994" s="3" t="str">
        <f>_xlfn.XLOOKUP($A994, Rifles!$C$2:$C$419,Rifles!F$2:F$419,"N/A",0)</f>
        <v>N/A</v>
      </c>
      <c r="D994" s="3" t="str">
        <f>_xlfn.XLOOKUP($A994, Rifles!$C$2:$C$419,Rifles!G$2:G$419,"N/A",0)</f>
        <v>N/A</v>
      </c>
      <c r="E994" s="2">
        <f>_xlfn.XLOOKUP($A994,Pistols!$C:$C,Pistols!H:H,0,0)</f>
        <v>0</v>
      </c>
      <c r="F994" s="2">
        <f>_xlfn.XLOOKUP($A994,Pistols!$C:$C,Pistols!I:I,0,0)</f>
        <v>0</v>
      </c>
      <c r="G994" s="2">
        <f>_xlfn.XLOOKUP($A994,Pistols!$C:$C,Pistols!J:J,0,0)</f>
        <v>0</v>
      </c>
      <c r="H994" s="2">
        <f>_xlfn.XLOOKUP($A994,Pistols!$C:$C,Pistols!K:K,0,0)</f>
        <v>0</v>
      </c>
      <c r="I994" s="2">
        <f>_xlfn.XLOOKUP($A994,Pistols!$C:$C,Pistols!L:L,0,0)</f>
        <v>0</v>
      </c>
      <c r="J994" s="2">
        <f>_xlfn.XLOOKUP($A994,Pistols!$C:$C,Pistols!M:M,0,0)</f>
        <v>0</v>
      </c>
      <c r="K994" s="2">
        <f>_xlfn.XLOOKUP($A994,Pistols!$C:$C,Pistols!N:N,0,0)</f>
        <v>0</v>
      </c>
      <c r="L994" s="3">
        <f>_xlfn.XLOOKUP($A994,Revolvers!$C:$C,Revolvers!O:O,0,0)</f>
        <v>0</v>
      </c>
      <c r="M994" s="3">
        <f>_xlfn.XLOOKUP($A994,Revolvers!$C:$C,Revolvers!P:P,0,0)</f>
        <v>0</v>
      </c>
      <c r="N994" s="3">
        <f>_xlfn.XLOOKUP($A994,Revolvers!$C:$C,Revolvers!Q:Q,0,0)</f>
        <v>0</v>
      </c>
      <c r="O994" s="3">
        <f>_xlfn.XLOOKUP($A994,Revolvers!$C:$C,Revolvers!R:R,0,0)</f>
        <v>0</v>
      </c>
      <c r="P994" s="3">
        <f>_xlfn.XLOOKUP($A994,Revolvers!$C:$C,Revolvers!S:S,0,0)</f>
        <v>0</v>
      </c>
      <c r="Q994" s="3">
        <f>_xlfn.XLOOKUP($A994,Revolvers!$C:$C,Revolvers!T:T,0,0)</f>
        <v>0</v>
      </c>
      <c r="R994" s="3">
        <f>_xlfn.XLOOKUP($A994,Rifles!C:C,Rifles!H:H,0,0)</f>
        <v>2</v>
      </c>
      <c r="S994" s="2">
        <f>_xlfn.XLOOKUP($A994,Shotguns!C:C,Shotguns!H:H,0,0)</f>
        <v>0</v>
      </c>
      <c r="T994" s="3">
        <f t="shared" si="18"/>
        <v>2</v>
      </c>
    </row>
    <row r="995" spans="1:20" x14ac:dyDescent="0.25">
      <c r="A995" s="3">
        <f>Rifles!C995</f>
        <v>57502754</v>
      </c>
      <c r="B995" s="3" t="str">
        <f>_xlfn.XLOOKUP($A995, Rifles!$C$2:$C$419,Rifles!$D$2:$D$419,"N/A",0)</f>
        <v>N/A</v>
      </c>
      <c r="C995" s="3" t="str">
        <f>_xlfn.XLOOKUP($A995, Rifles!$C$2:$C$419,Rifles!F$2:F$419,"N/A",0)</f>
        <v>N/A</v>
      </c>
      <c r="D995" s="3" t="str">
        <f>_xlfn.XLOOKUP($A995, Rifles!$C$2:$C$419,Rifles!G$2:G$419,"N/A",0)</f>
        <v>N/A</v>
      </c>
      <c r="E995" s="2">
        <f>_xlfn.XLOOKUP($A995,Pistols!$C:$C,Pistols!H:H,0,0)</f>
        <v>0</v>
      </c>
      <c r="F995" s="2">
        <f>_xlfn.XLOOKUP($A995,Pistols!$C:$C,Pistols!I:I,0,0)</f>
        <v>0</v>
      </c>
      <c r="G995" s="2">
        <f>_xlfn.XLOOKUP($A995,Pistols!$C:$C,Pistols!J:J,0,0)</f>
        <v>0</v>
      </c>
      <c r="H995" s="2">
        <f>_xlfn.XLOOKUP($A995,Pistols!$C:$C,Pistols!K:K,0,0)</f>
        <v>0</v>
      </c>
      <c r="I995" s="2">
        <f>_xlfn.XLOOKUP($A995,Pistols!$C:$C,Pistols!L:L,0,0)</f>
        <v>0</v>
      </c>
      <c r="J995" s="2">
        <f>_xlfn.XLOOKUP($A995,Pistols!$C:$C,Pistols!M:M,0,0)</f>
        <v>0</v>
      </c>
      <c r="K995" s="2">
        <f>_xlfn.XLOOKUP($A995,Pistols!$C:$C,Pistols!N:N,0,0)</f>
        <v>0</v>
      </c>
      <c r="L995" s="3">
        <f>_xlfn.XLOOKUP($A995,Revolvers!$C:$C,Revolvers!O:O,0,0)</f>
        <v>0</v>
      </c>
      <c r="M995" s="3">
        <f>_xlfn.XLOOKUP($A995,Revolvers!$C:$C,Revolvers!P:P,0,0)</f>
        <v>0</v>
      </c>
      <c r="N995" s="3">
        <f>_xlfn.XLOOKUP($A995,Revolvers!$C:$C,Revolvers!Q:Q,0,0)</f>
        <v>0</v>
      </c>
      <c r="O995" s="3">
        <f>_xlfn.XLOOKUP($A995,Revolvers!$C:$C,Revolvers!R:R,0,0)</f>
        <v>0</v>
      </c>
      <c r="P995" s="3">
        <f>_xlfn.XLOOKUP($A995,Revolvers!$C:$C,Revolvers!S:S,0,0)</f>
        <v>0</v>
      </c>
      <c r="Q995" s="3">
        <f>_xlfn.XLOOKUP($A995,Revolvers!$C:$C,Revolvers!T:T,0,0)</f>
        <v>0</v>
      </c>
      <c r="R995" s="3">
        <f>_xlfn.XLOOKUP($A995,Rifles!C:C,Rifles!H:H,0,0)</f>
        <v>1</v>
      </c>
      <c r="S995" s="2">
        <f>_xlfn.XLOOKUP($A995,Shotguns!C:C,Shotguns!H:H,0,0)</f>
        <v>0</v>
      </c>
      <c r="T995" s="3">
        <f t="shared" si="18"/>
        <v>1</v>
      </c>
    </row>
    <row r="996" spans="1:20" x14ac:dyDescent="0.25">
      <c r="A996" s="3">
        <f>Rifles!C996</f>
        <v>57505438</v>
      </c>
      <c r="B996" s="3" t="str">
        <f>_xlfn.XLOOKUP($A996, Rifles!$C$2:$C$419,Rifles!$D$2:$D$419,"N/A",0)</f>
        <v>N/A</v>
      </c>
      <c r="C996" s="3" t="str">
        <f>_xlfn.XLOOKUP($A996, Rifles!$C$2:$C$419,Rifles!F$2:F$419,"N/A",0)</f>
        <v>N/A</v>
      </c>
      <c r="D996" s="3" t="str">
        <f>_xlfn.XLOOKUP($A996, Rifles!$C$2:$C$419,Rifles!G$2:G$419,"N/A",0)</f>
        <v>N/A</v>
      </c>
      <c r="E996" s="2">
        <f>_xlfn.XLOOKUP($A996,Pistols!$C:$C,Pistols!H:H,0,0)</f>
        <v>0</v>
      </c>
      <c r="F996" s="2">
        <f>_xlfn.XLOOKUP($A996,Pistols!$C:$C,Pistols!I:I,0,0)</f>
        <v>0</v>
      </c>
      <c r="G996" s="2">
        <f>_xlfn.XLOOKUP($A996,Pistols!$C:$C,Pistols!J:J,0,0)</f>
        <v>0</v>
      </c>
      <c r="H996" s="2">
        <f>_xlfn.XLOOKUP($A996,Pistols!$C:$C,Pistols!K:K,0,0)</f>
        <v>0</v>
      </c>
      <c r="I996" s="2">
        <f>_xlfn.XLOOKUP($A996,Pistols!$C:$C,Pistols!L:L,0,0)</f>
        <v>0</v>
      </c>
      <c r="J996" s="2">
        <f>_xlfn.XLOOKUP($A996,Pistols!$C:$C,Pistols!M:M,0,0)</f>
        <v>0</v>
      </c>
      <c r="K996" s="2">
        <f>_xlfn.XLOOKUP($A996,Pistols!$C:$C,Pistols!N:N,0,0)</f>
        <v>0</v>
      </c>
      <c r="L996" s="3">
        <f>_xlfn.XLOOKUP($A996,Revolvers!$C:$C,Revolvers!O:O,0,0)</f>
        <v>0</v>
      </c>
      <c r="M996" s="3">
        <f>_xlfn.XLOOKUP($A996,Revolvers!$C:$C,Revolvers!P:P,0,0)</f>
        <v>0</v>
      </c>
      <c r="N996" s="3">
        <f>_xlfn.XLOOKUP($A996,Revolvers!$C:$C,Revolvers!Q:Q,0,0)</f>
        <v>0</v>
      </c>
      <c r="O996" s="3">
        <f>_xlfn.XLOOKUP($A996,Revolvers!$C:$C,Revolvers!R:R,0,0)</f>
        <v>0</v>
      </c>
      <c r="P996" s="3">
        <f>_xlfn.XLOOKUP($A996,Revolvers!$C:$C,Revolvers!S:S,0,0)</f>
        <v>0</v>
      </c>
      <c r="Q996" s="3">
        <f>_xlfn.XLOOKUP($A996,Revolvers!$C:$C,Revolvers!T:T,0,0)</f>
        <v>0</v>
      </c>
      <c r="R996" s="3">
        <f>_xlfn.XLOOKUP($A996,Rifles!C:C,Rifles!H:H,0,0)</f>
        <v>6</v>
      </c>
      <c r="S996" s="2">
        <f>_xlfn.XLOOKUP($A996,Shotguns!C:C,Shotguns!H:H,0,0)</f>
        <v>0</v>
      </c>
      <c r="T996" s="3">
        <f t="shared" si="18"/>
        <v>6</v>
      </c>
    </row>
    <row r="997" spans="1:20" x14ac:dyDescent="0.25">
      <c r="A997" s="3">
        <f>Rifles!C997</f>
        <v>57505190</v>
      </c>
      <c r="B997" s="3" t="str">
        <f>_xlfn.XLOOKUP($A997, Rifles!$C$2:$C$419,Rifles!$D$2:$D$419,"N/A",0)</f>
        <v>N/A</v>
      </c>
      <c r="C997" s="3" t="str">
        <f>_xlfn.XLOOKUP($A997, Rifles!$C$2:$C$419,Rifles!F$2:F$419,"N/A",0)</f>
        <v>N/A</v>
      </c>
      <c r="D997" s="3" t="str">
        <f>_xlfn.XLOOKUP($A997, Rifles!$C$2:$C$419,Rifles!G$2:G$419,"N/A",0)</f>
        <v>N/A</v>
      </c>
      <c r="E997" s="2">
        <f>_xlfn.XLOOKUP($A997,Pistols!$C:$C,Pistols!H:H,0,0)</f>
        <v>0</v>
      </c>
      <c r="F997" s="2">
        <f>_xlfn.XLOOKUP($A997,Pistols!$C:$C,Pistols!I:I,0,0)</f>
        <v>0</v>
      </c>
      <c r="G997" s="2">
        <f>_xlfn.XLOOKUP($A997,Pistols!$C:$C,Pistols!J:J,0,0)</f>
        <v>0</v>
      </c>
      <c r="H997" s="2">
        <f>_xlfn.XLOOKUP($A997,Pistols!$C:$C,Pistols!K:K,0,0)</f>
        <v>0</v>
      </c>
      <c r="I997" s="2">
        <f>_xlfn.XLOOKUP($A997,Pistols!$C:$C,Pistols!L:L,0,0)</f>
        <v>0</v>
      </c>
      <c r="J997" s="2">
        <f>_xlfn.XLOOKUP($A997,Pistols!$C:$C,Pistols!M:M,0,0)</f>
        <v>2</v>
      </c>
      <c r="K997" s="2">
        <f>_xlfn.XLOOKUP($A997,Pistols!$C:$C,Pistols!N:N,0,0)</f>
        <v>2</v>
      </c>
      <c r="L997" s="3">
        <f>_xlfn.XLOOKUP($A997,Revolvers!$C:$C,Revolvers!O:O,0,0)</f>
        <v>0</v>
      </c>
      <c r="M997" s="3">
        <f>_xlfn.XLOOKUP($A997,Revolvers!$C:$C,Revolvers!P:P,0,0)</f>
        <v>0</v>
      </c>
      <c r="N997" s="3">
        <f>_xlfn.XLOOKUP($A997,Revolvers!$C:$C,Revolvers!Q:Q,0,0)</f>
        <v>0</v>
      </c>
      <c r="O997" s="3">
        <f>_xlfn.XLOOKUP($A997,Revolvers!$C:$C,Revolvers!R:R,0,0)</f>
        <v>0</v>
      </c>
      <c r="P997" s="3">
        <f>_xlfn.XLOOKUP($A997,Revolvers!$C:$C,Revolvers!S:S,0,0)</f>
        <v>0</v>
      </c>
      <c r="Q997" s="3">
        <f>_xlfn.XLOOKUP($A997,Revolvers!$C:$C,Revolvers!T:T,0,0)</f>
        <v>0</v>
      </c>
      <c r="R997" s="3">
        <f>_xlfn.XLOOKUP($A997,Rifles!C:C,Rifles!H:H,0,0)</f>
        <v>10</v>
      </c>
      <c r="S997" s="2">
        <f>_xlfn.XLOOKUP($A997,Shotguns!C:C,Shotguns!H:H,0,0)</f>
        <v>0</v>
      </c>
      <c r="T997" s="3">
        <f t="shared" si="18"/>
        <v>12</v>
      </c>
    </row>
    <row r="998" spans="1:20" x14ac:dyDescent="0.25">
      <c r="A998" s="3">
        <f>Rifles!C998</f>
        <v>57603671</v>
      </c>
      <c r="B998" s="3" t="str">
        <f>_xlfn.XLOOKUP($A998, Rifles!$C$2:$C$419,Rifles!$D$2:$D$419,"N/A",0)</f>
        <v>N/A</v>
      </c>
      <c r="C998" s="3" t="str">
        <f>_xlfn.XLOOKUP($A998, Rifles!$C$2:$C$419,Rifles!F$2:F$419,"N/A",0)</f>
        <v>N/A</v>
      </c>
      <c r="D998" s="3" t="str">
        <f>_xlfn.XLOOKUP($A998, Rifles!$C$2:$C$419,Rifles!G$2:G$419,"N/A",0)</f>
        <v>N/A</v>
      </c>
      <c r="E998" s="2">
        <f>_xlfn.XLOOKUP($A998,Pistols!$C:$C,Pistols!H:H,0,0)</f>
        <v>0</v>
      </c>
      <c r="F998" s="2">
        <f>_xlfn.XLOOKUP($A998,Pistols!$C:$C,Pistols!I:I,0,0)</f>
        <v>0</v>
      </c>
      <c r="G998" s="2">
        <f>_xlfn.XLOOKUP($A998,Pistols!$C:$C,Pistols!J:J,0,0)</f>
        <v>0</v>
      </c>
      <c r="H998" s="2">
        <f>_xlfn.XLOOKUP($A998,Pistols!$C:$C,Pistols!K:K,0,0)</f>
        <v>0</v>
      </c>
      <c r="I998" s="2">
        <f>_xlfn.XLOOKUP($A998,Pistols!$C:$C,Pistols!L:L,0,0)</f>
        <v>0</v>
      </c>
      <c r="J998" s="2">
        <f>_xlfn.XLOOKUP($A998,Pistols!$C:$C,Pistols!M:M,0,0)</f>
        <v>0</v>
      </c>
      <c r="K998" s="2">
        <f>_xlfn.XLOOKUP($A998,Pistols!$C:$C,Pistols!N:N,0,0)</f>
        <v>0</v>
      </c>
      <c r="L998" s="3">
        <f>_xlfn.XLOOKUP($A998,Revolvers!$C:$C,Revolvers!O:O,0,0)</f>
        <v>0</v>
      </c>
      <c r="M998" s="3">
        <f>_xlfn.XLOOKUP($A998,Revolvers!$C:$C,Revolvers!P:P,0,0)</f>
        <v>0</v>
      </c>
      <c r="N998" s="3">
        <f>_xlfn.XLOOKUP($A998,Revolvers!$C:$C,Revolvers!Q:Q,0,0)</f>
        <v>0</v>
      </c>
      <c r="O998" s="3">
        <f>_xlfn.XLOOKUP($A998,Revolvers!$C:$C,Revolvers!R:R,0,0)</f>
        <v>0</v>
      </c>
      <c r="P998" s="3">
        <f>_xlfn.XLOOKUP($A998,Revolvers!$C:$C,Revolvers!S:S,0,0)</f>
        <v>0</v>
      </c>
      <c r="Q998" s="3">
        <f>_xlfn.XLOOKUP($A998,Revolvers!$C:$C,Revolvers!T:T,0,0)</f>
        <v>0</v>
      </c>
      <c r="R998" s="3">
        <f>_xlfn.XLOOKUP($A998,Rifles!C:C,Rifles!H:H,0,0)</f>
        <v>34</v>
      </c>
      <c r="S998" s="2">
        <f>_xlfn.XLOOKUP($A998,Shotguns!C:C,Shotguns!H:H,0,0)</f>
        <v>0</v>
      </c>
      <c r="T998" s="3">
        <f t="shared" si="18"/>
        <v>34</v>
      </c>
    </row>
    <row r="999" spans="1:20" x14ac:dyDescent="0.25">
      <c r="A999" s="3">
        <f>Rifles!C999</f>
        <v>57503878</v>
      </c>
      <c r="B999" s="3" t="str">
        <f>_xlfn.XLOOKUP($A999, Rifles!$C$2:$C$419,Rifles!$D$2:$D$419,"N/A",0)</f>
        <v>N/A</v>
      </c>
      <c r="C999" s="3" t="str">
        <f>_xlfn.XLOOKUP($A999, Rifles!$C$2:$C$419,Rifles!F$2:F$419,"N/A",0)</f>
        <v>N/A</v>
      </c>
      <c r="D999" s="3" t="str">
        <f>_xlfn.XLOOKUP($A999, Rifles!$C$2:$C$419,Rifles!G$2:G$419,"N/A",0)</f>
        <v>N/A</v>
      </c>
      <c r="E999" s="2">
        <f>_xlfn.XLOOKUP($A999,Pistols!$C:$C,Pistols!H:H,0,0)</f>
        <v>0</v>
      </c>
      <c r="F999" s="2">
        <f>_xlfn.XLOOKUP($A999,Pistols!$C:$C,Pistols!I:I,0,0)</f>
        <v>0</v>
      </c>
      <c r="G999" s="2">
        <f>_xlfn.XLOOKUP($A999,Pistols!$C:$C,Pistols!J:J,0,0)</f>
        <v>0</v>
      </c>
      <c r="H999" s="2">
        <f>_xlfn.XLOOKUP($A999,Pistols!$C:$C,Pistols!K:K,0,0)</f>
        <v>0</v>
      </c>
      <c r="I999" s="2">
        <f>_xlfn.XLOOKUP($A999,Pistols!$C:$C,Pistols!L:L,0,0)</f>
        <v>0</v>
      </c>
      <c r="J999" s="2">
        <f>_xlfn.XLOOKUP($A999,Pistols!$C:$C,Pistols!M:M,0,0)</f>
        <v>0</v>
      </c>
      <c r="K999" s="2">
        <f>_xlfn.XLOOKUP($A999,Pistols!$C:$C,Pistols!N:N,0,0)</f>
        <v>0</v>
      </c>
      <c r="L999" s="3">
        <f>_xlfn.XLOOKUP($A999,Revolvers!$C:$C,Revolvers!O:O,0,0)</f>
        <v>0</v>
      </c>
      <c r="M999" s="3">
        <f>_xlfn.XLOOKUP($A999,Revolvers!$C:$C,Revolvers!P:P,0,0)</f>
        <v>0</v>
      </c>
      <c r="N999" s="3">
        <f>_xlfn.XLOOKUP($A999,Revolvers!$C:$C,Revolvers!Q:Q,0,0)</f>
        <v>0</v>
      </c>
      <c r="O999" s="3">
        <f>_xlfn.XLOOKUP($A999,Revolvers!$C:$C,Revolvers!R:R,0,0)</f>
        <v>0</v>
      </c>
      <c r="P999" s="3">
        <f>_xlfn.XLOOKUP($A999,Revolvers!$C:$C,Revolvers!S:S,0,0)</f>
        <v>0</v>
      </c>
      <c r="Q999" s="3">
        <f>_xlfn.XLOOKUP($A999,Revolvers!$C:$C,Revolvers!T:T,0,0)</f>
        <v>0</v>
      </c>
      <c r="R999" s="3">
        <f>_xlfn.XLOOKUP($A999,Rifles!C:C,Rifles!H:H,0,0)</f>
        <v>1</v>
      </c>
      <c r="S999" s="2">
        <f>_xlfn.XLOOKUP($A999,Shotguns!C:C,Shotguns!H:H,0,0)</f>
        <v>0</v>
      </c>
      <c r="T999" s="3">
        <f t="shared" si="18"/>
        <v>1</v>
      </c>
    </row>
    <row r="1000" spans="1:20" x14ac:dyDescent="0.25">
      <c r="A1000" s="3">
        <f>Rifles!C1000</f>
        <v>57405332</v>
      </c>
      <c r="B1000" s="3" t="str">
        <f>_xlfn.XLOOKUP($A1000, Rifles!$C$2:$C$419,Rifles!$D$2:$D$419,"N/A",0)</f>
        <v>N/A</v>
      </c>
      <c r="C1000" s="3" t="str">
        <f>_xlfn.XLOOKUP($A1000, Rifles!$C$2:$C$419,Rifles!F$2:F$419,"N/A",0)</f>
        <v>N/A</v>
      </c>
      <c r="D1000" s="3" t="str">
        <f>_xlfn.XLOOKUP($A1000, Rifles!$C$2:$C$419,Rifles!G$2:G$419,"N/A",0)</f>
        <v>N/A</v>
      </c>
      <c r="E1000" s="2">
        <f>_xlfn.XLOOKUP($A1000,Pistols!$C:$C,Pistols!H:H,0,0)</f>
        <v>0</v>
      </c>
      <c r="F1000" s="2">
        <f>_xlfn.XLOOKUP($A1000,Pistols!$C:$C,Pistols!I:I,0,0)</f>
        <v>0</v>
      </c>
      <c r="G1000" s="2">
        <f>_xlfn.XLOOKUP($A1000,Pistols!$C:$C,Pistols!J:J,0,0)</f>
        <v>0</v>
      </c>
      <c r="H1000" s="2">
        <f>_xlfn.XLOOKUP($A1000,Pistols!$C:$C,Pistols!K:K,0,0)</f>
        <v>0</v>
      </c>
      <c r="I1000" s="2">
        <f>_xlfn.XLOOKUP($A1000,Pistols!$C:$C,Pistols!L:L,0,0)</f>
        <v>0</v>
      </c>
      <c r="J1000" s="2">
        <f>_xlfn.XLOOKUP($A1000,Pistols!$C:$C,Pistols!M:M,0,0)</f>
        <v>0</v>
      </c>
      <c r="K1000" s="2">
        <f>_xlfn.XLOOKUP($A1000,Pistols!$C:$C,Pistols!N:N,0,0)</f>
        <v>0</v>
      </c>
      <c r="L1000" s="3">
        <f>_xlfn.XLOOKUP($A1000,Revolvers!$C:$C,Revolvers!O:O,0,0)</f>
        <v>0</v>
      </c>
      <c r="M1000" s="3">
        <f>_xlfn.XLOOKUP($A1000,Revolvers!$C:$C,Revolvers!P:P,0,0)</f>
        <v>0</v>
      </c>
      <c r="N1000" s="3">
        <f>_xlfn.XLOOKUP($A1000,Revolvers!$C:$C,Revolvers!Q:Q,0,0)</f>
        <v>0</v>
      </c>
      <c r="O1000" s="3">
        <f>_xlfn.XLOOKUP($A1000,Revolvers!$C:$C,Revolvers!R:R,0,0)</f>
        <v>0</v>
      </c>
      <c r="P1000" s="3">
        <f>_xlfn.XLOOKUP($A1000,Revolvers!$C:$C,Revolvers!S:S,0,0)</f>
        <v>0</v>
      </c>
      <c r="Q1000" s="3">
        <f>_xlfn.XLOOKUP($A1000,Revolvers!$C:$C,Revolvers!T:T,0,0)</f>
        <v>0</v>
      </c>
      <c r="R1000" s="3">
        <f>_xlfn.XLOOKUP($A1000,Rifles!C:C,Rifles!H:H,0,0)</f>
        <v>3</v>
      </c>
      <c r="S1000" s="2">
        <f>_xlfn.XLOOKUP($A1000,Shotguns!C:C,Shotguns!H:H,0,0)</f>
        <v>0</v>
      </c>
      <c r="T1000" s="3">
        <f t="shared" si="18"/>
        <v>3</v>
      </c>
    </row>
    <row r="1001" spans="1:20" x14ac:dyDescent="0.25">
      <c r="A1001" s="3">
        <f>Rifles!C1001</f>
        <v>57404504</v>
      </c>
      <c r="B1001" s="3" t="str">
        <f>_xlfn.XLOOKUP($A1001, Rifles!$C$2:$C$419,Rifles!$D$2:$D$419,"N/A",0)</f>
        <v>N/A</v>
      </c>
      <c r="C1001" s="3" t="str">
        <f>_xlfn.XLOOKUP($A1001, Rifles!$C$2:$C$419,Rifles!F$2:F$419,"N/A",0)</f>
        <v>N/A</v>
      </c>
      <c r="D1001" s="3" t="str">
        <f>_xlfn.XLOOKUP($A1001, Rifles!$C$2:$C$419,Rifles!G$2:G$419,"N/A",0)</f>
        <v>N/A</v>
      </c>
      <c r="E1001" s="2">
        <f>_xlfn.XLOOKUP($A1001,Pistols!$C:$C,Pistols!H:H,0,0)</f>
        <v>0</v>
      </c>
      <c r="F1001" s="2">
        <f>_xlfn.XLOOKUP($A1001,Pistols!$C:$C,Pistols!I:I,0,0)</f>
        <v>0</v>
      </c>
      <c r="G1001" s="2">
        <f>_xlfn.XLOOKUP($A1001,Pistols!$C:$C,Pistols!J:J,0,0)</f>
        <v>0</v>
      </c>
      <c r="H1001" s="2">
        <f>_xlfn.XLOOKUP($A1001,Pistols!$C:$C,Pistols!K:K,0,0)</f>
        <v>0</v>
      </c>
      <c r="I1001" s="2">
        <f>_xlfn.XLOOKUP($A1001,Pistols!$C:$C,Pistols!L:L,0,0)</f>
        <v>0</v>
      </c>
      <c r="J1001" s="2">
        <f>_xlfn.XLOOKUP($A1001,Pistols!$C:$C,Pistols!M:M,0,0)</f>
        <v>0</v>
      </c>
      <c r="K1001" s="2">
        <f>_xlfn.XLOOKUP($A1001,Pistols!$C:$C,Pistols!N:N,0,0)</f>
        <v>0</v>
      </c>
      <c r="L1001" s="3">
        <f>_xlfn.XLOOKUP($A1001,Revolvers!$C:$C,Revolvers!O:O,0,0)</f>
        <v>0</v>
      </c>
      <c r="M1001" s="3">
        <f>_xlfn.XLOOKUP($A1001,Revolvers!$C:$C,Revolvers!P:P,0,0)</f>
        <v>0</v>
      </c>
      <c r="N1001" s="3">
        <f>_xlfn.XLOOKUP($A1001,Revolvers!$C:$C,Revolvers!Q:Q,0,0)</f>
        <v>0</v>
      </c>
      <c r="O1001" s="3">
        <f>_xlfn.XLOOKUP($A1001,Revolvers!$C:$C,Revolvers!R:R,0,0)</f>
        <v>0</v>
      </c>
      <c r="P1001" s="3">
        <f>_xlfn.XLOOKUP($A1001,Revolvers!$C:$C,Revolvers!S:S,0,0)</f>
        <v>0</v>
      </c>
      <c r="Q1001" s="3">
        <f>_xlfn.XLOOKUP($A1001,Revolvers!$C:$C,Revolvers!T:T,0,0)</f>
        <v>0</v>
      </c>
      <c r="R1001" s="3">
        <f>_xlfn.XLOOKUP($A1001,Rifles!C:C,Rifles!H:H,0,0)</f>
        <v>31</v>
      </c>
      <c r="S1001" s="2">
        <f>_xlfn.XLOOKUP($A1001,Shotguns!C:C,Shotguns!H:H,0,0)</f>
        <v>0</v>
      </c>
      <c r="T1001" s="3">
        <f t="shared" si="18"/>
        <v>31</v>
      </c>
    </row>
    <row r="1002" spans="1:20" x14ac:dyDescent="0.25">
      <c r="A1002" s="3">
        <f>Rifles!C1002</f>
        <v>57503683</v>
      </c>
      <c r="B1002" s="3" t="str">
        <f>_xlfn.XLOOKUP($A1002, Rifles!$C$2:$C$419,Rifles!$D$2:$D$419,"N/A",0)</f>
        <v>N/A</v>
      </c>
      <c r="C1002" s="3" t="str">
        <f>_xlfn.XLOOKUP($A1002, Rifles!$C$2:$C$419,Rifles!F$2:F$419,"N/A",0)</f>
        <v>N/A</v>
      </c>
      <c r="D1002" s="3" t="str">
        <f>_xlfn.XLOOKUP($A1002, Rifles!$C$2:$C$419,Rifles!G$2:G$419,"N/A",0)</f>
        <v>N/A</v>
      </c>
      <c r="E1002" s="2">
        <f>_xlfn.XLOOKUP($A1002,Pistols!$C:$C,Pistols!H:H,0,0)</f>
        <v>0</v>
      </c>
      <c r="F1002" s="2">
        <f>_xlfn.XLOOKUP($A1002,Pistols!$C:$C,Pistols!I:I,0,0)</f>
        <v>0</v>
      </c>
      <c r="G1002" s="2">
        <f>_xlfn.XLOOKUP($A1002,Pistols!$C:$C,Pistols!J:J,0,0)</f>
        <v>0</v>
      </c>
      <c r="H1002" s="2">
        <f>_xlfn.XLOOKUP($A1002,Pistols!$C:$C,Pistols!K:K,0,0)</f>
        <v>0</v>
      </c>
      <c r="I1002" s="2">
        <f>_xlfn.XLOOKUP($A1002,Pistols!$C:$C,Pistols!L:L,0,0)</f>
        <v>0</v>
      </c>
      <c r="J1002" s="2">
        <f>_xlfn.XLOOKUP($A1002,Pistols!$C:$C,Pistols!M:M,0,0)</f>
        <v>1</v>
      </c>
      <c r="K1002" s="2">
        <f>_xlfn.XLOOKUP($A1002,Pistols!$C:$C,Pistols!N:N,0,0)</f>
        <v>1</v>
      </c>
      <c r="L1002" s="3">
        <f>_xlfn.XLOOKUP($A1002,Revolvers!$C:$C,Revolvers!O:O,0,0)</f>
        <v>0</v>
      </c>
      <c r="M1002" s="3">
        <f>_xlfn.XLOOKUP($A1002,Revolvers!$C:$C,Revolvers!P:P,0,0)</f>
        <v>0</v>
      </c>
      <c r="N1002" s="3">
        <f>_xlfn.XLOOKUP($A1002,Revolvers!$C:$C,Revolvers!Q:Q,0,0)</f>
        <v>0</v>
      </c>
      <c r="O1002" s="3">
        <f>_xlfn.XLOOKUP($A1002,Revolvers!$C:$C,Revolvers!R:R,0,0)</f>
        <v>0</v>
      </c>
      <c r="P1002" s="3">
        <f>_xlfn.XLOOKUP($A1002,Revolvers!$C:$C,Revolvers!S:S,0,0)</f>
        <v>0</v>
      </c>
      <c r="Q1002" s="3">
        <f>_xlfn.XLOOKUP($A1002,Revolvers!$C:$C,Revolvers!T:T,0,0)</f>
        <v>0</v>
      </c>
      <c r="R1002" s="3">
        <f>_xlfn.XLOOKUP($A1002,Rifles!C:C,Rifles!H:H,0,0)</f>
        <v>8</v>
      </c>
      <c r="S1002" s="2">
        <f>_xlfn.XLOOKUP($A1002,Shotguns!C:C,Shotguns!H:H,0,0)</f>
        <v>0</v>
      </c>
      <c r="T1002" s="3">
        <f t="shared" si="18"/>
        <v>9</v>
      </c>
    </row>
    <row r="1003" spans="1:20" x14ac:dyDescent="0.25">
      <c r="A1003" s="3">
        <f>Rifles!C1003</f>
        <v>57505297</v>
      </c>
      <c r="B1003" s="3" t="str">
        <f>_xlfn.XLOOKUP($A1003, Rifles!$C$2:$C$419,Rifles!$D$2:$D$419,"N/A",0)</f>
        <v>N/A</v>
      </c>
      <c r="C1003" s="3" t="str">
        <f>_xlfn.XLOOKUP($A1003, Rifles!$C$2:$C$419,Rifles!F$2:F$419,"N/A",0)</f>
        <v>N/A</v>
      </c>
      <c r="D1003" s="3" t="str">
        <f>_xlfn.XLOOKUP($A1003, Rifles!$C$2:$C$419,Rifles!G$2:G$419,"N/A",0)</f>
        <v>N/A</v>
      </c>
      <c r="E1003" s="2">
        <f>_xlfn.XLOOKUP($A1003,Pistols!$C:$C,Pistols!H:H,0,0)</f>
        <v>0</v>
      </c>
      <c r="F1003" s="2">
        <f>_xlfn.XLOOKUP($A1003,Pistols!$C:$C,Pistols!I:I,0,0)</f>
        <v>0</v>
      </c>
      <c r="G1003" s="2">
        <f>_xlfn.XLOOKUP($A1003,Pistols!$C:$C,Pistols!J:J,0,0)</f>
        <v>0</v>
      </c>
      <c r="H1003" s="2">
        <f>_xlfn.XLOOKUP($A1003,Pistols!$C:$C,Pistols!K:K,0,0)</f>
        <v>0</v>
      </c>
      <c r="I1003" s="2">
        <f>_xlfn.XLOOKUP($A1003,Pistols!$C:$C,Pistols!L:L,0,0)</f>
        <v>4</v>
      </c>
      <c r="J1003" s="2">
        <f>_xlfn.XLOOKUP($A1003,Pistols!$C:$C,Pistols!M:M,0,0)</f>
        <v>1</v>
      </c>
      <c r="K1003" s="2">
        <f>_xlfn.XLOOKUP($A1003,Pistols!$C:$C,Pistols!N:N,0,0)</f>
        <v>5</v>
      </c>
      <c r="L1003" s="3">
        <f>_xlfn.XLOOKUP($A1003,Revolvers!$C:$C,Revolvers!O:O,0,0)</f>
        <v>0</v>
      </c>
      <c r="M1003" s="3">
        <f>_xlfn.XLOOKUP($A1003,Revolvers!$C:$C,Revolvers!P:P,0,0)</f>
        <v>0</v>
      </c>
      <c r="N1003" s="3">
        <f>_xlfn.XLOOKUP($A1003,Revolvers!$C:$C,Revolvers!Q:Q,0,0)</f>
        <v>0</v>
      </c>
      <c r="O1003" s="3">
        <f>_xlfn.XLOOKUP($A1003,Revolvers!$C:$C,Revolvers!R:R,0,0)</f>
        <v>0</v>
      </c>
      <c r="P1003" s="3">
        <f>_xlfn.XLOOKUP($A1003,Revolvers!$C:$C,Revolvers!S:S,0,0)</f>
        <v>0</v>
      </c>
      <c r="Q1003" s="3">
        <f>_xlfn.XLOOKUP($A1003,Revolvers!$C:$C,Revolvers!T:T,0,0)</f>
        <v>0</v>
      </c>
      <c r="R1003" s="3">
        <f>_xlfn.XLOOKUP($A1003,Rifles!C:C,Rifles!H:H,0,0)</f>
        <v>5</v>
      </c>
      <c r="S1003" s="2">
        <f>_xlfn.XLOOKUP($A1003,Shotguns!C:C,Shotguns!H:H,0,0)</f>
        <v>0</v>
      </c>
      <c r="T1003" s="3">
        <f t="shared" si="18"/>
        <v>10</v>
      </c>
    </row>
    <row r="1004" spans="1:20" x14ac:dyDescent="0.25">
      <c r="A1004" s="3">
        <f>Rifles!C1004</f>
        <v>57402334</v>
      </c>
      <c r="B1004" s="3" t="str">
        <f>_xlfn.XLOOKUP($A1004, Rifles!$C$2:$C$419,Rifles!$D$2:$D$419,"N/A",0)</f>
        <v>N/A</v>
      </c>
      <c r="C1004" s="3" t="str">
        <f>_xlfn.XLOOKUP($A1004, Rifles!$C$2:$C$419,Rifles!F$2:F$419,"N/A",0)</f>
        <v>N/A</v>
      </c>
      <c r="D1004" s="3" t="str">
        <f>_xlfn.XLOOKUP($A1004, Rifles!$C$2:$C$419,Rifles!G$2:G$419,"N/A",0)</f>
        <v>N/A</v>
      </c>
      <c r="E1004" s="2">
        <f>_xlfn.XLOOKUP($A1004,Pistols!$C:$C,Pistols!H:H,0,0)</f>
        <v>0</v>
      </c>
      <c r="F1004" s="2">
        <f>_xlfn.XLOOKUP($A1004,Pistols!$C:$C,Pistols!I:I,0,0)</f>
        <v>0</v>
      </c>
      <c r="G1004" s="2">
        <f>_xlfn.XLOOKUP($A1004,Pistols!$C:$C,Pistols!J:J,0,0)</f>
        <v>0</v>
      </c>
      <c r="H1004" s="2">
        <f>_xlfn.XLOOKUP($A1004,Pistols!$C:$C,Pistols!K:K,0,0)</f>
        <v>0</v>
      </c>
      <c r="I1004" s="2">
        <f>_xlfn.XLOOKUP($A1004,Pistols!$C:$C,Pistols!L:L,0,0)</f>
        <v>0</v>
      </c>
      <c r="J1004" s="2">
        <f>_xlfn.XLOOKUP($A1004,Pistols!$C:$C,Pistols!M:M,0,0)</f>
        <v>2</v>
      </c>
      <c r="K1004" s="2">
        <f>_xlfn.XLOOKUP($A1004,Pistols!$C:$C,Pistols!N:N,0,0)</f>
        <v>2</v>
      </c>
      <c r="L1004" s="3">
        <f>_xlfn.XLOOKUP($A1004,Revolvers!$C:$C,Revolvers!O:O,0,0)</f>
        <v>0</v>
      </c>
      <c r="M1004" s="3">
        <f>_xlfn.XLOOKUP($A1004,Revolvers!$C:$C,Revolvers!P:P,0,0)</f>
        <v>0</v>
      </c>
      <c r="N1004" s="3">
        <f>_xlfn.XLOOKUP($A1004,Revolvers!$C:$C,Revolvers!Q:Q,0,0)</f>
        <v>0</v>
      </c>
      <c r="O1004" s="3">
        <f>_xlfn.XLOOKUP($A1004,Revolvers!$C:$C,Revolvers!R:R,0,0)</f>
        <v>0</v>
      </c>
      <c r="P1004" s="3">
        <f>_xlfn.XLOOKUP($A1004,Revolvers!$C:$C,Revolvers!S:S,0,0)</f>
        <v>0</v>
      </c>
      <c r="Q1004" s="3">
        <f>_xlfn.XLOOKUP($A1004,Revolvers!$C:$C,Revolvers!T:T,0,0)</f>
        <v>0</v>
      </c>
      <c r="R1004" s="3">
        <f>_xlfn.XLOOKUP($A1004,Rifles!C:C,Rifles!H:H,0,0)</f>
        <v>12</v>
      </c>
      <c r="S1004" s="2">
        <f>_xlfn.XLOOKUP($A1004,Shotguns!C:C,Shotguns!H:H,0,0)</f>
        <v>0</v>
      </c>
      <c r="T1004" s="3">
        <f t="shared" si="18"/>
        <v>14</v>
      </c>
    </row>
    <row r="1005" spans="1:20" x14ac:dyDescent="0.25">
      <c r="A1005" s="3">
        <f>Rifles!C1005</f>
        <v>57405204</v>
      </c>
      <c r="B1005" s="3" t="str">
        <f>_xlfn.XLOOKUP($A1005, Rifles!$C$2:$C$419,Rifles!$D$2:$D$419,"N/A",0)</f>
        <v>N/A</v>
      </c>
      <c r="C1005" s="3" t="str">
        <f>_xlfn.XLOOKUP($A1005, Rifles!$C$2:$C$419,Rifles!F$2:F$419,"N/A",0)</f>
        <v>N/A</v>
      </c>
      <c r="D1005" s="3" t="str">
        <f>_xlfn.XLOOKUP($A1005, Rifles!$C$2:$C$419,Rifles!G$2:G$419,"N/A",0)</f>
        <v>N/A</v>
      </c>
      <c r="E1005" s="2">
        <f>_xlfn.XLOOKUP($A1005,Pistols!$C:$C,Pistols!H:H,0,0)</f>
        <v>0</v>
      </c>
      <c r="F1005" s="2">
        <f>_xlfn.XLOOKUP($A1005,Pistols!$C:$C,Pistols!I:I,0,0)</f>
        <v>0</v>
      </c>
      <c r="G1005" s="2">
        <f>_xlfn.XLOOKUP($A1005,Pistols!$C:$C,Pistols!J:J,0,0)</f>
        <v>0</v>
      </c>
      <c r="H1005" s="2">
        <f>_xlfn.XLOOKUP($A1005,Pistols!$C:$C,Pistols!K:K,0,0)</f>
        <v>0</v>
      </c>
      <c r="I1005" s="2">
        <f>_xlfn.XLOOKUP($A1005,Pistols!$C:$C,Pistols!L:L,0,0)</f>
        <v>0</v>
      </c>
      <c r="J1005" s="2">
        <f>_xlfn.XLOOKUP($A1005,Pistols!$C:$C,Pistols!M:M,0,0)</f>
        <v>0</v>
      </c>
      <c r="K1005" s="2">
        <f>_xlfn.XLOOKUP($A1005,Pistols!$C:$C,Pistols!N:N,0,0)</f>
        <v>0</v>
      </c>
      <c r="L1005" s="3">
        <f>_xlfn.XLOOKUP($A1005,Revolvers!$C:$C,Revolvers!O:O,0,0)</f>
        <v>0</v>
      </c>
      <c r="M1005" s="3">
        <f>_xlfn.XLOOKUP($A1005,Revolvers!$C:$C,Revolvers!P:P,0,0)</f>
        <v>0</v>
      </c>
      <c r="N1005" s="3">
        <f>_xlfn.XLOOKUP($A1005,Revolvers!$C:$C,Revolvers!Q:Q,0,0)</f>
        <v>0</v>
      </c>
      <c r="O1005" s="3">
        <f>_xlfn.XLOOKUP($A1005,Revolvers!$C:$C,Revolvers!R:R,0,0)</f>
        <v>0</v>
      </c>
      <c r="P1005" s="3">
        <f>_xlfn.XLOOKUP($A1005,Revolvers!$C:$C,Revolvers!S:S,0,0)</f>
        <v>0</v>
      </c>
      <c r="Q1005" s="3">
        <f>_xlfn.XLOOKUP($A1005,Revolvers!$C:$C,Revolvers!T:T,0,0)</f>
        <v>0</v>
      </c>
      <c r="R1005" s="3">
        <f>_xlfn.XLOOKUP($A1005,Rifles!C:C,Rifles!H:H,0,0)</f>
        <v>8</v>
      </c>
      <c r="S1005" s="2">
        <f>_xlfn.XLOOKUP($A1005,Shotguns!C:C,Shotguns!H:H,0,0)</f>
        <v>0</v>
      </c>
      <c r="T1005" s="3">
        <f t="shared" si="18"/>
        <v>8</v>
      </c>
    </row>
    <row r="1006" spans="1:20" x14ac:dyDescent="0.25">
      <c r="A1006" s="3">
        <f>Rifles!C1006</f>
        <v>57602655</v>
      </c>
      <c r="B1006" s="3" t="str">
        <f>_xlfn.XLOOKUP($A1006, Rifles!$C$2:$C$419,Rifles!$D$2:$D$419,"N/A",0)</f>
        <v>N/A</v>
      </c>
      <c r="C1006" s="3" t="str">
        <f>_xlfn.XLOOKUP($A1006, Rifles!$C$2:$C$419,Rifles!F$2:F$419,"N/A",0)</f>
        <v>N/A</v>
      </c>
      <c r="D1006" s="3" t="str">
        <f>_xlfn.XLOOKUP($A1006, Rifles!$C$2:$C$419,Rifles!G$2:G$419,"N/A",0)</f>
        <v>N/A</v>
      </c>
      <c r="E1006" s="2">
        <f>_xlfn.XLOOKUP($A1006,Pistols!$C:$C,Pistols!H:H,0,0)</f>
        <v>0</v>
      </c>
      <c r="F1006" s="2">
        <f>_xlfn.XLOOKUP($A1006,Pistols!$C:$C,Pistols!I:I,0,0)</f>
        <v>0</v>
      </c>
      <c r="G1006" s="2">
        <f>_xlfn.XLOOKUP($A1006,Pistols!$C:$C,Pistols!J:J,0,0)</f>
        <v>0</v>
      </c>
      <c r="H1006" s="2">
        <f>_xlfn.XLOOKUP($A1006,Pistols!$C:$C,Pistols!K:K,0,0)</f>
        <v>0</v>
      </c>
      <c r="I1006" s="2">
        <f>_xlfn.XLOOKUP($A1006,Pistols!$C:$C,Pistols!L:L,0,0)</f>
        <v>0</v>
      </c>
      <c r="J1006" s="2">
        <f>_xlfn.XLOOKUP($A1006,Pistols!$C:$C,Pistols!M:M,0,0)</f>
        <v>0</v>
      </c>
      <c r="K1006" s="2">
        <f>_xlfn.XLOOKUP($A1006,Pistols!$C:$C,Pistols!N:N,0,0)</f>
        <v>0</v>
      </c>
      <c r="L1006" s="3">
        <f>_xlfn.XLOOKUP($A1006,Revolvers!$C:$C,Revolvers!O:O,0,0)</f>
        <v>0</v>
      </c>
      <c r="M1006" s="3">
        <f>_xlfn.XLOOKUP($A1006,Revolvers!$C:$C,Revolvers!P:P,0,0)</f>
        <v>0</v>
      </c>
      <c r="N1006" s="3">
        <f>_xlfn.XLOOKUP($A1006,Revolvers!$C:$C,Revolvers!Q:Q,0,0)</f>
        <v>0</v>
      </c>
      <c r="O1006" s="3">
        <f>_xlfn.XLOOKUP($A1006,Revolvers!$C:$C,Revolvers!R:R,0,0)</f>
        <v>0</v>
      </c>
      <c r="P1006" s="3">
        <f>_xlfn.XLOOKUP($A1006,Revolvers!$C:$C,Revolvers!S:S,0,0)</f>
        <v>0</v>
      </c>
      <c r="Q1006" s="3">
        <f>_xlfn.XLOOKUP($A1006,Revolvers!$C:$C,Revolvers!T:T,0,0)</f>
        <v>0</v>
      </c>
      <c r="R1006" s="3">
        <f>_xlfn.XLOOKUP($A1006,Rifles!C:C,Rifles!H:H,0,0)</f>
        <v>6</v>
      </c>
      <c r="S1006" s="2">
        <f>_xlfn.XLOOKUP($A1006,Shotguns!C:C,Shotguns!H:H,0,0)</f>
        <v>0</v>
      </c>
      <c r="T1006" s="3">
        <f t="shared" si="18"/>
        <v>6</v>
      </c>
    </row>
    <row r="1007" spans="1:20" x14ac:dyDescent="0.25">
      <c r="A1007" s="3">
        <f>Rifles!C1007</f>
        <v>57505507</v>
      </c>
      <c r="B1007" s="3" t="str">
        <f>_xlfn.XLOOKUP($A1007, Rifles!$C$2:$C$419,Rifles!$D$2:$D$419,"N/A",0)</f>
        <v>N/A</v>
      </c>
      <c r="C1007" s="3" t="str">
        <f>_xlfn.XLOOKUP($A1007, Rifles!$C$2:$C$419,Rifles!F$2:F$419,"N/A",0)</f>
        <v>N/A</v>
      </c>
      <c r="D1007" s="3" t="str">
        <f>_xlfn.XLOOKUP($A1007, Rifles!$C$2:$C$419,Rifles!G$2:G$419,"N/A",0)</f>
        <v>N/A</v>
      </c>
      <c r="E1007" s="2">
        <f>_xlfn.XLOOKUP($A1007,Pistols!$C:$C,Pistols!H:H,0,0)</f>
        <v>0</v>
      </c>
      <c r="F1007" s="2">
        <f>_xlfn.XLOOKUP($A1007,Pistols!$C:$C,Pistols!I:I,0,0)</f>
        <v>0</v>
      </c>
      <c r="G1007" s="2">
        <f>_xlfn.XLOOKUP($A1007,Pistols!$C:$C,Pistols!J:J,0,0)</f>
        <v>0</v>
      </c>
      <c r="H1007" s="2">
        <f>_xlfn.XLOOKUP($A1007,Pistols!$C:$C,Pistols!K:K,0,0)</f>
        <v>0</v>
      </c>
      <c r="I1007" s="2">
        <f>_xlfn.XLOOKUP($A1007,Pistols!$C:$C,Pistols!L:L,0,0)</f>
        <v>0</v>
      </c>
      <c r="J1007" s="2">
        <f>_xlfn.XLOOKUP($A1007,Pistols!$C:$C,Pistols!M:M,0,0)</f>
        <v>0</v>
      </c>
      <c r="K1007" s="2">
        <f>_xlfn.XLOOKUP($A1007,Pistols!$C:$C,Pistols!N:N,0,0)</f>
        <v>0</v>
      </c>
      <c r="L1007" s="3">
        <f>_xlfn.XLOOKUP($A1007,Revolvers!$C:$C,Revolvers!O:O,0,0)</f>
        <v>0</v>
      </c>
      <c r="M1007" s="3">
        <f>_xlfn.XLOOKUP($A1007,Revolvers!$C:$C,Revolvers!P:P,0,0)</f>
        <v>0</v>
      </c>
      <c r="N1007" s="3">
        <f>_xlfn.XLOOKUP($A1007,Revolvers!$C:$C,Revolvers!Q:Q,0,0)</f>
        <v>0</v>
      </c>
      <c r="O1007" s="3">
        <f>_xlfn.XLOOKUP($A1007,Revolvers!$C:$C,Revolvers!R:R,0,0)</f>
        <v>0</v>
      </c>
      <c r="P1007" s="3">
        <f>_xlfn.XLOOKUP($A1007,Revolvers!$C:$C,Revolvers!S:S,0,0)</f>
        <v>0</v>
      </c>
      <c r="Q1007" s="3">
        <f>_xlfn.XLOOKUP($A1007,Revolvers!$C:$C,Revolvers!T:T,0,0)</f>
        <v>0</v>
      </c>
      <c r="R1007" s="3">
        <f>_xlfn.XLOOKUP($A1007,Rifles!C:C,Rifles!H:H,0,0)</f>
        <v>6</v>
      </c>
      <c r="S1007" s="2">
        <f>_xlfn.XLOOKUP($A1007,Shotguns!C:C,Shotguns!H:H,0,0)</f>
        <v>0</v>
      </c>
      <c r="T1007" s="3">
        <f t="shared" si="18"/>
        <v>6</v>
      </c>
    </row>
    <row r="1008" spans="1:20" x14ac:dyDescent="0.25">
      <c r="A1008" s="3">
        <f>Rifles!C1008</f>
        <v>57500624</v>
      </c>
      <c r="B1008" s="3" t="str">
        <f>_xlfn.XLOOKUP($A1008, Rifles!$C$2:$C$419,Rifles!$D$2:$D$419,"N/A",0)</f>
        <v>N/A</v>
      </c>
      <c r="C1008" s="3" t="str">
        <f>_xlfn.XLOOKUP($A1008, Rifles!$C$2:$C$419,Rifles!F$2:F$419,"N/A",0)</f>
        <v>N/A</v>
      </c>
      <c r="D1008" s="3" t="str">
        <f>_xlfn.XLOOKUP($A1008, Rifles!$C$2:$C$419,Rifles!G$2:G$419,"N/A",0)</f>
        <v>N/A</v>
      </c>
      <c r="E1008" s="2">
        <f>_xlfn.XLOOKUP($A1008,Pistols!$C:$C,Pistols!H:H,0,0)</f>
        <v>0</v>
      </c>
      <c r="F1008" s="2">
        <f>_xlfn.XLOOKUP($A1008,Pistols!$C:$C,Pistols!I:I,0,0)</f>
        <v>0</v>
      </c>
      <c r="G1008" s="2">
        <f>_xlfn.XLOOKUP($A1008,Pistols!$C:$C,Pistols!J:J,0,0)</f>
        <v>0</v>
      </c>
      <c r="H1008" s="2">
        <f>_xlfn.XLOOKUP($A1008,Pistols!$C:$C,Pistols!K:K,0,0)</f>
        <v>0</v>
      </c>
      <c r="I1008" s="2">
        <f>_xlfn.XLOOKUP($A1008,Pistols!$C:$C,Pistols!L:L,0,0)</f>
        <v>0</v>
      </c>
      <c r="J1008" s="2">
        <f>_xlfn.XLOOKUP($A1008,Pistols!$C:$C,Pistols!M:M,0,0)</f>
        <v>0</v>
      </c>
      <c r="K1008" s="2">
        <f>_xlfn.XLOOKUP($A1008,Pistols!$C:$C,Pistols!N:N,0,0)</f>
        <v>0</v>
      </c>
      <c r="L1008" s="3">
        <f>_xlfn.XLOOKUP($A1008,Revolvers!$C:$C,Revolvers!O:O,0,0)</f>
        <v>0</v>
      </c>
      <c r="M1008" s="3">
        <f>_xlfn.XLOOKUP($A1008,Revolvers!$C:$C,Revolvers!P:P,0,0)</f>
        <v>0</v>
      </c>
      <c r="N1008" s="3">
        <f>_xlfn.XLOOKUP($A1008,Revolvers!$C:$C,Revolvers!Q:Q,0,0)</f>
        <v>0</v>
      </c>
      <c r="O1008" s="3">
        <f>_xlfn.XLOOKUP($A1008,Revolvers!$C:$C,Revolvers!R:R,0,0)</f>
        <v>0</v>
      </c>
      <c r="P1008" s="3">
        <f>_xlfn.XLOOKUP($A1008,Revolvers!$C:$C,Revolvers!S:S,0,0)</f>
        <v>0</v>
      </c>
      <c r="Q1008" s="3">
        <f>_xlfn.XLOOKUP($A1008,Revolvers!$C:$C,Revolvers!T:T,0,0)</f>
        <v>0</v>
      </c>
      <c r="R1008" s="3">
        <f>_xlfn.XLOOKUP($A1008,Rifles!C:C,Rifles!H:H,0,0)</f>
        <v>4</v>
      </c>
      <c r="S1008" s="2">
        <f>_xlfn.XLOOKUP($A1008,Shotguns!C:C,Shotguns!H:H,0,0)</f>
        <v>0</v>
      </c>
      <c r="T1008" s="3">
        <f t="shared" si="18"/>
        <v>4</v>
      </c>
    </row>
    <row r="1009" spans="1:20" x14ac:dyDescent="0.25">
      <c r="A1009" s="3">
        <f>Rifles!C1009</f>
        <v>57603357</v>
      </c>
      <c r="B1009" s="3" t="str">
        <f>_xlfn.XLOOKUP($A1009, Rifles!$C$2:$C$419,Rifles!$D$2:$D$419,"N/A",0)</f>
        <v>N/A</v>
      </c>
      <c r="C1009" s="3" t="str">
        <f>_xlfn.XLOOKUP($A1009, Rifles!$C$2:$C$419,Rifles!F$2:F$419,"N/A",0)</f>
        <v>N/A</v>
      </c>
      <c r="D1009" s="3" t="str">
        <f>_xlfn.XLOOKUP($A1009, Rifles!$C$2:$C$419,Rifles!G$2:G$419,"N/A",0)</f>
        <v>N/A</v>
      </c>
      <c r="E1009" s="2">
        <f>_xlfn.XLOOKUP($A1009,Pistols!$C:$C,Pistols!H:H,0,0)</f>
        <v>0</v>
      </c>
      <c r="F1009" s="2">
        <f>_xlfn.XLOOKUP($A1009,Pistols!$C:$C,Pistols!I:I,0,0)</f>
        <v>0</v>
      </c>
      <c r="G1009" s="2">
        <f>_xlfn.XLOOKUP($A1009,Pistols!$C:$C,Pistols!J:J,0,0)</f>
        <v>0</v>
      </c>
      <c r="H1009" s="2">
        <f>_xlfn.XLOOKUP($A1009,Pistols!$C:$C,Pistols!K:K,0,0)</f>
        <v>0</v>
      </c>
      <c r="I1009" s="2">
        <f>_xlfn.XLOOKUP($A1009,Pistols!$C:$C,Pistols!L:L,0,0)</f>
        <v>0</v>
      </c>
      <c r="J1009" s="2">
        <f>_xlfn.XLOOKUP($A1009,Pistols!$C:$C,Pistols!M:M,0,0)</f>
        <v>0</v>
      </c>
      <c r="K1009" s="2">
        <f>_xlfn.XLOOKUP($A1009,Pistols!$C:$C,Pistols!N:N,0,0)</f>
        <v>0</v>
      </c>
      <c r="L1009" s="3">
        <f>_xlfn.XLOOKUP($A1009,Revolvers!$C:$C,Revolvers!O:O,0,0)</f>
        <v>0</v>
      </c>
      <c r="M1009" s="3">
        <f>_xlfn.XLOOKUP($A1009,Revolvers!$C:$C,Revolvers!P:P,0,0)</f>
        <v>0</v>
      </c>
      <c r="N1009" s="3">
        <f>_xlfn.XLOOKUP($A1009,Revolvers!$C:$C,Revolvers!Q:Q,0,0)</f>
        <v>0</v>
      </c>
      <c r="O1009" s="3">
        <f>_xlfn.XLOOKUP($A1009,Revolvers!$C:$C,Revolvers!R:R,0,0)</f>
        <v>0</v>
      </c>
      <c r="P1009" s="3">
        <f>_xlfn.XLOOKUP($A1009,Revolvers!$C:$C,Revolvers!S:S,0,0)</f>
        <v>0</v>
      </c>
      <c r="Q1009" s="3">
        <f>_xlfn.XLOOKUP($A1009,Revolvers!$C:$C,Revolvers!T:T,0,0)</f>
        <v>0</v>
      </c>
      <c r="R1009" s="3">
        <f>_xlfn.XLOOKUP($A1009,Rifles!C:C,Rifles!H:H,0,0)</f>
        <v>5</v>
      </c>
      <c r="S1009" s="2">
        <f>_xlfn.XLOOKUP($A1009,Shotguns!C:C,Shotguns!H:H,0,0)</f>
        <v>0</v>
      </c>
      <c r="T1009" s="3">
        <f t="shared" si="18"/>
        <v>5</v>
      </c>
    </row>
    <row r="1010" spans="1:20" x14ac:dyDescent="0.25">
      <c r="A1010" s="3">
        <f>Rifles!C1010</f>
        <v>57503567</v>
      </c>
      <c r="B1010" s="3" t="str">
        <f>_xlfn.XLOOKUP($A1010, Rifles!$C$2:$C$419,Rifles!$D$2:$D$419,"N/A",0)</f>
        <v>N/A</v>
      </c>
      <c r="C1010" s="3" t="str">
        <f>_xlfn.XLOOKUP($A1010, Rifles!$C$2:$C$419,Rifles!F$2:F$419,"N/A",0)</f>
        <v>N/A</v>
      </c>
      <c r="D1010" s="3" t="str">
        <f>_xlfn.XLOOKUP($A1010, Rifles!$C$2:$C$419,Rifles!G$2:G$419,"N/A",0)</f>
        <v>N/A</v>
      </c>
      <c r="E1010" s="2">
        <f>_xlfn.XLOOKUP($A1010,Pistols!$C:$C,Pistols!H:H,0,0)</f>
        <v>0</v>
      </c>
      <c r="F1010" s="2">
        <f>_xlfn.XLOOKUP($A1010,Pistols!$C:$C,Pistols!I:I,0,0)</f>
        <v>0</v>
      </c>
      <c r="G1010" s="2">
        <f>_xlfn.XLOOKUP($A1010,Pistols!$C:$C,Pistols!J:J,0,0)</f>
        <v>0</v>
      </c>
      <c r="H1010" s="2">
        <f>_xlfn.XLOOKUP($A1010,Pistols!$C:$C,Pistols!K:K,0,0)</f>
        <v>2</v>
      </c>
      <c r="I1010" s="2">
        <f>_xlfn.XLOOKUP($A1010,Pistols!$C:$C,Pistols!L:L,0,0)</f>
        <v>0</v>
      </c>
      <c r="J1010" s="2">
        <f>_xlfn.XLOOKUP($A1010,Pistols!$C:$C,Pistols!M:M,0,0)</f>
        <v>6</v>
      </c>
      <c r="K1010" s="2">
        <f>_xlfn.XLOOKUP($A1010,Pistols!$C:$C,Pistols!N:N,0,0)</f>
        <v>8</v>
      </c>
      <c r="L1010" s="3">
        <f>_xlfn.XLOOKUP($A1010,Revolvers!$C:$C,Revolvers!O:O,0,0)</f>
        <v>0</v>
      </c>
      <c r="M1010" s="3">
        <f>_xlfn.XLOOKUP($A1010,Revolvers!$C:$C,Revolvers!P:P,0,0)</f>
        <v>0</v>
      </c>
      <c r="N1010" s="3">
        <f>_xlfn.XLOOKUP($A1010,Revolvers!$C:$C,Revolvers!Q:Q,0,0)</f>
        <v>0</v>
      </c>
      <c r="O1010" s="3">
        <f>_xlfn.XLOOKUP($A1010,Revolvers!$C:$C,Revolvers!R:R,0,0)</f>
        <v>0</v>
      </c>
      <c r="P1010" s="3">
        <f>_xlfn.XLOOKUP($A1010,Revolvers!$C:$C,Revolvers!S:S,0,0)</f>
        <v>0</v>
      </c>
      <c r="Q1010" s="3">
        <f>_xlfn.XLOOKUP($A1010,Revolvers!$C:$C,Revolvers!T:T,0,0)</f>
        <v>0</v>
      </c>
      <c r="R1010" s="3">
        <f>_xlfn.XLOOKUP($A1010,Rifles!C:C,Rifles!H:H,0,0)</f>
        <v>1</v>
      </c>
      <c r="S1010" s="2">
        <f>_xlfn.XLOOKUP($A1010,Shotguns!C:C,Shotguns!H:H,0,0)</f>
        <v>0</v>
      </c>
      <c r="T1010" s="3">
        <f t="shared" si="18"/>
        <v>9</v>
      </c>
    </row>
    <row r="1011" spans="1:20" x14ac:dyDescent="0.25">
      <c r="A1011" s="3">
        <f>Rifles!C1011</f>
        <v>57504587</v>
      </c>
      <c r="B1011" s="3" t="str">
        <f>_xlfn.XLOOKUP($A1011, Rifles!$C$2:$C$419,Rifles!$D$2:$D$419,"N/A",0)</f>
        <v>N/A</v>
      </c>
      <c r="C1011" s="3" t="str">
        <f>_xlfn.XLOOKUP($A1011, Rifles!$C$2:$C$419,Rifles!F$2:F$419,"N/A",0)</f>
        <v>N/A</v>
      </c>
      <c r="D1011" s="3" t="str">
        <f>_xlfn.XLOOKUP($A1011, Rifles!$C$2:$C$419,Rifles!G$2:G$419,"N/A",0)</f>
        <v>N/A</v>
      </c>
      <c r="E1011" s="2">
        <f>_xlfn.XLOOKUP($A1011,Pistols!$C:$C,Pistols!H:H,0,0)</f>
        <v>0</v>
      </c>
      <c r="F1011" s="2">
        <f>_xlfn.XLOOKUP($A1011,Pistols!$C:$C,Pistols!I:I,0,0)</f>
        <v>0</v>
      </c>
      <c r="G1011" s="2">
        <f>_xlfn.XLOOKUP($A1011,Pistols!$C:$C,Pistols!J:J,0,0)</f>
        <v>0</v>
      </c>
      <c r="H1011" s="2">
        <f>_xlfn.XLOOKUP($A1011,Pistols!$C:$C,Pistols!K:K,0,0)</f>
        <v>0</v>
      </c>
      <c r="I1011" s="2">
        <f>_xlfn.XLOOKUP($A1011,Pistols!$C:$C,Pistols!L:L,0,0)</f>
        <v>0</v>
      </c>
      <c r="J1011" s="2">
        <f>_xlfn.XLOOKUP($A1011,Pistols!$C:$C,Pistols!M:M,0,0)</f>
        <v>0</v>
      </c>
      <c r="K1011" s="2">
        <f>_xlfn.XLOOKUP($A1011,Pistols!$C:$C,Pistols!N:N,0,0)</f>
        <v>0</v>
      </c>
      <c r="L1011" s="3">
        <f>_xlfn.XLOOKUP($A1011,Revolvers!$C:$C,Revolvers!O:O,0,0)</f>
        <v>0</v>
      </c>
      <c r="M1011" s="3">
        <f>_xlfn.XLOOKUP($A1011,Revolvers!$C:$C,Revolvers!P:P,0,0)</f>
        <v>0</v>
      </c>
      <c r="N1011" s="3">
        <f>_xlfn.XLOOKUP($A1011,Revolvers!$C:$C,Revolvers!Q:Q,0,0)</f>
        <v>0</v>
      </c>
      <c r="O1011" s="3">
        <f>_xlfn.XLOOKUP($A1011,Revolvers!$C:$C,Revolvers!R:R,0,0)</f>
        <v>0</v>
      </c>
      <c r="P1011" s="3">
        <f>_xlfn.XLOOKUP($A1011,Revolvers!$C:$C,Revolvers!S:S,0,0)</f>
        <v>0</v>
      </c>
      <c r="Q1011" s="3">
        <f>_xlfn.XLOOKUP($A1011,Revolvers!$C:$C,Revolvers!T:T,0,0)</f>
        <v>0</v>
      </c>
      <c r="R1011" s="3">
        <f>_xlfn.XLOOKUP($A1011,Rifles!C:C,Rifles!H:H,0,0)</f>
        <v>16</v>
      </c>
      <c r="S1011" s="2">
        <f>_xlfn.XLOOKUP($A1011,Shotguns!C:C,Shotguns!H:H,0,0)</f>
        <v>0</v>
      </c>
      <c r="T1011" s="3">
        <f t="shared" si="18"/>
        <v>16</v>
      </c>
    </row>
    <row r="1012" spans="1:20" x14ac:dyDescent="0.25">
      <c r="A1012" s="3">
        <f>Rifles!C1012</f>
        <v>57405302</v>
      </c>
      <c r="B1012" s="3" t="str">
        <f>_xlfn.XLOOKUP($A1012, Rifles!$C$2:$C$419,Rifles!$D$2:$D$419,"N/A",0)</f>
        <v>N/A</v>
      </c>
      <c r="C1012" s="3" t="str">
        <f>_xlfn.XLOOKUP($A1012, Rifles!$C$2:$C$419,Rifles!F$2:F$419,"N/A",0)</f>
        <v>N/A</v>
      </c>
      <c r="D1012" s="3" t="str">
        <f>_xlfn.XLOOKUP($A1012, Rifles!$C$2:$C$419,Rifles!G$2:G$419,"N/A",0)</f>
        <v>N/A</v>
      </c>
      <c r="E1012" s="2">
        <f>_xlfn.XLOOKUP($A1012,Pistols!$C:$C,Pistols!H:H,0,0)</f>
        <v>0</v>
      </c>
      <c r="F1012" s="2">
        <f>_xlfn.XLOOKUP($A1012,Pistols!$C:$C,Pistols!I:I,0,0)</f>
        <v>0</v>
      </c>
      <c r="G1012" s="2">
        <f>_xlfn.XLOOKUP($A1012,Pistols!$C:$C,Pistols!J:J,0,0)</f>
        <v>0</v>
      </c>
      <c r="H1012" s="2">
        <f>_xlfn.XLOOKUP($A1012,Pistols!$C:$C,Pistols!K:K,0,0)</f>
        <v>0</v>
      </c>
      <c r="I1012" s="2">
        <f>_xlfn.XLOOKUP($A1012,Pistols!$C:$C,Pistols!L:L,0,0)</f>
        <v>0</v>
      </c>
      <c r="J1012" s="2">
        <f>_xlfn.XLOOKUP($A1012,Pistols!$C:$C,Pistols!M:M,0,0)</f>
        <v>0</v>
      </c>
      <c r="K1012" s="2">
        <f>_xlfn.XLOOKUP($A1012,Pistols!$C:$C,Pistols!N:N,0,0)</f>
        <v>0</v>
      </c>
      <c r="L1012" s="3">
        <f>_xlfn.XLOOKUP($A1012,Revolvers!$C:$C,Revolvers!O:O,0,0)</f>
        <v>0</v>
      </c>
      <c r="M1012" s="3">
        <f>_xlfn.XLOOKUP($A1012,Revolvers!$C:$C,Revolvers!P:P,0,0)</f>
        <v>0</v>
      </c>
      <c r="N1012" s="3">
        <f>_xlfn.XLOOKUP($A1012,Revolvers!$C:$C,Revolvers!Q:Q,0,0)</f>
        <v>0</v>
      </c>
      <c r="O1012" s="3">
        <f>_xlfn.XLOOKUP($A1012,Revolvers!$C:$C,Revolvers!R:R,0,0)</f>
        <v>0</v>
      </c>
      <c r="P1012" s="3">
        <f>_xlfn.XLOOKUP($A1012,Revolvers!$C:$C,Revolvers!S:S,0,0)</f>
        <v>0</v>
      </c>
      <c r="Q1012" s="3">
        <f>_xlfn.XLOOKUP($A1012,Revolvers!$C:$C,Revolvers!T:T,0,0)</f>
        <v>0</v>
      </c>
      <c r="R1012" s="3">
        <f>_xlfn.XLOOKUP($A1012,Rifles!C:C,Rifles!H:H,0,0)</f>
        <v>2</v>
      </c>
      <c r="S1012" s="2">
        <f>_xlfn.XLOOKUP($A1012,Shotguns!C:C,Shotguns!H:H,0,0)</f>
        <v>0</v>
      </c>
      <c r="T1012" s="3">
        <f t="shared" si="18"/>
        <v>2</v>
      </c>
    </row>
    <row r="1013" spans="1:20" x14ac:dyDescent="0.25">
      <c r="A1013" s="3">
        <f>Rifles!C1013</f>
        <v>57501654</v>
      </c>
      <c r="B1013" s="3" t="str">
        <f>_xlfn.XLOOKUP($A1013, Rifles!$C$2:$C$419,Rifles!$D$2:$D$419,"N/A",0)</f>
        <v>N/A</v>
      </c>
      <c r="C1013" s="3" t="str">
        <f>_xlfn.XLOOKUP($A1013, Rifles!$C$2:$C$419,Rifles!F$2:F$419,"N/A",0)</f>
        <v>N/A</v>
      </c>
      <c r="D1013" s="3" t="str">
        <f>_xlfn.XLOOKUP($A1013, Rifles!$C$2:$C$419,Rifles!G$2:G$419,"N/A",0)</f>
        <v>N/A</v>
      </c>
      <c r="E1013" s="2">
        <f>_xlfn.XLOOKUP($A1013,Pistols!$C:$C,Pistols!H:H,0,0)</f>
        <v>0</v>
      </c>
      <c r="F1013" s="2">
        <f>_xlfn.XLOOKUP($A1013,Pistols!$C:$C,Pistols!I:I,0,0)</f>
        <v>2</v>
      </c>
      <c r="G1013" s="2">
        <f>_xlfn.XLOOKUP($A1013,Pistols!$C:$C,Pistols!J:J,0,0)</f>
        <v>1</v>
      </c>
      <c r="H1013" s="2">
        <f>_xlfn.XLOOKUP($A1013,Pistols!$C:$C,Pistols!K:K,0,0)</f>
        <v>0</v>
      </c>
      <c r="I1013" s="2">
        <f>_xlfn.XLOOKUP($A1013,Pistols!$C:$C,Pistols!L:L,0,0)</f>
        <v>0</v>
      </c>
      <c r="J1013" s="2">
        <f>_xlfn.XLOOKUP($A1013,Pistols!$C:$C,Pistols!M:M,0,0)</f>
        <v>0</v>
      </c>
      <c r="K1013" s="2">
        <f>_xlfn.XLOOKUP($A1013,Pistols!$C:$C,Pistols!N:N,0,0)</f>
        <v>3</v>
      </c>
      <c r="L1013" s="3">
        <f>_xlfn.XLOOKUP($A1013,Revolvers!$C:$C,Revolvers!O:O,0,0)</f>
        <v>0</v>
      </c>
      <c r="M1013" s="3">
        <f>_xlfn.XLOOKUP($A1013,Revolvers!$C:$C,Revolvers!P:P,0,0)</f>
        <v>0</v>
      </c>
      <c r="N1013" s="3">
        <f>_xlfn.XLOOKUP($A1013,Revolvers!$C:$C,Revolvers!Q:Q,0,0)</f>
        <v>0</v>
      </c>
      <c r="O1013" s="3">
        <f>_xlfn.XLOOKUP($A1013,Revolvers!$C:$C,Revolvers!R:R,0,0)</f>
        <v>0</v>
      </c>
      <c r="P1013" s="3">
        <f>_xlfn.XLOOKUP($A1013,Revolvers!$C:$C,Revolvers!S:S,0,0)</f>
        <v>0</v>
      </c>
      <c r="Q1013" s="3">
        <f>_xlfn.XLOOKUP($A1013,Revolvers!$C:$C,Revolvers!T:T,0,0)</f>
        <v>0</v>
      </c>
      <c r="R1013" s="3">
        <f>_xlfn.XLOOKUP($A1013,Rifles!C:C,Rifles!H:H,0,0)</f>
        <v>21</v>
      </c>
      <c r="S1013" s="2">
        <f>_xlfn.XLOOKUP($A1013,Shotguns!C:C,Shotguns!H:H,0,0)</f>
        <v>0</v>
      </c>
      <c r="T1013" s="3">
        <f t="shared" si="18"/>
        <v>24</v>
      </c>
    </row>
    <row r="1014" spans="1:20" x14ac:dyDescent="0.25">
      <c r="A1014" s="3">
        <f>Rifles!C1014</f>
        <v>57505080</v>
      </c>
      <c r="B1014" s="3" t="str">
        <f>_xlfn.XLOOKUP($A1014, Rifles!$C$2:$C$419,Rifles!$D$2:$D$419,"N/A",0)</f>
        <v>N/A</v>
      </c>
      <c r="C1014" s="3" t="str">
        <f>_xlfn.XLOOKUP($A1014, Rifles!$C$2:$C$419,Rifles!F$2:F$419,"N/A",0)</f>
        <v>N/A</v>
      </c>
      <c r="D1014" s="3" t="str">
        <f>_xlfn.XLOOKUP($A1014, Rifles!$C$2:$C$419,Rifles!G$2:G$419,"N/A",0)</f>
        <v>N/A</v>
      </c>
      <c r="E1014" s="2">
        <f>_xlfn.XLOOKUP($A1014,Pistols!$C:$C,Pistols!H:H,0,0)</f>
        <v>0</v>
      </c>
      <c r="F1014" s="2">
        <f>_xlfn.XLOOKUP($A1014,Pistols!$C:$C,Pistols!I:I,0,0)</f>
        <v>0</v>
      </c>
      <c r="G1014" s="2">
        <f>_xlfn.XLOOKUP($A1014,Pistols!$C:$C,Pistols!J:J,0,0)</f>
        <v>0</v>
      </c>
      <c r="H1014" s="2">
        <f>_xlfn.XLOOKUP($A1014,Pistols!$C:$C,Pistols!K:K,0,0)</f>
        <v>0</v>
      </c>
      <c r="I1014" s="2">
        <f>_xlfn.XLOOKUP($A1014,Pistols!$C:$C,Pistols!L:L,0,0)</f>
        <v>0</v>
      </c>
      <c r="J1014" s="2">
        <f>_xlfn.XLOOKUP($A1014,Pistols!$C:$C,Pistols!M:M,0,0)</f>
        <v>0</v>
      </c>
      <c r="K1014" s="2">
        <f>_xlfn.XLOOKUP($A1014,Pistols!$C:$C,Pistols!N:N,0,0)</f>
        <v>0</v>
      </c>
      <c r="L1014" s="3">
        <f>_xlfn.XLOOKUP($A1014,Revolvers!$C:$C,Revolvers!O:O,0,0)</f>
        <v>0</v>
      </c>
      <c r="M1014" s="3">
        <f>_xlfn.XLOOKUP($A1014,Revolvers!$C:$C,Revolvers!P:P,0,0)</f>
        <v>0</v>
      </c>
      <c r="N1014" s="3">
        <f>_xlfn.XLOOKUP($A1014,Revolvers!$C:$C,Revolvers!Q:Q,0,0)</f>
        <v>0</v>
      </c>
      <c r="O1014" s="3">
        <f>_xlfn.XLOOKUP($A1014,Revolvers!$C:$C,Revolvers!R:R,0,0)</f>
        <v>0</v>
      </c>
      <c r="P1014" s="3">
        <f>_xlfn.XLOOKUP($A1014,Revolvers!$C:$C,Revolvers!S:S,0,0)</f>
        <v>0</v>
      </c>
      <c r="Q1014" s="3">
        <f>_xlfn.XLOOKUP($A1014,Revolvers!$C:$C,Revolvers!T:T,0,0)</f>
        <v>0</v>
      </c>
      <c r="R1014" s="3">
        <f>_xlfn.XLOOKUP($A1014,Rifles!C:C,Rifles!H:H,0,0)</f>
        <v>38</v>
      </c>
      <c r="S1014" s="2">
        <f>_xlfn.XLOOKUP($A1014,Shotguns!C:C,Shotguns!H:H,0,0)</f>
        <v>0</v>
      </c>
      <c r="T1014" s="3">
        <f t="shared" si="18"/>
        <v>38</v>
      </c>
    </row>
    <row r="1015" spans="1:20" x14ac:dyDescent="0.25">
      <c r="A1015" s="3">
        <f>Rifles!C1015</f>
        <v>57602644</v>
      </c>
      <c r="B1015" s="3" t="str">
        <f>_xlfn.XLOOKUP($A1015, Rifles!$C$2:$C$419,Rifles!$D$2:$D$419,"N/A",0)</f>
        <v>N/A</v>
      </c>
      <c r="C1015" s="3" t="str">
        <f>_xlfn.XLOOKUP($A1015, Rifles!$C$2:$C$419,Rifles!F$2:F$419,"N/A",0)</f>
        <v>N/A</v>
      </c>
      <c r="D1015" s="3" t="str">
        <f>_xlfn.XLOOKUP($A1015, Rifles!$C$2:$C$419,Rifles!G$2:G$419,"N/A",0)</f>
        <v>N/A</v>
      </c>
      <c r="E1015" s="2">
        <f>_xlfn.XLOOKUP($A1015,Pistols!$C:$C,Pistols!H:H,0,0)</f>
        <v>0</v>
      </c>
      <c r="F1015" s="2">
        <f>_xlfn.XLOOKUP($A1015,Pistols!$C:$C,Pistols!I:I,0,0)</f>
        <v>0</v>
      </c>
      <c r="G1015" s="2">
        <f>_xlfn.XLOOKUP($A1015,Pistols!$C:$C,Pistols!J:J,0,0)</f>
        <v>0</v>
      </c>
      <c r="H1015" s="2">
        <f>_xlfn.XLOOKUP($A1015,Pistols!$C:$C,Pistols!K:K,0,0)</f>
        <v>0</v>
      </c>
      <c r="I1015" s="2">
        <f>_xlfn.XLOOKUP($A1015,Pistols!$C:$C,Pistols!L:L,0,0)</f>
        <v>0</v>
      </c>
      <c r="J1015" s="2">
        <f>_xlfn.XLOOKUP($A1015,Pistols!$C:$C,Pistols!M:M,0,0)</f>
        <v>0</v>
      </c>
      <c r="K1015" s="2">
        <f>_xlfn.XLOOKUP($A1015,Pistols!$C:$C,Pistols!N:N,0,0)</f>
        <v>0</v>
      </c>
      <c r="L1015" s="3">
        <f>_xlfn.XLOOKUP($A1015,Revolvers!$C:$C,Revolvers!O:O,0,0)</f>
        <v>0</v>
      </c>
      <c r="M1015" s="3">
        <f>_xlfn.XLOOKUP($A1015,Revolvers!$C:$C,Revolvers!P:P,0,0)</f>
        <v>0</v>
      </c>
      <c r="N1015" s="3">
        <f>_xlfn.XLOOKUP($A1015,Revolvers!$C:$C,Revolvers!Q:Q,0,0)</f>
        <v>0</v>
      </c>
      <c r="O1015" s="3">
        <f>_xlfn.XLOOKUP($A1015,Revolvers!$C:$C,Revolvers!R:R,0,0)</f>
        <v>0</v>
      </c>
      <c r="P1015" s="3">
        <f>_xlfn.XLOOKUP($A1015,Revolvers!$C:$C,Revolvers!S:S,0,0)</f>
        <v>0</v>
      </c>
      <c r="Q1015" s="3">
        <f>_xlfn.XLOOKUP($A1015,Revolvers!$C:$C,Revolvers!T:T,0,0)</f>
        <v>0</v>
      </c>
      <c r="R1015" s="3">
        <f>_xlfn.XLOOKUP($A1015,Rifles!C:C,Rifles!H:H,0,0)</f>
        <v>3</v>
      </c>
      <c r="S1015" s="2">
        <f>_xlfn.XLOOKUP($A1015,Shotguns!C:C,Shotguns!H:H,0,0)</f>
        <v>0</v>
      </c>
      <c r="T1015" s="3">
        <f t="shared" si="18"/>
        <v>3</v>
      </c>
    </row>
    <row r="1016" spans="1:20" x14ac:dyDescent="0.25">
      <c r="A1016" s="3">
        <f>Rifles!C1016</f>
        <v>57404420</v>
      </c>
      <c r="B1016" s="3" t="str">
        <f>_xlfn.XLOOKUP($A1016, Rifles!$C$2:$C$419,Rifles!$D$2:$D$419,"N/A",0)</f>
        <v>N/A</v>
      </c>
      <c r="C1016" s="3" t="str">
        <f>_xlfn.XLOOKUP($A1016, Rifles!$C$2:$C$419,Rifles!F$2:F$419,"N/A",0)</f>
        <v>N/A</v>
      </c>
      <c r="D1016" s="3" t="str">
        <f>_xlfn.XLOOKUP($A1016, Rifles!$C$2:$C$419,Rifles!G$2:G$419,"N/A",0)</f>
        <v>N/A</v>
      </c>
      <c r="E1016" s="2">
        <f>_xlfn.XLOOKUP($A1016,Pistols!$C:$C,Pistols!H:H,0,0)</f>
        <v>0</v>
      </c>
      <c r="F1016" s="2">
        <f>_xlfn.XLOOKUP($A1016,Pistols!$C:$C,Pistols!I:I,0,0)</f>
        <v>0</v>
      </c>
      <c r="G1016" s="2">
        <f>_xlfn.XLOOKUP($A1016,Pistols!$C:$C,Pistols!J:J,0,0)</f>
        <v>0</v>
      </c>
      <c r="H1016" s="2">
        <f>_xlfn.XLOOKUP($A1016,Pistols!$C:$C,Pistols!K:K,0,0)</f>
        <v>0</v>
      </c>
      <c r="I1016" s="2">
        <f>_xlfn.XLOOKUP($A1016,Pistols!$C:$C,Pistols!L:L,0,0)</f>
        <v>0</v>
      </c>
      <c r="J1016" s="2">
        <f>_xlfn.XLOOKUP($A1016,Pistols!$C:$C,Pistols!M:M,0,0)</f>
        <v>0</v>
      </c>
      <c r="K1016" s="2">
        <f>_xlfn.XLOOKUP($A1016,Pistols!$C:$C,Pistols!N:N,0,0)</f>
        <v>0</v>
      </c>
      <c r="L1016" s="3">
        <f>_xlfn.XLOOKUP($A1016,Revolvers!$C:$C,Revolvers!O:O,0,0)</f>
        <v>0</v>
      </c>
      <c r="M1016" s="3">
        <f>_xlfn.XLOOKUP($A1016,Revolvers!$C:$C,Revolvers!P:P,0,0)</f>
        <v>0</v>
      </c>
      <c r="N1016" s="3">
        <f>_xlfn.XLOOKUP($A1016,Revolvers!$C:$C,Revolvers!Q:Q,0,0)</f>
        <v>0</v>
      </c>
      <c r="O1016" s="3">
        <f>_xlfn.XLOOKUP($A1016,Revolvers!$C:$C,Revolvers!R:R,0,0)</f>
        <v>0</v>
      </c>
      <c r="P1016" s="3">
        <f>_xlfn.XLOOKUP($A1016,Revolvers!$C:$C,Revolvers!S:S,0,0)</f>
        <v>0</v>
      </c>
      <c r="Q1016" s="3">
        <f>_xlfn.XLOOKUP($A1016,Revolvers!$C:$C,Revolvers!T:T,0,0)</f>
        <v>0</v>
      </c>
      <c r="R1016" s="3">
        <f>_xlfn.XLOOKUP($A1016,Rifles!C:C,Rifles!H:H,0,0)</f>
        <v>13</v>
      </c>
      <c r="S1016" s="2">
        <f>_xlfn.XLOOKUP($A1016,Shotguns!C:C,Shotguns!H:H,0,0)</f>
        <v>0</v>
      </c>
      <c r="T1016" s="3">
        <f t="shared" si="18"/>
        <v>13</v>
      </c>
    </row>
    <row r="1017" spans="1:20" x14ac:dyDescent="0.25">
      <c r="A1017" s="3">
        <f>Rifles!C1017</f>
        <v>57405475</v>
      </c>
      <c r="B1017" s="3" t="str">
        <f>_xlfn.XLOOKUP($A1017, Rifles!$C$2:$C$419,Rifles!$D$2:$D$419,"N/A",0)</f>
        <v>N/A</v>
      </c>
      <c r="C1017" s="3" t="str">
        <f>_xlfn.XLOOKUP($A1017, Rifles!$C$2:$C$419,Rifles!F$2:F$419,"N/A",0)</f>
        <v>N/A</v>
      </c>
      <c r="D1017" s="3" t="str">
        <f>_xlfn.XLOOKUP($A1017, Rifles!$C$2:$C$419,Rifles!G$2:G$419,"N/A",0)</f>
        <v>N/A</v>
      </c>
      <c r="E1017" s="2">
        <f>_xlfn.XLOOKUP($A1017,Pistols!$C:$C,Pistols!H:H,0,0)</f>
        <v>2</v>
      </c>
      <c r="F1017" s="2">
        <f>_xlfn.XLOOKUP($A1017,Pistols!$C:$C,Pistols!I:I,0,0)</f>
        <v>0</v>
      </c>
      <c r="G1017" s="2">
        <f>_xlfn.XLOOKUP($A1017,Pistols!$C:$C,Pistols!J:J,0,0)</f>
        <v>0</v>
      </c>
      <c r="H1017" s="2">
        <f>_xlfn.XLOOKUP($A1017,Pistols!$C:$C,Pistols!K:K,0,0)</f>
        <v>0</v>
      </c>
      <c r="I1017" s="2">
        <f>_xlfn.XLOOKUP($A1017,Pistols!$C:$C,Pistols!L:L,0,0)</f>
        <v>2</v>
      </c>
      <c r="J1017" s="2">
        <f>_xlfn.XLOOKUP($A1017,Pistols!$C:$C,Pistols!M:M,0,0)</f>
        <v>0</v>
      </c>
      <c r="K1017" s="2">
        <f>_xlfn.XLOOKUP($A1017,Pistols!$C:$C,Pistols!N:N,0,0)</f>
        <v>4</v>
      </c>
      <c r="L1017" s="3">
        <f>_xlfn.XLOOKUP($A1017,Revolvers!$C:$C,Revolvers!O:O,0,0)</f>
        <v>0</v>
      </c>
      <c r="M1017" s="3">
        <f>_xlfn.XLOOKUP($A1017,Revolvers!$C:$C,Revolvers!P:P,0,0)</f>
        <v>0</v>
      </c>
      <c r="N1017" s="3">
        <f>_xlfn.XLOOKUP($A1017,Revolvers!$C:$C,Revolvers!Q:Q,0,0)</f>
        <v>0</v>
      </c>
      <c r="O1017" s="3">
        <f>_xlfn.XLOOKUP($A1017,Revolvers!$C:$C,Revolvers!R:R,0,0)</f>
        <v>0</v>
      </c>
      <c r="P1017" s="3">
        <f>_xlfn.XLOOKUP($A1017,Revolvers!$C:$C,Revolvers!S:S,0,0)</f>
        <v>0</v>
      </c>
      <c r="Q1017" s="3">
        <f>_xlfn.XLOOKUP($A1017,Revolvers!$C:$C,Revolvers!T:T,0,0)</f>
        <v>0</v>
      </c>
      <c r="R1017" s="3">
        <f>_xlfn.XLOOKUP($A1017,Rifles!C:C,Rifles!H:H,0,0)</f>
        <v>3</v>
      </c>
      <c r="S1017" s="2">
        <f>_xlfn.XLOOKUP($A1017,Shotguns!C:C,Shotguns!H:H,0,0)</f>
        <v>0</v>
      </c>
      <c r="T1017" s="3">
        <f t="shared" si="18"/>
        <v>7</v>
      </c>
    </row>
    <row r="1018" spans="1:20" x14ac:dyDescent="0.25">
      <c r="A1018" s="3">
        <f>Rifles!C1018</f>
        <v>57506328</v>
      </c>
      <c r="B1018" s="3" t="str">
        <f>_xlfn.XLOOKUP($A1018, Rifles!$C$2:$C$419,Rifles!$D$2:$D$419,"N/A",0)</f>
        <v>N/A</v>
      </c>
      <c r="C1018" s="3" t="str">
        <f>_xlfn.XLOOKUP($A1018, Rifles!$C$2:$C$419,Rifles!F$2:F$419,"N/A",0)</f>
        <v>N/A</v>
      </c>
      <c r="D1018" s="3" t="str">
        <f>_xlfn.XLOOKUP($A1018, Rifles!$C$2:$C$419,Rifles!G$2:G$419,"N/A",0)</f>
        <v>N/A</v>
      </c>
      <c r="E1018" s="2">
        <f>_xlfn.XLOOKUP($A1018,Pistols!$C:$C,Pistols!H:H,0,0)</f>
        <v>0</v>
      </c>
      <c r="F1018" s="2">
        <f>_xlfn.XLOOKUP($A1018,Pistols!$C:$C,Pistols!I:I,0,0)</f>
        <v>0</v>
      </c>
      <c r="G1018" s="2">
        <f>_xlfn.XLOOKUP($A1018,Pistols!$C:$C,Pistols!J:J,0,0)</f>
        <v>0</v>
      </c>
      <c r="H1018" s="2">
        <f>_xlfn.XLOOKUP($A1018,Pistols!$C:$C,Pistols!K:K,0,0)</f>
        <v>0</v>
      </c>
      <c r="I1018" s="2">
        <f>_xlfn.XLOOKUP($A1018,Pistols!$C:$C,Pistols!L:L,0,0)</f>
        <v>0</v>
      </c>
      <c r="J1018" s="2">
        <f>_xlfn.XLOOKUP($A1018,Pistols!$C:$C,Pistols!M:M,0,0)</f>
        <v>0</v>
      </c>
      <c r="K1018" s="2">
        <f>_xlfn.XLOOKUP($A1018,Pistols!$C:$C,Pistols!N:N,0,0)</f>
        <v>0</v>
      </c>
      <c r="L1018" s="3">
        <f>_xlfn.XLOOKUP($A1018,Revolvers!$C:$C,Revolvers!O:O,0,0)</f>
        <v>0</v>
      </c>
      <c r="M1018" s="3">
        <f>_xlfn.XLOOKUP($A1018,Revolvers!$C:$C,Revolvers!P:P,0,0)</f>
        <v>0</v>
      </c>
      <c r="N1018" s="3">
        <f>_xlfn.XLOOKUP($A1018,Revolvers!$C:$C,Revolvers!Q:Q,0,0)</f>
        <v>0</v>
      </c>
      <c r="O1018" s="3">
        <f>_xlfn.XLOOKUP($A1018,Revolvers!$C:$C,Revolvers!R:R,0,0)</f>
        <v>0</v>
      </c>
      <c r="P1018" s="3">
        <f>_xlfn.XLOOKUP($A1018,Revolvers!$C:$C,Revolvers!S:S,0,0)</f>
        <v>0</v>
      </c>
      <c r="Q1018" s="3">
        <f>_xlfn.XLOOKUP($A1018,Revolvers!$C:$C,Revolvers!T:T,0,0)</f>
        <v>0</v>
      </c>
      <c r="R1018" s="3">
        <f>_xlfn.XLOOKUP($A1018,Rifles!C:C,Rifles!H:H,0,0)</f>
        <v>3</v>
      </c>
      <c r="S1018" s="2">
        <f>_xlfn.XLOOKUP($A1018,Shotguns!C:C,Shotguns!H:H,0,0)</f>
        <v>0</v>
      </c>
      <c r="T1018" s="3">
        <f t="shared" si="18"/>
        <v>3</v>
      </c>
    </row>
    <row r="1019" spans="1:20" x14ac:dyDescent="0.25">
      <c r="A1019" s="3">
        <f>Rifles!C1019</f>
        <v>57503419</v>
      </c>
      <c r="B1019" s="3" t="str">
        <f>_xlfn.XLOOKUP($A1019, Rifles!$C$2:$C$419,Rifles!$D$2:$D$419,"N/A",0)</f>
        <v>N/A</v>
      </c>
      <c r="C1019" s="3" t="str">
        <f>_xlfn.XLOOKUP($A1019, Rifles!$C$2:$C$419,Rifles!F$2:F$419,"N/A",0)</f>
        <v>N/A</v>
      </c>
      <c r="D1019" s="3" t="str">
        <f>_xlfn.XLOOKUP($A1019, Rifles!$C$2:$C$419,Rifles!G$2:G$419,"N/A",0)</f>
        <v>N/A</v>
      </c>
      <c r="E1019" s="2">
        <f>_xlfn.XLOOKUP($A1019,Pistols!$C:$C,Pistols!H:H,0,0)</f>
        <v>0</v>
      </c>
      <c r="F1019" s="2">
        <f>_xlfn.XLOOKUP($A1019,Pistols!$C:$C,Pistols!I:I,0,0)</f>
        <v>0</v>
      </c>
      <c r="G1019" s="2">
        <f>_xlfn.XLOOKUP($A1019,Pistols!$C:$C,Pistols!J:J,0,0)</f>
        <v>0</v>
      </c>
      <c r="H1019" s="2">
        <f>_xlfn.XLOOKUP($A1019,Pistols!$C:$C,Pistols!K:K,0,0)</f>
        <v>0</v>
      </c>
      <c r="I1019" s="2">
        <f>_xlfn.XLOOKUP($A1019,Pistols!$C:$C,Pistols!L:L,0,0)</f>
        <v>0</v>
      </c>
      <c r="J1019" s="2">
        <f>_xlfn.XLOOKUP($A1019,Pistols!$C:$C,Pistols!M:M,0,0)</f>
        <v>0</v>
      </c>
      <c r="K1019" s="2">
        <f>_xlfn.XLOOKUP($A1019,Pistols!$C:$C,Pistols!N:N,0,0)</f>
        <v>0</v>
      </c>
      <c r="L1019" s="3">
        <f>_xlfn.XLOOKUP($A1019,Revolvers!$C:$C,Revolvers!O:O,0,0)</f>
        <v>0</v>
      </c>
      <c r="M1019" s="3">
        <f>_xlfn.XLOOKUP($A1019,Revolvers!$C:$C,Revolvers!P:P,0,0)</f>
        <v>0</v>
      </c>
      <c r="N1019" s="3">
        <f>_xlfn.XLOOKUP($A1019,Revolvers!$C:$C,Revolvers!Q:Q,0,0)</f>
        <v>0</v>
      </c>
      <c r="O1019" s="3">
        <f>_xlfn.XLOOKUP($A1019,Revolvers!$C:$C,Revolvers!R:R,0,0)</f>
        <v>0</v>
      </c>
      <c r="P1019" s="3">
        <f>_xlfn.XLOOKUP($A1019,Revolvers!$C:$C,Revolvers!S:S,0,0)</f>
        <v>0</v>
      </c>
      <c r="Q1019" s="3">
        <f>_xlfn.XLOOKUP($A1019,Revolvers!$C:$C,Revolvers!T:T,0,0)</f>
        <v>0</v>
      </c>
      <c r="R1019" s="3">
        <f>_xlfn.XLOOKUP($A1019,Rifles!C:C,Rifles!H:H,0,0)</f>
        <v>3</v>
      </c>
      <c r="S1019" s="2">
        <f>_xlfn.XLOOKUP($A1019,Shotguns!C:C,Shotguns!H:H,0,0)</f>
        <v>0</v>
      </c>
      <c r="T1019" s="3">
        <f t="shared" si="18"/>
        <v>3</v>
      </c>
    </row>
    <row r="1020" spans="1:20" x14ac:dyDescent="0.25">
      <c r="A1020" s="3">
        <f>Rifles!C1020</f>
        <v>57602120</v>
      </c>
      <c r="B1020" s="3" t="str">
        <f>_xlfn.XLOOKUP($A1020, Rifles!$C$2:$C$419,Rifles!$D$2:$D$419,"N/A",0)</f>
        <v>N/A</v>
      </c>
      <c r="C1020" s="3" t="str">
        <f>_xlfn.XLOOKUP($A1020, Rifles!$C$2:$C$419,Rifles!F$2:F$419,"N/A",0)</f>
        <v>N/A</v>
      </c>
      <c r="D1020" s="3" t="str">
        <f>_xlfn.XLOOKUP($A1020, Rifles!$C$2:$C$419,Rifles!G$2:G$419,"N/A",0)</f>
        <v>N/A</v>
      </c>
      <c r="E1020" s="2">
        <f>_xlfn.XLOOKUP($A1020,Pistols!$C:$C,Pistols!H:H,0,0)</f>
        <v>0</v>
      </c>
      <c r="F1020" s="2">
        <f>_xlfn.XLOOKUP($A1020,Pistols!$C:$C,Pistols!I:I,0,0)</f>
        <v>0</v>
      </c>
      <c r="G1020" s="2">
        <f>_xlfn.XLOOKUP($A1020,Pistols!$C:$C,Pistols!J:J,0,0)</f>
        <v>0</v>
      </c>
      <c r="H1020" s="2">
        <f>_xlfn.XLOOKUP($A1020,Pistols!$C:$C,Pistols!K:K,0,0)</f>
        <v>0</v>
      </c>
      <c r="I1020" s="2">
        <f>_xlfn.XLOOKUP($A1020,Pistols!$C:$C,Pistols!L:L,0,0)</f>
        <v>0</v>
      </c>
      <c r="J1020" s="2">
        <f>_xlfn.XLOOKUP($A1020,Pistols!$C:$C,Pistols!M:M,0,0)</f>
        <v>0</v>
      </c>
      <c r="K1020" s="2">
        <f>_xlfn.XLOOKUP($A1020,Pistols!$C:$C,Pistols!N:N,0,0)</f>
        <v>0</v>
      </c>
      <c r="L1020" s="3">
        <f>_xlfn.XLOOKUP($A1020,Revolvers!$C:$C,Revolvers!O:O,0,0)</f>
        <v>0</v>
      </c>
      <c r="M1020" s="3">
        <f>_xlfn.XLOOKUP($A1020,Revolvers!$C:$C,Revolvers!P:P,0,0)</f>
        <v>0</v>
      </c>
      <c r="N1020" s="3">
        <f>_xlfn.XLOOKUP($A1020,Revolvers!$C:$C,Revolvers!Q:Q,0,0)</f>
        <v>0</v>
      </c>
      <c r="O1020" s="3">
        <f>_xlfn.XLOOKUP($A1020,Revolvers!$C:$C,Revolvers!R:R,0,0)</f>
        <v>0</v>
      </c>
      <c r="P1020" s="3">
        <f>_xlfn.XLOOKUP($A1020,Revolvers!$C:$C,Revolvers!S:S,0,0)</f>
        <v>0</v>
      </c>
      <c r="Q1020" s="3">
        <f>_xlfn.XLOOKUP($A1020,Revolvers!$C:$C,Revolvers!T:T,0,0)</f>
        <v>0</v>
      </c>
      <c r="R1020" s="3">
        <f>_xlfn.XLOOKUP($A1020,Rifles!C:C,Rifles!H:H,0,0)</f>
        <v>15</v>
      </c>
      <c r="S1020" s="2">
        <f>_xlfn.XLOOKUP($A1020,Shotguns!C:C,Shotguns!H:H,0,0)</f>
        <v>1</v>
      </c>
      <c r="T1020" s="3">
        <f t="shared" si="18"/>
        <v>16</v>
      </c>
    </row>
    <row r="1021" spans="1:20" x14ac:dyDescent="0.25">
      <c r="A1021" s="3">
        <f>Rifles!C1021</f>
        <v>57506049</v>
      </c>
      <c r="B1021" s="3" t="str">
        <f>_xlfn.XLOOKUP($A1021, Rifles!$C$2:$C$419,Rifles!$D$2:$D$419,"N/A",0)</f>
        <v>N/A</v>
      </c>
      <c r="C1021" s="3" t="str">
        <f>_xlfn.XLOOKUP($A1021, Rifles!$C$2:$C$419,Rifles!F$2:F$419,"N/A",0)</f>
        <v>N/A</v>
      </c>
      <c r="D1021" s="3" t="str">
        <f>_xlfn.XLOOKUP($A1021, Rifles!$C$2:$C$419,Rifles!G$2:G$419,"N/A",0)</f>
        <v>N/A</v>
      </c>
      <c r="E1021" s="2">
        <f>_xlfn.XLOOKUP($A1021,Pistols!$C:$C,Pistols!H:H,0,0)</f>
        <v>0</v>
      </c>
      <c r="F1021" s="2">
        <f>_xlfn.XLOOKUP($A1021,Pistols!$C:$C,Pistols!I:I,0,0)</f>
        <v>0</v>
      </c>
      <c r="G1021" s="2">
        <f>_xlfn.XLOOKUP($A1021,Pistols!$C:$C,Pistols!J:J,0,0)</f>
        <v>0</v>
      </c>
      <c r="H1021" s="2">
        <f>_xlfn.XLOOKUP($A1021,Pistols!$C:$C,Pistols!K:K,0,0)</f>
        <v>0</v>
      </c>
      <c r="I1021" s="2">
        <f>_xlfn.XLOOKUP($A1021,Pistols!$C:$C,Pistols!L:L,0,0)</f>
        <v>0</v>
      </c>
      <c r="J1021" s="2">
        <f>_xlfn.XLOOKUP($A1021,Pistols!$C:$C,Pistols!M:M,0,0)</f>
        <v>0</v>
      </c>
      <c r="K1021" s="2">
        <f>_xlfn.XLOOKUP($A1021,Pistols!$C:$C,Pistols!N:N,0,0)</f>
        <v>0</v>
      </c>
      <c r="L1021" s="3">
        <f>_xlfn.XLOOKUP($A1021,Revolvers!$C:$C,Revolvers!O:O,0,0)</f>
        <v>0</v>
      </c>
      <c r="M1021" s="3">
        <f>_xlfn.XLOOKUP($A1021,Revolvers!$C:$C,Revolvers!P:P,0,0)</f>
        <v>0</v>
      </c>
      <c r="N1021" s="3">
        <f>_xlfn.XLOOKUP($A1021,Revolvers!$C:$C,Revolvers!Q:Q,0,0)</f>
        <v>0</v>
      </c>
      <c r="O1021" s="3">
        <f>_xlfn.XLOOKUP($A1021,Revolvers!$C:$C,Revolvers!R:R,0,0)</f>
        <v>0</v>
      </c>
      <c r="P1021" s="3">
        <f>_xlfn.XLOOKUP($A1021,Revolvers!$C:$C,Revolvers!S:S,0,0)</f>
        <v>0</v>
      </c>
      <c r="Q1021" s="3">
        <f>_xlfn.XLOOKUP($A1021,Revolvers!$C:$C,Revolvers!T:T,0,0)</f>
        <v>0</v>
      </c>
      <c r="R1021" s="3">
        <f>_xlfn.XLOOKUP($A1021,Rifles!C:C,Rifles!H:H,0,0)</f>
        <v>3</v>
      </c>
      <c r="S1021" s="2">
        <f>_xlfn.XLOOKUP($A1021,Shotguns!C:C,Shotguns!H:H,0,0)</f>
        <v>0</v>
      </c>
      <c r="T1021" s="3">
        <f t="shared" si="18"/>
        <v>3</v>
      </c>
    </row>
    <row r="1022" spans="1:20" x14ac:dyDescent="0.25">
      <c r="A1022" s="3">
        <f>Rifles!C1022</f>
        <v>57506393</v>
      </c>
      <c r="B1022" s="3" t="str">
        <f>_xlfn.XLOOKUP($A1022, Rifles!$C$2:$C$419,Rifles!$D$2:$D$419,"N/A",0)</f>
        <v>N/A</v>
      </c>
      <c r="C1022" s="3" t="str">
        <f>_xlfn.XLOOKUP($A1022, Rifles!$C$2:$C$419,Rifles!F$2:F$419,"N/A",0)</f>
        <v>N/A</v>
      </c>
      <c r="D1022" s="3" t="str">
        <f>_xlfn.XLOOKUP($A1022, Rifles!$C$2:$C$419,Rifles!G$2:G$419,"N/A",0)</f>
        <v>N/A</v>
      </c>
      <c r="E1022" s="2">
        <f>_xlfn.XLOOKUP($A1022,Pistols!$C:$C,Pistols!H:H,0,0)</f>
        <v>0</v>
      </c>
      <c r="F1022" s="2">
        <f>_xlfn.XLOOKUP($A1022,Pistols!$C:$C,Pistols!I:I,0,0)</f>
        <v>0</v>
      </c>
      <c r="G1022" s="2">
        <f>_xlfn.XLOOKUP($A1022,Pistols!$C:$C,Pistols!J:J,0,0)</f>
        <v>0</v>
      </c>
      <c r="H1022" s="2">
        <f>_xlfn.XLOOKUP($A1022,Pistols!$C:$C,Pistols!K:K,0,0)</f>
        <v>0</v>
      </c>
      <c r="I1022" s="2">
        <f>_xlfn.XLOOKUP($A1022,Pistols!$C:$C,Pistols!L:L,0,0)</f>
        <v>0</v>
      </c>
      <c r="J1022" s="2">
        <f>_xlfn.XLOOKUP($A1022,Pistols!$C:$C,Pistols!M:M,0,0)</f>
        <v>2</v>
      </c>
      <c r="K1022" s="2">
        <f>_xlfn.XLOOKUP($A1022,Pistols!$C:$C,Pistols!N:N,0,0)</f>
        <v>2</v>
      </c>
      <c r="L1022" s="3">
        <f>_xlfn.XLOOKUP($A1022,Revolvers!$C:$C,Revolvers!O:O,0,0)</f>
        <v>0</v>
      </c>
      <c r="M1022" s="3">
        <f>_xlfn.XLOOKUP($A1022,Revolvers!$C:$C,Revolvers!P:P,0,0)</f>
        <v>0</v>
      </c>
      <c r="N1022" s="3">
        <f>_xlfn.XLOOKUP($A1022,Revolvers!$C:$C,Revolvers!Q:Q,0,0)</f>
        <v>0</v>
      </c>
      <c r="O1022" s="3">
        <f>_xlfn.XLOOKUP($A1022,Revolvers!$C:$C,Revolvers!R:R,0,0)</f>
        <v>0</v>
      </c>
      <c r="P1022" s="3">
        <f>_xlfn.XLOOKUP($A1022,Revolvers!$C:$C,Revolvers!S:S,0,0)</f>
        <v>0</v>
      </c>
      <c r="Q1022" s="3">
        <f>_xlfn.XLOOKUP($A1022,Revolvers!$C:$C,Revolvers!T:T,0,0)</f>
        <v>0</v>
      </c>
      <c r="R1022" s="3">
        <f>_xlfn.XLOOKUP($A1022,Rifles!C:C,Rifles!H:H,0,0)</f>
        <v>45</v>
      </c>
      <c r="S1022" s="2">
        <f>_xlfn.XLOOKUP($A1022,Shotguns!C:C,Shotguns!H:H,0,0)</f>
        <v>0</v>
      </c>
      <c r="T1022" s="3">
        <f t="shared" si="18"/>
        <v>47</v>
      </c>
    </row>
    <row r="1023" spans="1:20" x14ac:dyDescent="0.25">
      <c r="A1023" s="3">
        <f>Rifles!C1023</f>
        <v>57404875</v>
      </c>
      <c r="B1023" s="3" t="str">
        <f>_xlfn.XLOOKUP($A1023, Rifles!$C$2:$C$419,Rifles!$D$2:$D$419,"N/A",0)</f>
        <v>N/A</v>
      </c>
      <c r="C1023" s="3" t="str">
        <f>_xlfn.XLOOKUP($A1023, Rifles!$C$2:$C$419,Rifles!F$2:F$419,"N/A",0)</f>
        <v>N/A</v>
      </c>
      <c r="D1023" s="3" t="str">
        <f>_xlfn.XLOOKUP($A1023, Rifles!$C$2:$C$419,Rifles!G$2:G$419,"N/A",0)</f>
        <v>N/A</v>
      </c>
      <c r="E1023" s="2">
        <f>_xlfn.XLOOKUP($A1023,Pistols!$C:$C,Pistols!H:H,0,0)</f>
        <v>18</v>
      </c>
      <c r="F1023" s="2">
        <f>_xlfn.XLOOKUP($A1023,Pistols!$C:$C,Pistols!I:I,0,0)</f>
        <v>0</v>
      </c>
      <c r="G1023" s="2">
        <f>_xlfn.XLOOKUP($A1023,Pistols!$C:$C,Pistols!J:J,0,0)</f>
        <v>0</v>
      </c>
      <c r="H1023" s="2">
        <f>_xlfn.XLOOKUP($A1023,Pistols!$C:$C,Pistols!K:K,0,0)</f>
        <v>0</v>
      </c>
      <c r="I1023" s="2">
        <f>_xlfn.XLOOKUP($A1023,Pistols!$C:$C,Pistols!L:L,0,0)</f>
        <v>1953</v>
      </c>
      <c r="J1023" s="2">
        <f>_xlfn.XLOOKUP($A1023,Pistols!$C:$C,Pistols!M:M,0,0)</f>
        <v>3007</v>
      </c>
      <c r="K1023" s="2">
        <f>_xlfn.XLOOKUP($A1023,Pistols!$C:$C,Pistols!N:N,0,0)</f>
        <v>4978</v>
      </c>
      <c r="L1023" s="3">
        <f>_xlfn.XLOOKUP($A1023,Revolvers!$C:$C,Revolvers!O:O,0,0)</f>
        <v>0</v>
      </c>
      <c r="M1023" s="3">
        <f>_xlfn.XLOOKUP($A1023,Revolvers!$C:$C,Revolvers!P:P,0,0)</f>
        <v>0</v>
      </c>
      <c r="N1023" s="3">
        <f>_xlfn.XLOOKUP($A1023,Revolvers!$C:$C,Revolvers!Q:Q,0,0)</f>
        <v>0</v>
      </c>
      <c r="O1023" s="3">
        <f>_xlfn.XLOOKUP($A1023,Revolvers!$C:$C,Revolvers!R:R,0,0)</f>
        <v>0</v>
      </c>
      <c r="P1023" s="3">
        <f>_xlfn.XLOOKUP($A1023,Revolvers!$C:$C,Revolvers!S:S,0,0)</f>
        <v>0</v>
      </c>
      <c r="Q1023" s="3">
        <f>_xlfn.XLOOKUP($A1023,Revolvers!$C:$C,Revolvers!T:T,0,0)</f>
        <v>0</v>
      </c>
      <c r="R1023" s="3">
        <f>_xlfn.XLOOKUP($A1023,Rifles!C:C,Rifles!H:H,0,0)</f>
        <v>155</v>
      </c>
      <c r="S1023" s="2">
        <f>_xlfn.XLOOKUP($A1023,Shotguns!C:C,Shotguns!H:H,0,0)</f>
        <v>0</v>
      </c>
      <c r="T1023" s="3">
        <f t="shared" si="18"/>
        <v>5133</v>
      </c>
    </row>
    <row r="1024" spans="1:20" x14ac:dyDescent="0.25">
      <c r="A1024" s="3">
        <f>Rifles!C1024</f>
        <v>57505496</v>
      </c>
      <c r="B1024" s="3" t="str">
        <f>_xlfn.XLOOKUP($A1024, Rifles!$C$2:$C$419,Rifles!$D$2:$D$419,"N/A",0)</f>
        <v>N/A</v>
      </c>
      <c r="C1024" s="3" t="str">
        <f>_xlfn.XLOOKUP($A1024, Rifles!$C$2:$C$419,Rifles!F$2:F$419,"N/A",0)</f>
        <v>N/A</v>
      </c>
      <c r="D1024" s="3" t="str">
        <f>_xlfn.XLOOKUP($A1024, Rifles!$C$2:$C$419,Rifles!G$2:G$419,"N/A",0)</f>
        <v>N/A</v>
      </c>
      <c r="E1024" s="2">
        <f>_xlfn.XLOOKUP($A1024,Pistols!$C:$C,Pistols!H:H,0,0)</f>
        <v>0</v>
      </c>
      <c r="F1024" s="2">
        <f>_xlfn.XLOOKUP($A1024,Pistols!$C:$C,Pistols!I:I,0,0)</f>
        <v>0</v>
      </c>
      <c r="G1024" s="2">
        <f>_xlfn.XLOOKUP($A1024,Pistols!$C:$C,Pistols!J:J,0,0)</f>
        <v>0</v>
      </c>
      <c r="H1024" s="2">
        <f>_xlfn.XLOOKUP($A1024,Pistols!$C:$C,Pistols!K:K,0,0)</f>
        <v>0</v>
      </c>
      <c r="I1024" s="2">
        <f>_xlfn.XLOOKUP($A1024,Pistols!$C:$C,Pistols!L:L,0,0)</f>
        <v>0</v>
      </c>
      <c r="J1024" s="2">
        <f>_xlfn.XLOOKUP($A1024,Pistols!$C:$C,Pistols!M:M,0,0)</f>
        <v>0</v>
      </c>
      <c r="K1024" s="2">
        <f>_xlfn.XLOOKUP($A1024,Pistols!$C:$C,Pistols!N:N,0,0)</f>
        <v>0</v>
      </c>
      <c r="L1024" s="3">
        <f>_xlfn.XLOOKUP($A1024,Revolvers!$C:$C,Revolvers!O:O,0,0)</f>
        <v>0</v>
      </c>
      <c r="M1024" s="3">
        <f>_xlfn.XLOOKUP($A1024,Revolvers!$C:$C,Revolvers!P:P,0,0)</f>
        <v>0</v>
      </c>
      <c r="N1024" s="3">
        <f>_xlfn.XLOOKUP($A1024,Revolvers!$C:$C,Revolvers!Q:Q,0,0)</f>
        <v>0</v>
      </c>
      <c r="O1024" s="3">
        <f>_xlfn.XLOOKUP($A1024,Revolvers!$C:$C,Revolvers!R:R,0,0)</f>
        <v>0</v>
      </c>
      <c r="P1024" s="3">
        <f>_xlfn.XLOOKUP($A1024,Revolvers!$C:$C,Revolvers!S:S,0,0)</f>
        <v>0</v>
      </c>
      <c r="Q1024" s="3">
        <f>_xlfn.XLOOKUP($A1024,Revolvers!$C:$C,Revolvers!T:T,0,0)</f>
        <v>0</v>
      </c>
      <c r="R1024" s="3">
        <f>_xlfn.XLOOKUP($A1024,Rifles!C:C,Rifles!H:H,0,0)</f>
        <v>12</v>
      </c>
      <c r="S1024" s="2">
        <f>_xlfn.XLOOKUP($A1024,Shotguns!C:C,Shotguns!H:H,0,0)</f>
        <v>0</v>
      </c>
      <c r="T1024" s="3">
        <f t="shared" si="18"/>
        <v>12</v>
      </c>
    </row>
    <row r="1025" spans="1:20" x14ac:dyDescent="0.25">
      <c r="A1025" s="3">
        <f>Rifles!C1025</f>
        <v>57603765</v>
      </c>
      <c r="B1025" s="3" t="str">
        <f>_xlfn.XLOOKUP($A1025, Rifles!$C$2:$C$419,Rifles!$D$2:$D$419,"N/A",0)</f>
        <v>N/A</v>
      </c>
      <c r="C1025" s="3" t="str">
        <f>_xlfn.XLOOKUP($A1025, Rifles!$C$2:$C$419,Rifles!F$2:F$419,"N/A",0)</f>
        <v>N/A</v>
      </c>
      <c r="D1025" s="3" t="str">
        <f>_xlfn.XLOOKUP($A1025, Rifles!$C$2:$C$419,Rifles!G$2:G$419,"N/A",0)</f>
        <v>N/A</v>
      </c>
      <c r="E1025" s="2">
        <f>_xlfn.XLOOKUP($A1025,Pistols!$C:$C,Pistols!H:H,0,0)</f>
        <v>0</v>
      </c>
      <c r="F1025" s="2">
        <f>_xlfn.XLOOKUP($A1025,Pistols!$C:$C,Pistols!I:I,0,0)</f>
        <v>0</v>
      </c>
      <c r="G1025" s="2">
        <f>_xlfn.XLOOKUP($A1025,Pistols!$C:$C,Pistols!J:J,0,0)</f>
        <v>0</v>
      </c>
      <c r="H1025" s="2">
        <f>_xlfn.XLOOKUP($A1025,Pistols!$C:$C,Pistols!K:K,0,0)</f>
        <v>0</v>
      </c>
      <c r="I1025" s="2">
        <f>_xlfn.XLOOKUP($A1025,Pistols!$C:$C,Pistols!L:L,0,0)</f>
        <v>0</v>
      </c>
      <c r="J1025" s="2">
        <f>_xlfn.XLOOKUP($A1025,Pistols!$C:$C,Pistols!M:M,0,0)</f>
        <v>0</v>
      </c>
      <c r="K1025" s="2">
        <f>_xlfn.XLOOKUP($A1025,Pistols!$C:$C,Pistols!N:N,0,0)</f>
        <v>0</v>
      </c>
      <c r="L1025" s="3">
        <f>_xlfn.XLOOKUP($A1025,Revolvers!$C:$C,Revolvers!O:O,0,0)</f>
        <v>0</v>
      </c>
      <c r="M1025" s="3">
        <f>_xlfn.XLOOKUP($A1025,Revolvers!$C:$C,Revolvers!P:P,0,0)</f>
        <v>0</v>
      </c>
      <c r="N1025" s="3">
        <f>_xlfn.XLOOKUP($A1025,Revolvers!$C:$C,Revolvers!Q:Q,0,0)</f>
        <v>0</v>
      </c>
      <c r="O1025" s="3">
        <f>_xlfn.XLOOKUP($A1025,Revolvers!$C:$C,Revolvers!R:R,0,0)</f>
        <v>0</v>
      </c>
      <c r="P1025" s="3">
        <f>_xlfn.XLOOKUP($A1025,Revolvers!$C:$C,Revolvers!S:S,0,0)</f>
        <v>0</v>
      </c>
      <c r="Q1025" s="3">
        <f>_xlfn.XLOOKUP($A1025,Revolvers!$C:$C,Revolvers!T:T,0,0)</f>
        <v>0</v>
      </c>
      <c r="R1025" s="3">
        <f>_xlfn.XLOOKUP($A1025,Rifles!C:C,Rifles!H:H,0,0)</f>
        <v>19</v>
      </c>
      <c r="S1025" s="2">
        <f>_xlfn.XLOOKUP($A1025,Shotguns!C:C,Shotguns!H:H,0,0)</f>
        <v>0</v>
      </c>
      <c r="T1025" s="3">
        <f t="shared" si="18"/>
        <v>19</v>
      </c>
    </row>
    <row r="1026" spans="1:20" x14ac:dyDescent="0.25">
      <c r="A1026" s="3">
        <f>Rifles!C1026</f>
        <v>57603250</v>
      </c>
      <c r="B1026" s="3" t="str">
        <f>_xlfn.XLOOKUP($A1026, Rifles!$C$2:$C$419,Rifles!$D$2:$D$419,"N/A",0)</f>
        <v>N/A</v>
      </c>
      <c r="C1026" s="3" t="str">
        <f>_xlfn.XLOOKUP($A1026, Rifles!$C$2:$C$419,Rifles!F$2:F$419,"N/A",0)</f>
        <v>N/A</v>
      </c>
      <c r="D1026" s="3" t="str">
        <f>_xlfn.XLOOKUP($A1026, Rifles!$C$2:$C$419,Rifles!G$2:G$419,"N/A",0)</f>
        <v>N/A</v>
      </c>
      <c r="E1026" s="2">
        <f>_xlfn.XLOOKUP($A1026,Pistols!$C:$C,Pistols!H:H,0,0)</f>
        <v>0</v>
      </c>
      <c r="F1026" s="2">
        <f>_xlfn.XLOOKUP($A1026,Pistols!$C:$C,Pistols!I:I,0,0)</f>
        <v>0</v>
      </c>
      <c r="G1026" s="2">
        <f>_xlfn.XLOOKUP($A1026,Pistols!$C:$C,Pistols!J:J,0,0)</f>
        <v>0</v>
      </c>
      <c r="H1026" s="2">
        <f>_xlfn.XLOOKUP($A1026,Pistols!$C:$C,Pistols!K:K,0,0)</f>
        <v>0</v>
      </c>
      <c r="I1026" s="2">
        <f>_xlfn.XLOOKUP($A1026,Pistols!$C:$C,Pistols!L:L,0,0)</f>
        <v>0</v>
      </c>
      <c r="J1026" s="2">
        <f>_xlfn.XLOOKUP($A1026,Pistols!$C:$C,Pistols!M:M,0,0)</f>
        <v>0</v>
      </c>
      <c r="K1026" s="2">
        <f>_xlfn.XLOOKUP($A1026,Pistols!$C:$C,Pistols!N:N,0,0)</f>
        <v>0</v>
      </c>
      <c r="L1026" s="3">
        <f>_xlfn.XLOOKUP($A1026,Revolvers!$C:$C,Revolvers!O:O,0,0)</f>
        <v>0</v>
      </c>
      <c r="M1026" s="3">
        <f>_xlfn.XLOOKUP($A1026,Revolvers!$C:$C,Revolvers!P:P,0,0)</f>
        <v>0</v>
      </c>
      <c r="N1026" s="3">
        <f>_xlfn.XLOOKUP($A1026,Revolvers!$C:$C,Revolvers!Q:Q,0,0)</f>
        <v>0</v>
      </c>
      <c r="O1026" s="3">
        <f>_xlfn.XLOOKUP($A1026,Revolvers!$C:$C,Revolvers!R:R,0,0)</f>
        <v>0</v>
      </c>
      <c r="P1026" s="3">
        <f>_xlfn.XLOOKUP($A1026,Revolvers!$C:$C,Revolvers!S:S,0,0)</f>
        <v>0</v>
      </c>
      <c r="Q1026" s="3">
        <f>_xlfn.XLOOKUP($A1026,Revolvers!$C:$C,Revolvers!T:T,0,0)</f>
        <v>0</v>
      </c>
      <c r="R1026" s="3">
        <f>_xlfn.XLOOKUP($A1026,Rifles!C:C,Rifles!H:H,0,0)</f>
        <v>83</v>
      </c>
      <c r="S1026" s="2">
        <f>_xlfn.XLOOKUP($A1026,Shotguns!C:C,Shotguns!H:H,0,0)</f>
        <v>0</v>
      </c>
      <c r="T1026" s="3">
        <f t="shared" si="18"/>
        <v>83</v>
      </c>
    </row>
    <row r="1027" spans="1:20" x14ac:dyDescent="0.25">
      <c r="A1027" s="3">
        <f>Rifles!C1027</f>
        <v>57506351</v>
      </c>
      <c r="B1027" s="3" t="str">
        <f>_xlfn.XLOOKUP($A1027, Rifles!$C$2:$C$419,Rifles!$D$2:$D$419,"N/A",0)</f>
        <v>N/A</v>
      </c>
      <c r="C1027" s="3" t="str">
        <f>_xlfn.XLOOKUP($A1027, Rifles!$C$2:$C$419,Rifles!F$2:F$419,"N/A",0)</f>
        <v>N/A</v>
      </c>
      <c r="D1027" s="3" t="str">
        <f>_xlfn.XLOOKUP($A1027, Rifles!$C$2:$C$419,Rifles!G$2:G$419,"N/A",0)</f>
        <v>N/A</v>
      </c>
      <c r="E1027" s="2">
        <f>_xlfn.XLOOKUP($A1027,Pistols!$C:$C,Pistols!H:H,0,0)</f>
        <v>11</v>
      </c>
      <c r="F1027" s="2">
        <f>_xlfn.XLOOKUP($A1027,Pistols!$C:$C,Pistols!I:I,0,0)</f>
        <v>0</v>
      </c>
      <c r="G1027" s="2">
        <f>_xlfn.XLOOKUP($A1027,Pistols!$C:$C,Pistols!J:J,0,0)</f>
        <v>0</v>
      </c>
      <c r="H1027" s="2">
        <f>_xlfn.XLOOKUP($A1027,Pistols!$C:$C,Pistols!K:K,0,0)</f>
        <v>0</v>
      </c>
      <c r="I1027" s="2">
        <f>_xlfn.XLOOKUP($A1027,Pistols!$C:$C,Pistols!L:L,0,0)</f>
        <v>0</v>
      </c>
      <c r="J1027" s="2">
        <f>_xlfn.XLOOKUP($A1027,Pistols!$C:$C,Pistols!M:M,0,0)</f>
        <v>0</v>
      </c>
      <c r="K1027" s="2">
        <f>_xlfn.XLOOKUP($A1027,Pistols!$C:$C,Pistols!N:N,0,0)</f>
        <v>11</v>
      </c>
      <c r="L1027" s="3">
        <f>_xlfn.XLOOKUP($A1027,Revolvers!$C:$C,Revolvers!O:O,0,0)</f>
        <v>0</v>
      </c>
      <c r="M1027" s="3">
        <f>_xlfn.XLOOKUP($A1027,Revolvers!$C:$C,Revolvers!P:P,0,0)</f>
        <v>0</v>
      </c>
      <c r="N1027" s="3">
        <f>_xlfn.XLOOKUP($A1027,Revolvers!$C:$C,Revolvers!Q:Q,0,0)</f>
        <v>0</v>
      </c>
      <c r="O1027" s="3">
        <f>_xlfn.XLOOKUP($A1027,Revolvers!$C:$C,Revolvers!R:R,0,0)</f>
        <v>0</v>
      </c>
      <c r="P1027" s="3">
        <f>_xlfn.XLOOKUP($A1027,Revolvers!$C:$C,Revolvers!S:S,0,0)</f>
        <v>0</v>
      </c>
      <c r="Q1027" s="3">
        <f>_xlfn.XLOOKUP($A1027,Revolvers!$C:$C,Revolvers!T:T,0,0)</f>
        <v>0</v>
      </c>
      <c r="R1027" s="3">
        <f>_xlfn.XLOOKUP($A1027,Rifles!C:C,Rifles!H:H,0,0)</f>
        <v>25</v>
      </c>
      <c r="S1027" s="2">
        <f>_xlfn.XLOOKUP($A1027,Shotguns!C:C,Shotguns!H:H,0,0)</f>
        <v>0</v>
      </c>
      <c r="T1027" s="3">
        <f t="shared" ref="T1027:T1090" si="19">K1027+P1027+R1027+S1027</f>
        <v>36</v>
      </c>
    </row>
    <row r="1028" spans="1:20" x14ac:dyDescent="0.25">
      <c r="A1028" s="3">
        <f>Rifles!C1028</f>
        <v>57507611</v>
      </c>
      <c r="B1028" s="3" t="str">
        <f>_xlfn.XLOOKUP($A1028, Rifles!$C$2:$C$419,Rifles!$D$2:$D$419,"N/A",0)</f>
        <v>N/A</v>
      </c>
      <c r="C1028" s="3" t="str">
        <f>_xlfn.XLOOKUP($A1028, Rifles!$C$2:$C$419,Rifles!F$2:F$419,"N/A",0)</f>
        <v>N/A</v>
      </c>
      <c r="D1028" s="3" t="str">
        <f>_xlfn.XLOOKUP($A1028, Rifles!$C$2:$C$419,Rifles!G$2:G$419,"N/A",0)</f>
        <v>N/A</v>
      </c>
      <c r="E1028" s="2">
        <f>_xlfn.XLOOKUP($A1028,Pistols!$C:$C,Pistols!H:H,0,0)</f>
        <v>0</v>
      </c>
      <c r="F1028" s="2">
        <f>_xlfn.XLOOKUP($A1028,Pistols!$C:$C,Pistols!I:I,0,0)</f>
        <v>0</v>
      </c>
      <c r="G1028" s="2">
        <f>_xlfn.XLOOKUP($A1028,Pistols!$C:$C,Pistols!J:J,0,0)</f>
        <v>0</v>
      </c>
      <c r="H1028" s="2">
        <f>_xlfn.XLOOKUP($A1028,Pistols!$C:$C,Pistols!K:K,0,0)</f>
        <v>0</v>
      </c>
      <c r="I1028" s="2">
        <f>_xlfn.XLOOKUP($A1028,Pistols!$C:$C,Pistols!L:L,0,0)</f>
        <v>0</v>
      </c>
      <c r="J1028" s="2">
        <f>_xlfn.XLOOKUP($A1028,Pistols!$C:$C,Pistols!M:M,0,0)</f>
        <v>0</v>
      </c>
      <c r="K1028" s="2">
        <f>_xlfn.XLOOKUP($A1028,Pistols!$C:$C,Pistols!N:N,0,0)</f>
        <v>0</v>
      </c>
      <c r="L1028" s="3">
        <f>_xlfn.XLOOKUP($A1028,Revolvers!$C:$C,Revolvers!O:O,0,0)</f>
        <v>0</v>
      </c>
      <c r="M1028" s="3">
        <f>_xlfn.XLOOKUP($A1028,Revolvers!$C:$C,Revolvers!P:P,0,0)</f>
        <v>0</v>
      </c>
      <c r="N1028" s="3">
        <f>_xlfn.XLOOKUP($A1028,Revolvers!$C:$C,Revolvers!Q:Q,0,0)</f>
        <v>0</v>
      </c>
      <c r="O1028" s="3">
        <f>_xlfn.XLOOKUP($A1028,Revolvers!$C:$C,Revolvers!R:R,0,0)</f>
        <v>0</v>
      </c>
      <c r="P1028" s="3">
        <f>_xlfn.XLOOKUP($A1028,Revolvers!$C:$C,Revolvers!S:S,0,0)</f>
        <v>0</v>
      </c>
      <c r="Q1028" s="3">
        <f>_xlfn.XLOOKUP($A1028,Revolvers!$C:$C,Revolvers!T:T,0,0)</f>
        <v>0</v>
      </c>
      <c r="R1028" s="3">
        <f>_xlfn.XLOOKUP($A1028,Rifles!C:C,Rifles!H:H,0,0)</f>
        <v>11</v>
      </c>
      <c r="S1028" s="2">
        <f>_xlfn.XLOOKUP($A1028,Shotguns!C:C,Shotguns!H:H,0,0)</f>
        <v>0</v>
      </c>
      <c r="T1028" s="3">
        <f t="shared" si="19"/>
        <v>11</v>
      </c>
    </row>
    <row r="1029" spans="1:20" x14ac:dyDescent="0.25">
      <c r="A1029" s="3">
        <f>Rifles!C1029</f>
        <v>57506335</v>
      </c>
      <c r="B1029" s="3" t="str">
        <f>_xlfn.XLOOKUP($A1029, Rifles!$C$2:$C$419,Rifles!$D$2:$D$419,"N/A",0)</f>
        <v>N/A</v>
      </c>
      <c r="C1029" s="3" t="str">
        <f>_xlfn.XLOOKUP($A1029, Rifles!$C$2:$C$419,Rifles!F$2:F$419,"N/A",0)</f>
        <v>N/A</v>
      </c>
      <c r="D1029" s="3" t="str">
        <f>_xlfn.XLOOKUP($A1029, Rifles!$C$2:$C$419,Rifles!G$2:G$419,"N/A",0)</f>
        <v>N/A</v>
      </c>
      <c r="E1029" s="2">
        <f>_xlfn.XLOOKUP($A1029,Pistols!$C:$C,Pistols!H:H,0,0)</f>
        <v>0</v>
      </c>
      <c r="F1029" s="2">
        <f>_xlfn.XLOOKUP($A1029,Pistols!$C:$C,Pistols!I:I,0,0)</f>
        <v>0</v>
      </c>
      <c r="G1029" s="2">
        <f>_xlfn.XLOOKUP($A1029,Pistols!$C:$C,Pistols!J:J,0,0)</f>
        <v>0</v>
      </c>
      <c r="H1029" s="2">
        <f>_xlfn.XLOOKUP($A1029,Pistols!$C:$C,Pistols!K:K,0,0)</f>
        <v>0</v>
      </c>
      <c r="I1029" s="2">
        <f>_xlfn.XLOOKUP($A1029,Pistols!$C:$C,Pistols!L:L,0,0)</f>
        <v>0</v>
      </c>
      <c r="J1029" s="2">
        <f>_xlfn.XLOOKUP($A1029,Pistols!$C:$C,Pistols!M:M,0,0)</f>
        <v>0</v>
      </c>
      <c r="K1029" s="2">
        <f>_xlfn.XLOOKUP($A1029,Pistols!$C:$C,Pistols!N:N,0,0)</f>
        <v>0</v>
      </c>
      <c r="L1029" s="3">
        <f>_xlfn.XLOOKUP($A1029,Revolvers!$C:$C,Revolvers!O:O,0,0)</f>
        <v>0</v>
      </c>
      <c r="M1029" s="3">
        <f>_xlfn.XLOOKUP($A1029,Revolvers!$C:$C,Revolvers!P:P,0,0)</f>
        <v>0</v>
      </c>
      <c r="N1029" s="3">
        <f>_xlfn.XLOOKUP($A1029,Revolvers!$C:$C,Revolvers!Q:Q,0,0)</f>
        <v>0</v>
      </c>
      <c r="O1029" s="3">
        <f>_xlfn.XLOOKUP($A1029,Revolvers!$C:$C,Revolvers!R:R,0,0)</f>
        <v>0</v>
      </c>
      <c r="P1029" s="3">
        <f>_xlfn.XLOOKUP($A1029,Revolvers!$C:$C,Revolvers!S:S,0,0)</f>
        <v>0</v>
      </c>
      <c r="Q1029" s="3">
        <f>_xlfn.XLOOKUP($A1029,Revolvers!$C:$C,Revolvers!T:T,0,0)</f>
        <v>0</v>
      </c>
      <c r="R1029" s="3">
        <f>_xlfn.XLOOKUP($A1029,Rifles!C:C,Rifles!H:H,0,0)</f>
        <v>5</v>
      </c>
      <c r="S1029" s="2">
        <f>_xlfn.XLOOKUP($A1029,Shotguns!C:C,Shotguns!H:H,0,0)</f>
        <v>0</v>
      </c>
      <c r="T1029" s="3">
        <f t="shared" si="19"/>
        <v>5</v>
      </c>
    </row>
    <row r="1030" spans="1:20" x14ac:dyDescent="0.25">
      <c r="A1030" s="3">
        <f>Rifles!C1030</f>
        <v>57601901</v>
      </c>
      <c r="B1030" s="3" t="str">
        <f>_xlfn.XLOOKUP($A1030, Rifles!$C$2:$C$419,Rifles!$D$2:$D$419,"N/A",0)</f>
        <v>N/A</v>
      </c>
      <c r="C1030" s="3" t="str">
        <f>_xlfn.XLOOKUP($A1030, Rifles!$C$2:$C$419,Rifles!F$2:F$419,"N/A",0)</f>
        <v>N/A</v>
      </c>
      <c r="D1030" s="3" t="str">
        <f>_xlfn.XLOOKUP($A1030, Rifles!$C$2:$C$419,Rifles!G$2:G$419,"N/A",0)</f>
        <v>N/A</v>
      </c>
      <c r="E1030" s="2">
        <f>_xlfn.XLOOKUP($A1030,Pistols!$C:$C,Pistols!H:H,0,0)</f>
        <v>0</v>
      </c>
      <c r="F1030" s="2">
        <f>_xlfn.XLOOKUP($A1030,Pistols!$C:$C,Pistols!I:I,0,0)</f>
        <v>0</v>
      </c>
      <c r="G1030" s="2">
        <f>_xlfn.XLOOKUP($A1030,Pistols!$C:$C,Pistols!J:J,0,0)</f>
        <v>0</v>
      </c>
      <c r="H1030" s="2">
        <f>_xlfn.XLOOKUP($A1030,Pistols!$C:$C,Pistols!K:K,0,0)</f>
        <v>0</v>
      </c>
      <c r="I1030" s="2">
        <f>_xlfn.XLOOKUP($A1030,Pistols!$C:$C,Pistols!L:L,0,0)</f>
        <v>0</v>
      </c>
      <c r="J1030" s="2">
        <f>_xlfn.XLOOKUP($A1030,Pistols!$C:$C,Pistols!M:M,0,0)</f>
        <v>0</v>
      </c>
      <c r="K1030" s="2">
        <f>_xlfn.XLOOKUP($A1030,Pistols!$C:$C,Pistols!N:N,0,0)</f>
        <v>0</v>
      </c>
      <c r="L1030" s="3">
        <f>_xlfn.XLOOKUP($A1030,Revolvers!$C:$C,Revolvers!O:O,0,0)</f>
        <v>0</v>
      </c>
      <c r="M1030" s="3">
        <f>_xlfn.XLOOKUP($A1030,Revolvers!$C:$C,Revolvers!P:P,0,0)</f>
        <v>0</v>
      </c>
      <c r="N1030" s="3">
        <f>_xlfn.XLOOKUP($A1030,Revolvers!$C:$C,Revolvers!Q:Q,0,0)</f>
        <v>0</v>
      </c>
      <c r="O1030" s="3">
        <f>_xlfn.XLOOKUP($A1030,Revolvers!$C:$C,Revolvers!R:R,0,0)</f>
        <v>0</v>
      </c>
      <c r="P1030" s="3">
        <f>_xlfn.XLOOKUP($A1030,Revolvers!$C:$C,Revolvers!S:S,0,0)</f>
        <v>0</v>
      </c>
      <c r="Q1030" s="3">
        <f>_xlfn.XLOOKUP($A1030,Revolvers!$C:$C,Revolvers!T:T,0,0)</f>
        <v>0</v>
      </c>
      <c r="R1030" s="3">
        <f>_xlfn.XLOOKUP($A1030,Rifles!C:C,Rifles!H:H,0,0)</f>
        <v>8</v>
      </c>
      <c r="S1030" s="2">
        <f>_xlfn.XLOOKUP($A1030,Shotguns!C:C,Shotguns!H:H,0,0)</f>
        <v>0</v>
      </c>
      <c r="T1030" s="3">
        <f t="shared" si="19"/>
        <v>8</v>
      </c>
    </row>
    <row r="1031" spans="1:20" x14ac:dyDescent="0.25">
      <c r="A1031" s="3">
        <f>Rifles!C1031</f>
        <v>57404303</v>
      </c>
      <c r="B1031" s="3" t="str">
        <f>_xlfn.XLOOKUP($A1031, Rifles!$C$2:$C$419,Rifles!$D$2:$D$419,"N/A",0)</f>
        <v>N/A</v>
      </c>
      <c r="C1031" s="3" t="str">
        <f>_xlfn.XLOOKUP($A1031, Rifles!$C$2:$C$419,Rifles!F$2:F$419,"N/A",0)</f>
        <v>N/A</v>
      </c>
      <c r="D1031" s="3" t="str">
        <f>_xlfn.XLOOKUP($A1031, Rifles!$C$2:$C$419,Rifles!G$2:G$419,"N/A",0)</f>
        <v>N/A</v>
      </c>
      <c r="E1031" s="2">
        <f>_xlfn.XLOOKUP($A1031,Pistols!$C:$C,Pistols!H:H,0,0)</f>
        <v>0</v>
      </c>
      <c r="F1031" s="2">
        <f>_xlfn.XLOOKUP($A1031,Pistols!$C:$C,Pistols!I:I,0,0)</f>
        <v>0</v>
      </c>
      <c r="G1031" s="2">
        <f>_xlfn.XLOOKUP($A1031,Pistols!$C:$C,Pistols!J:J,0,0)</f>
        <v>0</v>
      </c>
      <c r="H1031" s="2">
        <f>_xlfn.XLOOKUP($A1031,Pistols!$C:$C,Pistols!K:K,0,0)</f>
        <v>0</v>
      </c>
      <c r="I1031" s="2">
        <f>_xlfn.XLOOKUP($A1031,Pistols!$C:$C,Pistols!L:L,0,0)</f>
        <v>0</v>
      </c>
      <c r="J1031" s="2">
        <f>_xlfn.XLOOKUP($A1031,Pistols!$C:$C,Pistols!M:M,0,0)</f>
        <v>0</v>
      </c>
      <c r="K1031" s="2">
        <f>_xlfn.XLOOKUP($A1031,Pistols!$C:$C,Pistols!N:N,0,0)</f>
        <v>0</v>
      </c>
      <c r="L1031" s="3">
        <f>_xlfn.XLOOKUP($A1031,Revolvers!$C:$C,Revolvers!O:O,0,0)</f>
        <v>0</v>
      </c>
      <c r="M1031" s="3">
        <f>_xlfn.XLOOKUP($A1031,Revolvers!$C:$C,Revolvers!P:P,0,0)</f>
        <v>0</v>
      </c>
      <c r="N1031" s="3">
        <f>_xlfn.XLOOKUP($A1031,Revolvers!$C:$C,Revolvers!Q:Q,0,0)</f>
        <v>0</v>
      </c>
      <c r="O1031" s="3">
        <f>_xlfn.XLOOKUP($A1031,Revolvers!$C:$C,Revolvers!R:R,0,0)</f>
        <v>0</v>
      </c>
      <c r="P1031" s="3">
        <f>_xlfn.XLOOKUP($A1031,Revolvers!$C:$C,Revolvers!S:S,0,0)</f>
        <v>0</v>
      </c>
      <c r="Q1031" s="3">
        <f>_xlfn.XLOOKUP($A1031,Revolvers!$C:$C,Revolvers!T:T,0,0)</f>
        <v>0</v>
      </c>
      <c r="R1031" s="3">
        <f>_xlfn.XLOOKUP($A1031,Rifles!C:C,Rifles!H:H,0,0)</f>
        <v>2</v>
      </c>
      <c r="S1031" s="2">
        <f>_xlfn.XLOOKUP($A1031,Shotguns!C:C,Shotguns!H:H,0,0)</f>
        <v>0</v>
      </c>
      <c r="T1031" s="3">
        <f t="shared" si="19"/>
        <v>2</v>
      </c>
    </row>
    <row r="1032" spans="1:20" x14ac:dyDescent="0.25">
      <c r="A1032" s="3">
        <f>Rifles!C1032</f>
        <v>57504236</v>
      </c>
      <c r="B1032" s="3" t="str">
        <f>_xlfn.XLOOKUP($A1032, Rifles!$C$2:$C$419,Rifles!$D$2:$D$419,"N/A",0)</f>
        <v>N/A</v>
      </c>
      <c r="C1032" s="3" t="str">
        <f>_xlfn.XLOOKUP($A1032, Rifles!$C$2:$C$419,Rifles!F$2:F$419,"N/A",0)</f>
        <v>N/A</v>
      </c>
      <c r="D1032" s="3" t="str">
        <f>_xlfn.XLOOKUP($A1032, Rifles!$C$2:$C$419,Rifles!G$2:G$419,"N/A",0)</f>
        <v>N/A</v>
      </c>
      <c r="E1032" s="2">
        <f>_xlfn.XLOOKUP($A1032,Pistols!$C:$C,Pistols!H:H,0,0)</f>
        <v>0</v>
      </c>
      <c r="F1032" s="2">
        <f>_xlfn.XLOOKUP($A1032,Pistols!$C:$C,Pistols!I:I,0,0)</f>
        <v>0</v>
      </c>
      <c r="G1032" s="2">
        <f>_xlfn.XLOOKUP($A1032,Pistols!$C:$C,Pistols!J:J,0,0)</f>
        <v>0</v>
      </c>
      <c r="H1032" s="2">
        <f>_xlfn.XLOOKUP($A1032,Pistols!$C:$C,Pistols!K:K,0,0)</f>
        <v>0</v>
      </c>
      <c r="I1032" s="2">
        <f>_xlfn.XLOOKUP($A1032,Pistols!$C:$C,Pistols!L:L,0,0)</f>
        <v>0</v>
      </c>
      <c r="J1032" s="2">
        <f>_xlfn.XLOOKUP($A1032,Pistols!$C:$C,Pistols!M:M,0,0)</f>
        <v>0</v>
      </c>
      <c r="K1032" s="2">
        <f>_xlfn.XLOOKUP($A1032,Pistols!$C:$C,Pistols!N:N,0,0)</f>
        <v>0</v>
      </c>
      <c r="L1032" s="3">
        <f>_xlfn.XLOOKUP($A1032,Revolvers!$C:$C,Revolvers!O:O,0,0)</f>
        <v>0</v>
      </c>
      <c r="M1032" s="3">
        <f>_xlfn.XLOOKUP($A1032,Revolvers!$C:$C,Revolvers!P:P,0,0)</f>
        <v>0</v>
      </c>
      <c r="N1032" s="3">
        <f>_xlfn.XLOOKUP($A1032,Revolvers!$C:$C,Revolvers!Q:Q,0,0)</f>
        <v>0</v>
      </c>
      <c r="O1032" s="3">
        <f>_xlfn.XLOOKUP($A1032,Revolvers!$C:$C,Revolvers!R:R,0,0)</f>
        <v>0</v>
      </c>
      <c r="P1032" s="3">
        <f>_xlfn.XLOOKUP($A1032,Revolvers!$C:$C,Revolvers!S:S,0,0)</f>
        <v>0</v>
      </c>
      <c r="Q1032" s="3">
        <f>_xlfn.XLOOKUP($A1032,Revolvers!$C:$C,Revolvers!T:T,0,0)</f>
        <v>0</v>
      </c>
      <c r="R1032" s="3">
        <f>_xlfn.XLOOKUP($A1032,Rifles!C:C,Rifles!H:H,0,0)</f>
        <v>10</v>
      </c>
      <c r="S1032" s="2">
        <f>_xlfn.XLOOKUP($A1032,Shotguns!C:C,Shotguns!H:H,0,0)</f>
        <v>0</v>
      </c>
      <c r="T1032" s="3">
        <f t="shared" si="19"/>
        <v>10</v>
      </c>
    </row>
    <row r="1033" spans="1:20" x14ac:dyDescent="0.25">
      <c r="A1033" s="3">
        <f>Rifles!C1033</f>
        <v>57404009</v>
      </c>
      <c r="B1033" s="3" t="str">
        <f>_xlfn.XLOOKUP($A1033, Rifles!$C$2:$C$419,Rifles!$D$2:$D$419,"N/A",0)</f>
        <v>N/A</v>
      </c>
      <c r="C1033" s="3" t="str">
        <f>_xlfn.XLOOKUP($A1033, Rifles!$C$2:$C$419,Rifles!F$2:F$419,"N/A",0)</f>
        <v>N/A</v>
      </c>
      <c r="D1033" s="3" t="str">
        <f>_xlfn.XLOOKUP($A1033, Rifles!$C$2:$C$419,Rifles!G$2:G$419,"N/A",0)</f>
        <v>N/A</v>
      </c>
      <c r="E1033" s="2">
        <f>_xlfn.XLOOKUP($A1033,Pistols!$C:$C,Pistols!H:H,0,0)</f>
        <v>0</v>
      </c>
      <c r="F1033" s="2">
        <f>_xlfn.XLOOKUP($A1033,Pistols!$C:$C,Pistols!I:I,0,0)</f>
        <v>0</v>
      </c>
      <c r="G1033" s="2">
        <f>_xlfn.XLOOKUP($A1033,Pistols!$C:$C,Pistols!J:J,0,0)</f>
        <v>0</v>
      </c>
      <c r="H1033" s="2">
        <f>_xlfn.XLOOKUP($A1033,Pistols!$C:$C,Pistols!K:K,0,0)</f>
        <v>0</v>
      </c>
      <c r="I1033" s="2">
        <f>_xlfn.XLOOKUP($A1033,Pistols!$C:$C,Pistols!L:L,0,0)</f>
        <v>0</v>
      </c>
      <c r="J1033" s="2">
        <f>_xlfn.XLOOKUP($A1033,Pistols!$C:$C,Pistols!M:M,0,0)</f>
        <v>0</v>
      </c>
      <c r="K1033" s="2">
        <f>_xlfn.XLOOKUP($A1033,Pistols!$C:$C,Pistols!N:N,0,0)</f>
        <v>0</v>
      </c>
      <c r="L1033" s="3">
        <f>_xlfn.XLOOKUP($A1033,Revolvers!$C:$C,Revolvers!O:O,0,0)</f>
        <v>0</v>
      </c>
      <c r="M1033" s="3">
        <f>_xlfn.XLOOKUP($A1033,Revolvers!$C:$C,Revolvers!P:P,0,0)</f>
        <v>0</v>
      </c>
      <c r="N1033" s="3">
        <f>_xlfn.XLOOKUP($A1033,Revolvers!$C:$C,Revolvers!Q:Q,0,0)</f>
        <v>0</v>
      </c>
      <c r="O1033" s="3">
        <f>_xlfn.XLOOKUP($A1033,Revolvers!$C:$C,Revolvers!R:R,0,0)</f>
        <v>0</v>
      </c>
      <c r="P1033" s="3">
        <f>_xlfn.XLOOKUP($A1033,Revolvers!$C:$C,Revolvers!S:S,0,0)</f>
        <v>0</v>
      </c>
      <c r="Q1033" s="3">
        <f>_xlfn.XLOOKUP($A1033,Revolvers!$C:$C,Revolvers!T:T,0,0)</f>
        <v>0</v>
      </c>
      <c r="R1033" s="3">
        <f>_xlfn.XLOOKUP($A1033,Rifles!C:C,Rifles!H:H,0,0)</f>
        <v>1</v>
      </c>
      <c r="S1033" s="2">
        <f>_xlfn.XLOOKUP($A1033,Shotguns!C:C,Shotguns!H:H,0,0)</f>
        <v>0</v>
      </c>
      <c r="T1033" s="3">
        <f t="shared" si="19"/>
        <v>1</v>
      </c>
    </row>
    <row r="1034" spans="1:20" x14ac:dyDescent="0.25">
      <c r="A1034" s="3">
        <f>Rifles!C1034</f>
        <v>57404909</v>
      </c>
      <c r="B1034" s="3" t="str">
        <f>_xlfn.XLOOKUP($A1034, Rifles!$C$2:$C$419,Rifles!$D$2:$D$419,"N/A",0)</f>
        <v>N/A</v>
      </c>
      <c r="C1034" s="3" t="str">
        <f>_xlfn.XLOOKUP($A1034, Rifles!$C$2:$C$419,Rifles!F$2:F$419,"N/A",0)</f>
        <v>N/A</v>
      </c>
      <c r="D1034" s="3" t="str">
        <f>_xlfn.XLOOKUP($A1034, Rifles!$C$2:$C$419,Rifles!G$2:G$419,"N/A",0)</f>
        <v>N/A</v>
      </c>
      <c r="E1034" s="2">
        <f>_xlfn.XLOOKUP($A1034,Pistols!$C:$C,Pistols!H:H,0,0)</f>
        <v>0</v>
      </c>
      <c r="F1034" s="2">
        <f>_xlfn.XLOOKUP($A1034,Pistols!$C:$C,Pistols!I:I,0,0)</f>
        <v>0</v>
      </c>
      <c r="G1034" s="2">
        <f>_xlfn.XLOOKUP($A1034,Pistols!$C:$C,Pistols!J:J,0,0)</f>
        <v>0</v>
      </c>
      <c r="H1034" s="2">
        <f>_xlfn.XLOOKUP($A1034,Pistols!$C:$C,Pistols!K:K,0,0)</f>
        <v>0</v>
      </c>
      <c r="I1034" s="2">
        <f>_xlfn.XLOOKUP($A1034,Pistols!$C:$C,Pistols!L:L,0,0)</f>
        <v>0</v>
      </c>
      <c r="J1034" s="2">
        <f>_xlfn.XLOOKUP($A1034,Pistols!$C:$C,Pistols!M:M,0,0)</f>
        <v>0</v>
      </c>
      <c r="K1034" s="2">
        <f>_xlfn.XLOOKUP($A1034,Pistols!$C:$C,Pistols!N:N,0,0)</f>
        <v>0</v>
      </c>
      <c r="L1034" s="3">
        <f>_xlfn.XLOOKUP($A1034,Revolvers!$C:$C,Revolvers!O:O,0,0)</f>
        <v>0</v>
      </c>
      <c r="M1034" s="3">
        <f>_xlfn.XLOOKUP($A1034,Revolvers!$C:$C,Revolvers!P:P,0,0)</f>
        <v>0</v>
      </c>
      <c r="N1034" s="3">
        <f>_xlfn.XLOOKUP($A1034,Revolvers!$C:$C,Revolvers!Q:Q,0,0)</f>
        <v>0</v>
      </c>
      <c r="O1034" s="3">
        <f>_xlfn.XLOOKUP($A1034,Revolvers!$C:$C,Revolvers!R:R,0,0)</f>
        <v>0</v>
      </c>
      <c r="P1034" s="3">
        <f>_xlfn.XLOOKUP($A1034,Revolvers!$C:$C,Revolvers!S:S,0,0)</f>
        <v>0</v>
      </c>
      <c r="Q1034" s="3">
        <f>_xlfn.XLOOKUP($A1034,Revolvers!$C:$C,Revolvers!T:T,0,0)</f>
        <v>0</v>
      </c>
      <c r="R1034" s="3">
        <f>_xlfn.XLOOKUP($A1034,Rifles!C:C,Rifles!H:H,0,0)</f>
        <v>15</v>
      </c>
      <c r="S1034" s="2">
        <f>_xlfn.XLOOKUP($A1034,Shotguns!C:C,Shotguns!H:H,0,0)</f>
        <v>0</v>
      </c>
      <c r="T1034" s="3">
        <f t="shared" si="19"/>
        <v>15</v>
      </c>
    </row>
    <row r="1035" spans="1:20" x14ac:dyDescent="0.25">
      <c r="A1035" s="3">
        <f>Rifles!C1035</f>
        <v>57404767</v>
      </c>
      <c r="B1035" s="3" t="str">
        <f>_xlfn.XLOOKUP($A1035, Rifles!$C$2:$C$419,Rifles!$D$2:$D$419,"N/A",0)</f>
        <v>N/A</v>
      </c>
      <c r="C1035" s="3" t="str">
        <f>_xlfn.XLOOKUP($A1035, Rifles!$C$2:$C$419,Rifles!F$2:F$419,"N/A",0)</f>
        <v>N/A</v>
      </c>
      <c r="D1035" s="3" t="str">
        <f>_xlfn.XLOOKUP($A1035, Rifles!$C$2:$C$419,Rifles!G$2:G$419,"N/A",0)</f>
        <v>N/A</v>
      </c>
      <c r="E1035" s="2">
        <f>_xlfn.XLOOKUP($A1035,Pistols!$C:$C,Pistols!H:H,0,0)</f>
        <v>0</v>
      </c>
      <c r="F1035" s="2">
        <f>_xlfn.XLOOKUP($A1035,Pistols!$C:$C,Pistols!I:I,0,0)</f>
        <v>0</v>
      </c>
      <c r="G1035" s="2">
        <f>_xlfn.XLOOKUP($A1035,Pistols!$C:$C,Pistols!J:J,0,0)</f>
        <v>0</v>
      </c>
      <c r="H1035" s="2">
        <f>_xlfn.XLOOKUP($A1035,Pistols!$C:$C,Pistols!K:K,0,0)</f>
        <v>0</v>
      </c>
      <c r="I1035" s="2">
        <f>_xlfn.XLOOKUP($A1035,Pistols!$C:$C,Pistols!L:L,0,0)</f>
        <v>0</v>
      </c>
      <c r="J1035" s="2">
        <f>_xlfn.XLOOKUP($A1035,Pistols!$C:$C,Pistols!M:M,0,0)</f>
        <v>0</v>
      </c>
      <c r="K1035" s="2">
        <f>_xlfn.XLOOKUP($A1035,Pistols!$C:$C,Pistols!N:N,0,0)</f>
        <v>0</v>
      </c>
      <c r="L1035" s="3">
        <f>_xlfn.XLOOKUP($A1035,Revolvers!$C:$C,Revolvers!O:O,0,0)</f>
        <v>0</v>
      </c>
      <c r="M1035" s="3">
        <f>_xlfn.XLOOKUP($A1035,Revolvers!$C:$C,Revolvers!P:P,0,0)</f>
        <v>0</v>
      </c>
      <c r="N1035" s="3">
        <f>_xlfn.XLOOKUP($A1035,Revolvers!$C:$C,Revolvers!Q:Q,0,0)</f>
        <v>0</v>
      </c>
      <c r="O1035" s="3">
        <f>_xlfn.XLOOKUP($A1035,Revolvers!$C:$C,Revolvers!R:R,0,0)</f>
        <v>0</v>
      </c>
      <c r="P1035" s="3">
        <f>_xlfn.XLOOKUP($A1035,Revolvers!$C:$C,Revolvers!S:S,0,0)</f>
        <v>0</v>
      </c>
      <c r="Q1035" s="3">
        <f>_xlfn.XLOOKUP($A1035,Revolvers!$C:$C,Revolvers!T:T,0,0)</f>
        <v>0</v>
      </c>
      <c r="R1035" s="3">
        <f>_xlfn.XLOOKUP($A1035,Rifles!C:C,Rifles!H:H,0,0)</f>
        <v>57</v>
      </c>
      <c r="S1035" s="2">
        <f>_xlfn.XLOOKUP($A1035,Shotguns!C:C,Shotguns!H:H,0,0)</f>
        <v>0</v>
      </c>
      <c r="T1035" s="3">
        <f t="shared" si="19"/>
        <v>57</v>
      </c>
    </row>
    <row r="1036" spans="1:20" x14ac:dyDescent="0.25">
      <c r="A1036" s="3">
        <f>Rifles!C1036</f>
        <v>57405740</v>
      </c>
      <c r="B1036" s="3" t="str">
        <f>_xlfn.XLOOKUP($A1036, Rifles!$C$2:$C$419,Rifles!$D$2:$D$419,"N/A",0)</f>
        <v>N/A</v>
      </c>
      <c r="C1036" s="3" t="str">
        <f>_xlfn.XLOOKUP($A1036, Rifles!$C$2:$C$419,Rifles!F$2:F$419,"N/A",0)</f>
        <v>N/A</v>
      </c>
      <c r="D1036" s="3" t="str">
        <f>_xlfn.XLOOKUP($A1036, Rifles!$C$2:$C$419,Rifles!G$2:G$419,"N/A",0)</f>
        <v>N/A</v>
      </c>
      <c r="E1036" s="2">
        <f>_xlfn.XLOOKUP($A1036,Pistols!$C:$C,Pistols!H:H,0,0)</f>
        <v>0</v>
      </c>
      <c r="F1036" s="2">
        <f>_xlfn.XLOOKUP($A1036,Pistols!$C:$C,Pistols!I:I,0,0)</f>
        <v>0</v>
      </c>
      <c r="G1036" s="2">
        <f>_xlfn.XLOOKUP($A1036,Pistols!$C:$C,Pistols!J:J,0,0)</f>
        <v>0</v>
      </c>
      <c r="H1036" s="2">
        <f>_xlfn.XLOOKUP($A1036,Pistols!$C:$C,Pistols!K:K,0,0)</f>
        <v>0</v>
      </c>
      <c r="I1036" s="2">
        <f>_xlfn.XLOOKUP($A1036,Pistols!$C:$C,Pistols!L:L,0,0)</f>
        <v>0</v>
      </c>
      <c r="J1036" s="2">
        <f>_xlfn.XLOOKUP($A1036,Pistols!$C:$C,Pistols!M:M,0,0)</f>
        <v>0</v>
      </c>
      <c r="K1036" s="2">
        <f>_xlfn.XLOOKUP($A1036,Pistols!$C:$C,Pistols!N:N,0,0)</f>
        <v>0</v>
      </c>
      <c r="L1036" s="3">
        <f>_xlfn.XLOOKUP($A1036,Revolvers!$C:$C,Revolvers!O:O,0,0)</f>
        <v>0</v>
      </c>
      <c r="M1036" s="3">
        <f>_xlfn.XLOOKUP($A1036,Revolvers!$C:$C,Revolvers!P:P,0,0)</f>
        <v>0</v>
      </c>
      <c r="N1036" s="3">
        <f>_xlfn.XLOOKUP($A1036,Revolvers!$C:$C,Revolvers!Q:Q,0,0)</f>
        <v>0</v>
      </c>
      <c r="O1036" s="3">
        <f>_xlfn.XLOOKUP($A1036,Revolvers!$C:$C,Revolvers!R:R,0,0)</f>
        <v>0</v>
      </c>
      <c r="P1036" s="3">
        <f>_xlfn.XLOOKUP($A1036,Revolvers!$C:$C,Revolvers!S:S,0,0)</f>
        <v>0</v>
      </c>
      <c r="Q1036" s="3">
        <f>_xlfn.XLOOKUP($A1036,Revolvers!$C:$C,Revolvers!T:T,0,0)</f>
        <v>0</v>
      </c>
      <c r="R1036" s="3">
        <f>_xlfn.XLOOKUP($A1036,Rifles!C:C,Rifles!H:H,0,0)</f>
        <v>1</v>
      </c>
      <c r="S1036" s="2">
        <f>_xlfn.XLOOKUP($A1036,Shotguns!C:C,Shotguns!H:H,0,0)</f>
        <v>0</v>
      </c>
      <c r="T1036" s="3">
        <f t="shared" si="19"/>
        <v>1</v>
      </c>
    </row>
    <row r="1037" spans="1:20" x14ac:dyDescent="0.25">
      <c r="A1037" s="3">
        <f>Rifles!C1037</f>
        <v>57602214</v>
      </c>
      <c r="B1037" s="3" t="str">
        <f>_xlfn.XLOOKUP($A1037, Rifles!$C$2:$C$419,Rifles!$D$2:$D$419,"N/A",0)</f>
        <v>N/A</v>
      </c>
      <c r="C1037" s="3" t="str">
        <f>_xlfn.XLOOKUP($A1037, Rifles!$C$2:$C$419,Rifles!F$2:F$419,"N/A",0)</f>
        <v>N/A</v>
      </c>
      <c r="D1037" s="3" t="str">
        <f>_xlfn.XLOOKUP($A1037, Rifles!$C$2:$C$419,Rifles!G$2:G$419,"N/A",0)</f>
        <v>N/A</v>
      </c>
      <c r="E1037" s="2">
        <f>_xlfn.XLOOKUP($A1037,Pistols!$C:$C,Pistols!H:H,0,0)</f>
        <v>0</v>
      </c>
      <c r="F1037" s="2">
        <f>_xlfn.XLOOKUP($A1037,Pistols!$C:$C,Pistols!I:I,0,0)</f>
        <v>0</v>
      </c>
      <c r="G1037" s="2">
        <f>_xlfn.XLOOKUP($A1037,Pistols!$C:$C,Pistols!J:J,0,0)</f>
        <v>0</v>
      </c>
      <c r="H1037" s="2">
        <f>_xlfn.XLOOKUP($A1037,Pistols!$C:$C,Pistols!K:K,0,0)</f>
        <v>0</v>
      </c>
      <c r="I1037" s="2">
        <f>_xlfn.XLOOKUP($A1037,Pistols!$C:$C,Pistols!L:L,0,0)</f>
        <v>0</v>
      </c>
      <c r="J1037" s="2">
        <f>_xlfn.XLOOKUP($A1037,Pistols!$C:$C,Pistols!M:M,0,0)</f>
        <v>0</v>
      </c>
      <c r="K1037" s="2">
        <f>_xlfn.XLOOKUP($A1037,Pistols!$C:$C,Pistols!N:N,0,0)</f>
        <v>0</v>
      </c>
      <c r="L1037" s="3">
        <f>_xlfn.XLOOKUP($A1037,Revolvers!$C:$C,Revolvers!O:O,0,0)</f>
        <v>0</v>
      </c>
      <c r="M1037" s="3">
        <f>_xlfn.XLOOKUP($A1037,Revolvers!$C:$C,Revolvers!P:P,0,0)</f>
        <v>0</v>
      </c>
      <c r="N1037" s="3">
        <f>_xlfn.XLOOKUP($A1037,Revolvers!$C:$C,Revolvers!Q:Q,0,0)</f>
        <v>0</v>
      </c>
      <c r="O1037" s="3">
        <f>_xlfn.XLOOKUP($A1037,Revolvers!$C:$C,Revolvers!R:R,0,0)</f>
        <v>0</v>
      </c>
      <c r="P1037" s="3">
        <f>_xlfn.XLOOKUP($A1037,Revolvers!$C:$C,Revolvers!S:S,0,0)</f>
        <v>0</v>
      </c>
      <c r="Q1037" s="3">
        <f>_xlfn.XLOOKUP($A1037,Revolvers!$C:$C,Revolvers!T:T,0,0)</f>
        <v>0</v>
      </c>
      <c r="R1037" s="3">
        <f>_xlfn.XLOOKUP($A1037,Rifles!C:C,Rifles!H:H,0,0)</f>
        <v>47</v>
      </c>
      <c r="S1037" s="2">
        <f>_xlfn.XLOOKUP($A1037,Shotguns!C:C,Shotguns!H:H,0,0)</f>
        <v>0</v>
      </c>
      <c r="T1037" s="3">
        <f t="shared" si="19"/>
        <v>47</v>
      </c>
    </row>
    <row r="1038" spans="1:20" x14ac:dyDescent="0.25">
      <c r="A1038" s="3">
        <f>Rifles!C1038</f>
        <v>57507248</v>
      </c>
      <c r="B1038" s="3" t="str">
        <f>_xlfn.XLOOKUP($A1038, Rifles!$C$2:$C$419,Rifles!$D$2:$D$419,"N/A",0)</f>
        <v>N/A</v>
      </c>
      <c r="C1038" s="3" t="str">
        <f>_xlfn.XLOOKUP($A1038, Rifles!$C$2:$C$419,Rifles!F$2:F$419,"N/A",0)</f>
        <v>N/A</v>
      </c>
      <c r="D1038" s="3" t="str">
        <f>_xlfn.XLOOKUP($A1038, Rifles!$C$2:$C$419,Rifles!G$2:G$419,"N/A",0)</f>
        <v>N/A</v>
      </c>
      <c r="E1038" s="2">
        <f>_xlfn.XLOOKUP($A1038,Pistols!$C:$C,Pistols!H:H,0,0)</f>
        <v>0</v>
      </c>
      <c r="F1038" s="2">
        <f>_xlfn.XLOOKUP($A1038,Pistols!$C:$C,Pistols!I:I,0,0)</f>
        <v>0</v>
      </c>
      <c r="G1038" s="2">
        <f>_xlfn.XLOOKUP($A1038,Pistols!$C:$C,Pistols!J:J,0,0)</f>
        <v>1</v>
      </c>
      <c r="H1038" s="2">
        <f>_xlfn.XLOOKUP($A1038,Pistols!$C:$C,Pistols!K:K,0,0)</f>
        <v>0</v>
      </c>
      <c r="I1038" s="2">
        <f>_xlfn.XLOOKUP($A1038,Pistols!$C:$C,Pistols!L:L,0,0)</f>
        <v>2</v>
      </c>
      <c r="J1038" s="2">
        <f>_xlfn.XLOOKUP($A1038,Pistols!$C:$C,Pistols!M:M,0,0)</f>
        <v>2</v>
      </c>
      <c r="K1038" s="2">
        <f>_xlfn.XLOOKUP($A1038,Pistols!$C:$C,Pistols!N:N,0,0)</f>
        <v>5</v>
      </c>
      <c r="L1038" s="3">
        <f>_xlfn.XLOOKUP($A1038,Revolvers!$C:$C,Revolvers!O:O,0,0)</f>
        <v>0</v>
      </c>
      <c r="M1038" s="3">
        <f>_xlfn.XLOOKUP($A1038,Revolvers!$C:$C,Revolvers!P:P,0,0)</f>
        <v>0</v>
      </c>
      <c r="N1038" s="3">
        <f>_xlfn.XLOOKUP($A1038,Revolvers!$C:$C,Revolvers!Q:Q,0,0)</f>
        <v>0</v>
      </c>
      <c r="O1038" s="3">
        <f>_xlfn.XLOOKUP($A1038,Revolvers!$C:$C,Revolvers!R:R,0,0)</f>
        <v>0</v>
      </c>
      <c r="P1038" s="3">
        <f>_xlfn.XLOOKUP($A1038,Revolvers!$C:$C,Revolvers!S:S,0,0)</f>
        <v>0</v>
      </c>
      <c r="Q1038" s="3">
        <f>_xlfn.XLOOKUP($A1038,Revolvers!$C:$C,Revolvers!T:T,0,0)</f>
        <v>0</v>
      </c>
      <c r="R1038" s="3">
        <f>_xlfn.XLOOKUP($A1038,Rifles!C:C,Rifles!H:H,0,0)</f>
        <v>6</v>
      </c>
      <c r="S1038" s="2">
        <f>_xlfn.XLOOKUP($A1038,Shotguns!C:C,Shotguns!H:H,0,0)</f>
        <v>0</v>
      </c>
      <c r="T1038" s="3">
        <f t="shared" si="19"/>
        <v>11</v>
      </c>
    </row>
    <row r="1039" spans="1:20" x14ac:dyDescent="0.25">
      <c r="A1039" s="3">
        <f>Rifles!C1039</f>
        <v>57505688</v>
      </c>
      <c r="B1039" s="3" t="str">
        <f>_xlfn.XLOOKUP($A1039, Rifles!$C$2:$C$419,Rifles!$D$2:$D$419,"N/A",0)</f>
        <v>N/A</v>
      </c>
      <c r="C1039" s="3" t="str">
        <f>_xlfn.XLOOKUP($A1039, Rifles!$C$2:$C$419,Rifles!F$2:F$419,"N/A",0)</f>
        <v>N/A</v>
      </c>
      <c r="D1039" s="3" t="str">
        <f>_xlfn.XLOOKUP($A1039, Rifles!$C$2:$C$419,Rifles!G$2:G$419,"N/A",0)</f>
        <v>N/A</v>
      </c>
      <c r="E1039" s="2">
        <f>_xlfn.XLOOKUP($A1039,Pistols!$C:$C,Pistols!H:H,0,0)</f>
        <v>0</v>
      </c>
      <c r="F1039" s="2">
        <f>_xlfn.XLOOKUP($A1039,Pistols!$C:$C,Pistols!I:I,0,0)</f>
        <v>0</v>
      </c>
      <c r="G1039" s="2">
        <f>_xlfn.XLOOKUP($A1039,Pistols!$C:$C,Pistols!J:J,0,0)</f>
        <v>0</v>
      </c>
      <c r="H1039" s="2">
        <f>_xlfn.XLOOKUP($A1039,Pistols!$C:$C,Pistols!K:K,0,0)</f>
        <v>0</v>
      </c>
      <c r="I1039" s="2">
        <f>_xlfn.XLOOKUP($A1039,Pistols!$C:$C,Pistols!L:L,0,0)</f>
        <v>0</v>
      </c>
      <c r="J1039" s="2">
        <f>_xlfn.XLOOKUP($A1039,Pistols!$C:$C,Pistols!M:M,0,0)</f>
        <v>0</v>
      </c>
      <c r="K1039" s="2">
        <f>_xlfn.XLOOKUP($A1039,Pistols!$C:$C,Pistols!N:N,0,0)</f>
        <v>0</v>
      </c>
      <c r="L1039" s="3">
        <f>_xlfn.XLOOKUP($A1039,Revolvers!$C:$C,Revolvers!O:O,0,0)</f>
        <v>0</v>
      </c>
      <c r="M1039" s="3">
        <f>_xlfn.XLOOKUP($A1039,Revolvers!$C:$C,Revolvers!P:P,0,0)</f>
        <v>0</v>
      </c>
      <c r="N1039" s="3">
        <f>_xlfn.XLOOKUP($A1039,Revolvers!$C:$C,Revolvers!Q:Q,0,0)</f>
        <v>0</v>
      </c>
      <c r="O1039" s="3">
        <f>_xlfn.XLOOKUP($A1039,Revolvers!$C:$C,Revolvers!R:R,0,0)</f>
        <v>0</v>
      </c>
      <c r="P1039" s="3">
        <f>_xlfn.XLOOKUP($A1039,Revolvers!$C:$C,Revolvers!S:S,0,0)</f>
        <v>0</v>
      </c>
      <c r="Q1039" s="3">
        <f>_xlfn.XLOOKUP($A1039,Revolvers!$C:$C,Revolvers!T:T,0,0)</f>
        <v>0</v>
      </c>
      <c r="R1039" s="3">
        <f>_xlfn.XLOOKUP($A1039,Rifles!C:C,Rifles!H:H,0,0)</f>
        <v>17</v>
      </c>
      <c r="S1039" s="2">
        <f>_xlfn.XLOOKUP($A1039,Shotguns!C:C,Shotguns!H:H,0,0)</f>
        <v>0</v>
      </c>
      <c r="T1039" s="3">
        <f t="shared" si="19"/>
        <v>17</v>
      </c>
    </row>
    <row r="1040" spans="1:20" x14ac:dyDescent="0.25">
      <c r="A1040" s="3">
        <f>Rifles!C1040</f>
        <v>57603430</v>
      </c>
      <c r="B1040" s="3" t="str">
        <f>_xlfn.XLOOKUP($A1040, Rifles!$C$2:$C$419,Rifles!$D$2:$D$419,"N/A",0)</f>
        <v>N/A</v>
      </c>
      <c r="C1040" s="3" t="str">
        <f>_xlfn.XLOOKUP($A1040, Rifles!$C$2:$C$419,Rifles!F$2:F$419,"N/A",0)</f>
        <v>N/A</v>
      </c>
      <c r="D1040" s="3" t="str">
        <f>_xlfn.XLOOKUP($A1040, Rifles!$C$2:$C$419,Rifles!G$2:G$419,"N/A",0)</f>
        <v>N/A</v>
      </c>
      <c r="E1040" s="2">
        <f>_xlfn.XLOOKUP($A1040,Pistols!$C:$C,Pistols!H:H,0,0)</f>
        <v>0</v>
      </c>
      <c r="F1040" s="2">
        <f>_xlfn.XLOOKUP($A1040,Pistols!$C:$C,Pistols!I:I,0,0)</f>
        <v>0</v>
      </c>
      <c r="G1040" s="2">
        <f>_xlfn.XLOOKUP($A1040,Pistols!$C:$C,Pistols!J:J,0,0)</f>
        <v>0</v>
      </c>
      <c r="H1040" s="2">
        <f>_xlfn.XLOOKUP($A1040,Pistols!$C:$C,Pistols!K:K,0,0)</f>
        <v>0</v>
      </c>
      <c r="I1040" s="2">
        <f>_xlfn.XLOOKUP($A1040,Pistols!$C:$C,Pistols!L:L,0,0)</f>
        <v>0</v>
      </c>
      <c r="J1040" s="2">
        <f>_xlfn.XLOOKUP($A1040,Pistols!$C:$C,Pistols!M:M,0,0)</f>
        <v>0</v>
      </c>
      <c r="K1040" s="2">
        <f>_xlfn.XLOOKUP($A1040,Pistols!$C:$C,Pistols!N:N,0,0)</f>
        <v>0</v>
      </c>
      <c r="L1040" s="3">
        <f>_xlfn.XLOOKUP($A1040,Revolvers!$C:$C,Revolvers!O:O,0,0)</f>
        <v>0</v>
      </c>
      <c r="M1040" s="3">
        <f>_xlfn.XLOOKUP($A1040,Revolvers!$C:$C,Revolvers!P:P,0,0)</f>
        <v>0</v>
      </c>
      <c r="N1040" s="3">
        <f>_xlfn.XLOOKUP($A1040,Revolvers!$C:$C,Revolvers!Q:Q,0,0)</f>
        <v>0</v>
      </c>
      <c r="O1040" s="3">
        <f>_xlfn.XLOOKUP($A1040,Revolvers!$C:$C,Revolvers!R:R,0,0)</f>
        <v>0</v>
      </c>
      <c r="P1040" s="3">
        <f>_xlfn.XLOOKUP($A1040,Revolvers!$C:$C,Revolvers!S:S,0,0)</f>
        <v>0</v>
      </c>
      <c r="Q1040" s="3">
        <f>_xlfn.XLOOKUP($A1040,Revolvers!$C:$C,Revolvers!T:T,0,0)</f>
        <v>0</v>
      </c>
      <c r="R1040" s="3">
        <f>_xlfn.XLOOKUP($A1040,Rifles!C:C,Rifles!H:H,0,0)</f>
        <v>13</v>
      </c>
      <c r="S1040" s="2">
        <f>_xlfn.XLOOKUP($A1040,Shotguns!C:C,Shotguns!H:H,0,0)</f>
        <v>0</v>
      </c>
      <c r="T1040" s="3">
        <f t="shared" si="19"/>
        <v>13</v>
      </c>
    </row>
    <row r="1041" spans="1:20" x14ac:dyDescent="0.25">
      <c r="A1041" s="3">
        <f>Rifles!C1041</f>
        <v>57504958</v>
      </c>
      <c r="B1041" s="3" t="str">
        <f>_xlfn.XLOOKUP($A1041, Rifles!$C$2:$C$419,Rifles!$D$2:$D$419,"N/A",0)</f>
        <v>N/A</v>
      </c>
      <c r="C1041" s="3" t="str">
        <f>_xlfn.XLOOKUP($A1041, Rifles!$C$2:$C$419,Rifles!F$2:F$419,"N/A",0)</f>
        <v>N/A</v>
      </c>
      <c r="D1041" s="3" t="str">
        <f>_xlfn.XLOOKUP($A1041, Rifles!$C$2:$C$419,Rifles!G$2:G$419,"N/A",0)</f>
        <v>N/A</v>
      </c>
      <c r="E1041" s="2">
        <f>_xlfn.XLOOKUP($A1041,Pistols!$C:$C,Pistols!H:H,0,0)</f>
        <v>0</v>
      </c>
      <c r="F1041" s="2">
        <f>_xlfn.XLOOKUP($A1041,Pistols!$C:$C,Pistols!I:I,0,0)</f>
        <v>0</v>
      </c>
      <c r="G1041" s="2">
        <f>_xlfn.XLOOKUP($A1041,Pistols!$C:$C,Pistols!J:J,0,0)</f>
        <v>0</v>
      </c>
      <c r="H1041" s="2">
        <f>_xlfn.XLOOKUP($A1041,Pistols!$C:$C,Pistols!K:K,0,0)</f>
        <v>0</v>
      </c>
      <c r="I1041" s="2">
        <f>_xlfn.XLOOKUP($A1041,Pistols!$C:$C,Pistols!L:L,0,0)</f>
        <v>0</v>
      </c>
      <c r="J1041" s="2">
        <f>_xlfn.XLOOKUP($A1041,Pistols!$C:$C,Pistols!M:M,0,0)</f>
        <v>0</v>
      </c>
      <c r="K1041" s="2">
        <f>_xlfn.XLOOKUP($A1041,Pistols!$C:$C,Pistols!N:N,0,0)</f>
        <v>0</v>
      </c>
      <c r="L1041" s="3">
        <f>_xlfn.XLOOKUP($A1041,Revolvers!$C:$C,Revolvers!O:O,0,0)</f>
        <v>0</v>
      </c>
      <c r="M1041" s="3">
        <f>_xlfn.XLOOKUP($A1041,Revolvers!$C:$C,Revolvers!P:P,0,0)</f>
        <v>0</v>
      </c>
      <c r="N1041" s="3">
        <f>_xlfn.XLOOKUP($A1041,Revolvers!$C:$C,Revolvers!Q:Q,0,0)</f>
        <v>0</v>
      </c>
      <c r="O1041" s="3">
        <f>_xlfn.XLOOKUP($A1041,Revolvers!$C:$C,Revolvers!R:R,0,0)</f>
        <v>0</v>
      </c>
      <c r="P1041" s="3">
        <f>_xlfn.XLOOKUP($A1041,Revolvers!$C:$C,Revolvers!S:S,0,0)</f>
        <v>0</v>
      </c>
      <c r="Q1041" s="3">
        <f>_xlfn.XLOOKUP($A1041,Revolvers!$C:$C,Revolvers!T:T,0,0)</f>
        <v>0</v>
      </c>
      <c r="R1041" s="3">
        <f>_xlfn.XLOOKUP($A1041,Rifles!C:C,Rifles!H:H,0,0)</f>
        <v>23</v>
      </c>
      <c r="S1041" s="2">
        <f>_xlfn.XLOOKUP($A1041,Shotguns!C:C,Shotguns!H:H,0,0)</f>
        <v>0</v>
      </c>
      <c r="T1041" s="3">
        <f t="shared" si="19"/>
        <v>23</v>
      </c>
    </row>
    <row r="1042" spans="1:20" x14ac:dyDescent="0.25">
      <c r="A1042" s="3">
        <f>Rifles!C1042</f>
        <v>57601795</v>
      </c>
      <c r="B1042" s="3" t="str">
        <f>_xlfn.XLOOKUP($A1042, Rifles!$C$2:$C$419,Rifles!$D$2:$D$419,"N/A",0)</f>
        <v>N/A</v>
      </c>
      <c r="C1042" s="3" t="str">
        <f>_xlfn.XLOOKUP($A1042, Rifles!$C$2:$C$419,Rifles!F$2:F$419,"N/A",0)</f>
        <v>N/A</v>
      </c>
      <c r="D1042" s="3" t="str">
        <f>_xlfn.XLOOKUP($A1042, Rifles!$C$2:$C$419,Rifles!G$2:G$419,"N/A",0)</f>
        <v>N/A</v>
      </c>
      <c r="E1042" s="2">
        <f>_xlfn.XLOOKUP($A1042,Pistols!$C:$C,Pistols!H:H,0,0)</f>
        <v>3</v>
      </c>
      <c r="F1042" s="2">
        <f>_xlfn.XLOOKUP($A1042,Pistols!$C:$C,Pistols!I:I,0,0)</f>
        <v>2</v>
      </c>
      <c r="G1042" s="2">
        <f>_xlfn.XLOOKUP($A1042,Pistols!$C:$C,Pistols!J:J,0,0)</f>
        <v>1</v>
      </c>
      <c r="H1042" s="2">
        <f>_xlfn.XLOOKUP($A1042,Pistols!$C:$C,Pistols!K:K,0,0)</f>
        <v>0</v>
      </c>
      <c r="I1042" s="2">
        <f>_xlfn.XLOOKUP($A1042,Pistols!$C:$C,Pistols!L:L,0,0)</f>
        <v>1</v>
      </c>
      <c r="J1042" s="2">
        <f>_xlfn.XLOOKUP($A1042,Pistols!$C:$C,Pistols!M:M,0,0)</f>
        <v>0</v>
      </c>
      <c r="K1042" s="2">
        <f>_xlfn.XLOOKUP($A1042,Pistols!$C:$C,Pistols!N:N,0,0)</f>
        <v>7</v>
      </c>
      <c r="L1042" s="3">
        <f>_xlfn.XLOOKUP($A1042,Revolvers!$C:$C,Revolvers!O:O,0,0)</f>
        <v>0</v>
      </c>
      <c r="M1042" s="3">
        <f>_xlfn.XLOOKUP($A1042,Revolvers!$C:$C,Revolvers!P:P,0,0)</f>
        <v>0</v>
      </c>
      <c r="N1042" s="3">
        <f>_xlfn.XLOOKUP($A1042,Revolvers!$C:$C,Revolvers!Q:Q,0,0)</f>
        <v>0</v>
      </c>
      <c r="O1042" s="3">
        <f>_xlfn.XLOOKUP($A1042,Revolvers!$C:$C,Revolvers!R:R,0,0)</f>
        <v>0</v>
      </c>
      <c r="P1042" s="3">
        <f>_xlfn.XLOOKUP($A1042,Revolvers!$C:$C,Revolvers!S:S,0,0)</f>
        <v>0</v>
      </c>
      <c r="Q1042" s="3">
        <f>_xlfn.XLOOKUP($A1042,Revolvers!$C:$C,Revolvers!T:T,0,0)</f>
        <v>0</v>
      </c>
      <c r="R1042" s="3">
        <f>_xlfn.XLOOKUP($A1042,Rifles!C:C,Rifles!H:H,0,0)</f>
        <v>8</v>
      </c>
      <c r="S1042" s="2">
        <f>_xlfn.XLOOKUP($A1042,Shotguns!C:C,Shotguns!H:H,0,0)</f>
        <v>4</v>
      </c>
      <c r="T1042" s="3">
        <f t="shared" si="19"/>
        <v>19</v>
      </c>
    </row>
    <row r="1043" spans="1:20" x14ac:dyDescent="0.25">
      <c r="A1043" s="3">
        <f>Rifles!C1043</f>
        <v>57502590</v>
      </c>
      <c r="B1043" s="3" t="str">
        <f>_xlfn.XLOOKUP($A1043, Rifles!$C$2:$C$419,Rifles!$D$2:$D$419,"N/A",0)</f>
        <v>N/A</v>
      </c>
      <c r="C1043" s="3" t="str">
        <f>_xlfn.XLOOKUP($A1043, Rifles!$C$2:$C$419,Rifles!F$2:F$419,"N/A",0)</f>
        <v>N/A</v>
      </c>
      <c r="D1043" s="3" t="str">
        <f>_xlfn.XLOOKUP($A1043, Rifles!$C$2:$C$419,Rifles!G$2:G$419,"N/A",0)</f>
        <v>N/A</v>
      </c>
      <c r="E1043" s="2">
        <f>_xlfn.XLOOKUP($A1043,Pistols!$C:$C,Pistols!H:H,0,0)</f>
        <v>0</v>
      </c>
      <c r="F1043" s="2">
        <f>_xlfn.XLOOKUP($A1043,Pistols!$C:$C,Pistols!I:I,0,0)</f>
        <v>0</v>
      </c>
      <c r="G1043" s="2">
        <f>_xlfn.XLOOKUP($A1043,Pistols!$C:$C,Pistols!J:J,0,0)</f>
        <v>17</v>
      </c>
      <c r="H1043" s="2">
        <f>_xlfn.XLOOKUP($A1043,Pistols!$C:$C,Pistols!K:K,0,0)</f>
        <v>0</v>
      </c>
      <c r="I1043" s="2">
        <f>_xlfn.XLOOKUP($A1043,Pistols!$C:$C,Pistols!L:L,0,0)</f>
        <v>1</v>
      </c>
      <c r="J1043" s="2">
        <f>_xlfn.XLOOKUP($A1043,Pistols!$C:$C,Pistols!M:M,0,0)</f>
        <v>0</v>
      </c>
      <c r="K1043" s="2">
        <f>_xlfn.XLOOKUP($A1043,Pistols!$C:$C,Pistols!N:N,0,0)</f>
        <v>18</v>
      </c>
      <c r="L1043" s="3">
        <f>_xlfn.XLOOKUP($A1043,Revolvers!$C:$C,Revolvers!O:O,0,0)</f>
        <v>0</v>
      </c>
      <c r="M1043" s="3">
        <f>_xlfn.XLOOKUP($A1043,Revolvers!$C:$C,Revolvers!P:P,0,0)</f>
        <v>0</v>
      </c>
      <c r="N1043" s="3">
        <f>_xlfn.XLOOKUP($A1043,Revolvers!$C:$C,Revolvers!Q:Q,0,0)</f>
        <v>0</v>
      </c>
      <c r="O1043" s="3">
        <f>_xlfn.XLOOKUP($A1043,Revolvers!$C:$C,Revolvers!R:R,0,0)</f>
        <v>0</v>
      </c>
      <c r="P1043" s="3">
        <f>_xlfn.XLOOKUP($A1043,Revolvers!$C:$C,Revolvers!S:S,0,0)</f>
        <v>0</v>
      </c>
      <c r="Q1043" s="3">
        <f>_xlfn.XLOOKUP($A1043,Revolvers!$C:$C,Revolvers!T:T,0,0)</f>
        <v>0</v>
      </c>
      <c r="R1043" s="3">
        <f>_xlfn.XLOOKUP($A1043,Rifles!C:C,Rifles!H:H,0,0)</f>
        <v>81</v>
      </c>
      <c r="S1043" s="2">
        <f>_xlfn.XLOOKUP($A1043,Shotguns!C:C,Shotguns!H:H,0,0)</f>
        <v>0</v>
      </c>
      <c r="T1043" s="3">
        <f t="shared" si="19"/>
        <v>99</v>
      </c>
    </row>
    <row r="1044" spans="1:20" x14ac:dyDescent="0.25">
      <c r="A1044" s="3">
        <f>Rifles!C1044</f>
        <v>57402595</v>
      </c>
      <c r="B1044" s="3" t="str">
        <f>_xlfn.XLOOKUP($A1044, Rifles!$C$2:$C$419,Rifles!$D$2:$D$419,"N/A",0)</f>
        <v>N/A</v>
      </c>
      <c r="C1044" s="3" t="str">
        <f>_xlfn.XLOOKUP($A1044, Rifles!$C$2:$C$419,Rifles!F$2:F$419,"N/A",0)</f>
        <v>N/A</v>
      </c>
      <c r="D1044" s="3" t="str">
        <f>_xlfn.XLOOKUP($A1044, Rifles!$C$2:$C$419,Rifles!G$2:G$419,"N/A",0)</f>
        <v>N/A</v>
      </c>
      <c r="E1044" s="2">
        <f>_xlfn.XLOOKUP($A1044,Pistols!$C:$C,Pistols!H:H,0,0)</f>
        <v>0</v>
      </c>
      <c r="F1044" s="2">
        <f>_xlfn.XLOOKUP($A1044,Pistols!$C:$C,Pistols!I:I,0,0)</f>
        <v>0</v>
      </c>
      <c r="G1044" s="2">
        <f>_xlfn.XLOOKUP($A1044,Pistols!$C:$C,Pistols!J:J,0,0)</f>
        <v>0</v>
      </c>
      <c r="H1044" s="2">
        <f>_xlfn.XLOOKUP($A1044,Pistols!$C:$C,Pistols!K:K,0,0)</f>
        <v>0</v>
      </c>
      <c r="I1044" s="2">
        <f>_xlfn.XLOOKUP($A1044,Pistols!$C:$C,Pistols!L:L,0,0)</f>
        <v>0</v>
      </c>
      <c r="J1044" s="2">
        <f>_xlfn.XLOOKUP($A1044,Pistols!$C:$C,Pistols!M:M,0,0)</f>
        <v>0</v>
      </c>
      <c r="K1044" s="2">
        <f>_xlfn.XLOOKUP($A1044,Pistols!$C:$C,Pistols!N:N,0,0)</f>
        <v>0</v>
      </c>
      <c r="L1044" s="3">
        <f>_xlfn.XLOOKUP($A1044,Revolvers!$C:$C,Revolvers!O:O,0,0)</f>
        <v>0</v>
      </c>
      <c r="M1044" s="3">
        <f>_xlfn.XLOOKUP($A1044,Revolvers!$C:$C,Revolvers!P:P,0,0)</f>
        <v>0</v>
      </c>
      <c r="N1044" s="3">
        <f>_xlfn.XLOOKUP($A1044,Revolvers!$C:$C,Revolvers!Q:Q,0,0)</f>
        <v>0</v>
      </c>
      <c r="O1044" s="3">
        <f>_xlfn.XLOOKUP($A1044,Revolvers!$C:$C,Revolvers!R:R,0,0)</f>
        <v>0</v>
      </c>
      <c r="P1044" s="3">
        <f>_xlfn.XLOOKUP($A1044,Revolvers!$C:$C,Revolvers!S:S,0,0)</f>
        <v>0</v>
      </c>
      <c r="Q1044" s="3">
        <f>_xlfn.XLOOKUP($A1044,Revolvers!$C:$C,Revolvers!T:T,0,0)</f>
        <v>0</v>
      </c>
      <c r="R1044" s="3">
        <f>_xlfn.XLOOKUP($A1044,Rifles!C:C,Rifles!H:H,0,0)</f>
        <v>1</v>
      </c>
      <c r="S1044" s="2">
        <f>_xlfn.XLOOKUP($A1044,Shotguns!C:C,Shotguns!H:H,0,0)</f>
        <v>0</v>
      </c>
      <c r="T1044" s="3">
        <f t="shared" si="19"/>
        <v>1</v>
      </c>
    </row>
    <row r="1045" spans="1:20" x14ac:dyDescent="0.25">
      <c r="A1045" s="3">
        <f>Rifles!C1045</f>
        <v>57603665</v>
      </c>
      <c r="B1045" s="3" t="str">
        <f>_xlfn.XLOOKUP($A1045, Rifles!$C$2:$C$419,Rifles!$D$2:$D$419,"N/A",0)</f>
        <v>N/A</v>
      </c>
      <c r="C1045" s="3" t="str">
        <f>_xlfn.XLOOKUP($A1045, Rifles!$C$2:$C$419,Rifles!F$2:F$419,"N/A",0)</f>
        <v>N/A</v>
      </c>
      <c r="D1045" s="3" t="str">
        <f>_xlfn.XLOOKUP($A1045, Rifles!$C$2:$C$419,Rifles!G$2:G$419,"N/A",0)</f>
        <v>N/A</v>
      </c>
      <c r="E1045" s="2">
        <f>_xlfn.XLOOKUP($A1045,Pistols!$C:$C,Pistols!H:H,0,0)</f>
        <v>0</v>
      </c>
      <c r="F1045" s="2">
        <f>_xlfn.XLOOKUP($A1045,Pistols!$C:$C,Pistols!I:I,0,0)</f>
        <v>0</v>
      </c>
      <c r="G1045" s="2">
        <f>_xlfn.XLOOKUP($A1045,Pistols!$C:$C,Pistols!J:J,0,0)</f>
        <v>0</v>
      </c>
      <c r="H1045" s="2">
        <f>_xlfn.XLOOKUP($A1045,Pistols!$C:$C,Pistols!K:K,0,0)</f>
        <v>0</v>
      </c>
      <c r="I1045" s="2">
        <f>_xlfn.XLOOKUP($A1045,Pistols!$C:$C,Pistols!L:L,0,0)</f>
        <v>0</v>
      </c>
      <c r="J1045" s="2">
        <f>_xlfn.XLOOKUP($A1045,Pistols!$C:$C,Pistols!M:M,0,0)</f>
        <v>0</v>
      </c>
      <c r="K1045" s="2">
        <f>_xlfn.XLOOKUP($A1045,Pistols!$C:$C,Pistols!N:N,0,0)</f>
        <v>0</v>
      </c>
      <c r="L1045" s="3">
        <f>_xlfn.XLOOKUP($A1045,Revolvers!$C:$C,Revolvers!O:O,0,0)</f>
        <v>0</v>
      </c>
      <c r="M1045" s="3">
        <f>_xlfn.XLOOKUP($A1045,Revolvers!$C:$C,Revolvers!P:P,0,0)</f>
        <v>0</v>
      </c>
      <c r="N1045" s="3">
        <f>_xlfn.XLOOKUP($A1045,Revolvers!$C:$C,Revolvers!Q:Q,0,0)</f>
        <v>0</v>
      </c>
      <c r="O1045" s="3">
        <f>_xlfn.XLOOKUP($A1045,Revolvers!$C:$C,Revolvers!R:R,0,0)</f>
        <v>0</v>
      </c>
      <c r="P1045" s="3">
        <f>_xlfn.XLOOKUP($A1045,Revolvers!$C:$C,Revolvers!S:S,0,0)</f>
        <v>0</v>
      </c>
      <c r="Q1045" s="3">
        <f>_xlfn.XLOOKUP($A1045,Revolvers!$C:$C,Revolvers!T:T,0,0)</f>
        <v>0</v>
      </c>
      <c r="R1045" s="3">
        <f>_xlfn.XLOOKUP($A1045,Rifles!C:C,Rifles!H:H,0,0)</f>
        <v>9</v>
      </c>
      <c r="S1045" s="2">
        <f>_xlfn.XLOOKUP($A1045,Shotguns!C:C,Shotguns!H:H,0,0)</f>
        <v>0</v>
      </c>
      <c r="T1045" s="3">
        <f t="shared" si="19"/>
        <v>9</v>
      </c>
    </row>
    <row r="1046" spans="1:20" x14ac:dyDescent="0.25">
      <c r="A1046" s="3">
        <f>Rifles!C1046</f>
        <v>57506014</v>
      </c>
      <c r="B1046" s="3" t="str">
        <f>_xlfn.XLOOKUP($A1046, Rifles!$C$2:$C$419,Rifles!$D$2:$D$419,"N/A",0)</f>
        <v>N/A</v>
      </c>
      <c r="C1046" s="3" t="str">
        <f>_xlfn.XLOOKUP($A1046, Rifles!$C$2:$C$419,Rifles!F$2:F$419,"N/A",0)</f>
        <v>N/A</v>
      </c>
      <c r="D1046" s="3" t="str">
        <f>_xlfn.XLOOKUP($A1046, Rifles!$C$2:$C$419,Rifles!G$2:G$419,"N/A",0)</f>
        <v>N/A</v>
      </c>
      <c r="E1046" s="2">
        <f>_xlfn.XLOOKUP($A1046,Pistols!$C:$C,Pistols!H:H,0,0)</f>
        <v>0</v>
      </c>
      <c r="F1046" s="2">
        <f>_xlfn.XLOOKUP($A1046,Pistols!$C:$C,Pistols!I:I,0,0)</f>
        <v>0</v>
      </c>
      <c r="G1046" s="2">
        <f>_xlfn.XLOOKUP($A1046,Pistols!$C:$C,Pistols!J:J,0,0)</f>
        <v>0</v>
      </c>
      <c r="H1046" s="2">
        <f>_xlfn.XLOOKUP($A1046,Pistols!$C:$C,Pistols!K:K,0,0)</f>
        <v>0</v>
      </c>
      <c r="I1046" s="2">
        <f>_xlfn.XLOOKUP($A1046,Pistols!$C:$C,Pistols!L:L,0,0)</f>
        <v>0</v>
      </c>
      <c r="J1046" s="2">
        <f>_xlfn.XLOOKUP($A1046,Pistols!$C:$C,Pistols!M:M,0,0)</f>
        <v>0</v>
      </c>
      <c r="K1046" s="2">
        <f>_xlfn.XLOOKUP($A1046,Pistols!$C:$C,Pistols!N:N,0,0)</f>
        <v>0</v>
      </c>
      <c r="L1046" s="3">
        <f>_xlfn.XLOOKUP($A1046,Revolvers!$C:$C,Revolvers!O:O,0,0)</f>
        <v>0</v>
      </c>
      <c r="M1046" s="3">
        <f>_xlfn.XLOOKUP($A1046,Revolvers!$C:$C,Revolvers!P:P,0,0)</f>
        <v>0</v>
      </c>
      <c r="N1046" s="3">
        <f>_xlfn.XLOOKUP($A1046,Revolvers!$C:$C,Revolvers!Q:Q,0,0)</f>
        <v>0</v>
      </c>
      <c r="O1046" s="3">
        <f>_xlfn.XLOOKUP($A1046,Revolvers!$C:$C,Revolvers!R:R,0,0)</f>
        <v>0</v>
      </c>
      <c r="P1046" s="3">
        <f>_xlfn.XLOOKUP($A1046,Revolvers!$C:$C,Revolvers!S:S,0,0)</f>
        <v>0</v>
      </c>
      <c r="Q1046" s="3">
        <f>_xlfn.XLOOKUP($A1046,Revolvers!$C:$C,Revolvers!T:T,0,0)</f>
        <v>0</v>
      </c>
      <c r="R1046" s="3">
        <f>_xlfn.XLOOKUP($A1046,Rifles!C:C,Rifles!H:H,0,0)</f>
        <v>2</v>
      </c>
      <c r="S1046" s="2">
        <f>_xlfn.XLOOKUP($A1046,Shotguns!C:C,Shotguns!H:H,0,0)</f>
        <v>0</v>
      </c>
      <c r="T1046" s="3">
        <f t="shared" si="19"/>
        <v>2</v>
      </c>
    </row>
    <row r="1047" spans="1:20" x14ac:dyDescent="0.25">
      <c r="A1047" s="3">
        <f>Rifles!C1047</f>
        <v>57405131</v>
      </c>
      <c r="B1047" s="3" t="str">
        <f>_xlfn.XLOOKUP($A1047, Rifles!$C$2:$C$419,Rifles!$D$2:$D$419,"N/A",0)</f>
        <v>N/A</v>
      </c>
      <c r="C1047" s="3" t="str">
        <f>_xlfn.XLOOKUP($A1047, Rifles!$C$2:$C$419,Rifles!F$2:F$419,"N/A",0)</f>
        <v>N/A</v>
      </c>
      <c r="D1047" s="3" t="str">
        <f>_xlfn.XLOOKUP($A1047, Rifles!$C$2:$C$419,Rifles!G$2:G$419,"N/A",0)</f>
        <v>N/A</v>
      </c>
      <c r="E1047" s="2">
        <f>_xlfn.XLOOKUP($A1047,Pistols!$C:$C,Pistols!H:H,0,0)</f>
        <v>0</v>
      </c>
      <c r="F1047" s="2">
        <f>_xlfn.XLOOKUP($A1047,Pistols!$C:$C,Pistols!I:I,0,0)</f>
        <v>0</v>
      </c>
      <c r="G1047" s="2">
        <f>_xlfn.XLOOKUP($A1047,Pistols!$C:$C,Pistols!J:J,0,0)</f>
        <v>0</v>
      </c>
      <c r="H1047" s="2">
        <f>_xlfn.XLOOKUP($A1047,Pistols!$C:$C,Pistols!K:K,0,0)</f>
        <v>0</v>
      </c>
      <c r="I1047" s="2">
        <f>_xlfn.XLOOKUP($A1047,Pistols!$C:$C,Pistols!L:L,0,0)</f>
        <v>0</v>
      </c>
      <c r="J1047" s="2">
        <f>_xlfn.XLOOKUP($A1047,Pistols!$C:$C,Pistols!M:M,0,0)</f>
        <v>0</v>
      </c>
      <c r="K1047" s="2">
        <f>_xlfn.XLOOKUP($A1047,Pistols!$C:$C,Pistols!N:N,0,0)</f>
        <v>0</v>
      </c>
      <c r="L1047" s="3">
        <f>_xlfn.XLOOKUP($A1047,Revolvers!$C:$C,Revolvers!O:O,0,0)</f>
        <v>0</v>
      </c>
      <c r="M1047" s="3">
        <f>_xlfn.XLOOKUP($A1047,Revolvers!$C:$C,Revolvers!P:P,0,0)</f>
        <v>0</v>
      </c>
      <c r="N1047" s="3">
        <f>_xlfn.XLOOKUP($A1047,Revolvers!$C:$C,Revolvers!Q:Q,0,0)</f>
        <v>0</v>
      </c>
      <c r="O1047" s="3">
        <f>_xlfn.XLOOKUP($A1047,Revolvers!$C:$C,Revolvers!R:R,0,0)</f>
        <v>0</v>
      </c>
      <c r="P1047" s="3">
        <f>_xlfn.XLOOKUP($A1047,Revolvers!$C:$C,Revolvers!S:S,0,0)</f>
        <v>0</v>
      </c>
      <c r="Q1047" s="3">
        <f>_xlfn.XLOOKUP($A1047,Revolvers!$C:$C,Revolvers!T:T,0,0)</f>
        <v>0</v>
      </c>
      <c r="R1047" s="3">
        <f>_xlfn.XLOOKUP($A1047,Rifles!C:C,Rifles!H:H,0,0)</f>
        <v>1</v>
      </c>
      <c r="S1047" s="2">
        <f>_xlfn.XLOOKUP($A1047,Shotguns!C:C,Shotguns!H:H,0,0)</f>
        <v>0</v>
      </c>
      <c r="T1047" s="3">
        <f t="shared" si="19"/>
        <v>1</v>
      </c>
    </row>
    <row r="1048" spans="1:20" x14ac:dyDescent="0.25">
      <c r="A1048" s="3">
        <f>Rifles!C1048</f>
        <v>98701648</v>
      </c>
      <c r="B1048" s="3" t="str">
        <f>_xlfn.XLOOKUP($A1048, Rifles!$C$2:$C$419,Rifles!$D$2:$D$419,"N/A",0)</f>
        <v>N/A</v>
      </c>
      <c r="C1048" s="3" t="str">
        <f>_xlfn.XLOOKUP($A1048, Rifles!$C$2:$C$419,Rifles!F$2:F$419,"N/A",0)</f>
        <v>N/A</v>
      </c>
      <c r="D1048" s="3" t="str">
        <f>_xlfn.XLOOKUP($A1048, Rifles!$C$2:$C$419,Rifles!G$2:G$419,"N/A",0)</f>
        <v>N/A</v>
      </c>
      <c r="E1048" s="2">
        <f>_xlfn.XLOOKUP($A1048,Pistols!$C:$C,Pistols!H:H,0,0)</f>
        <v>0</v>
      </c>
      <c r="F1048" s="2">
        <f>_xlfn.XLOOKUP($A1048,Pistols!$C:$C,Pistols!I:I,0,0)</f>
        <v>0</v>
      </c>
      <c r="G1048" s="2">
        <f>_xlfn.XLOOKUP($A1048,Pistols!$C:$C,Pistols!J:J,0,0)</f>
        <v>0</v>
      </c>
      <c r="H1048" s="2">
        <f>_xlfn.XLOOKUP($A1048,Pistols!$C:$C,Pistols!K:K,0,0)</f>
        <v>0</v>
      </c>
      <c r="I1048" s="2">
        <f>_xlfn.XLOOKUP($A1048,Pistols!$C:$C,Pistols!L:L,0,0)</f>
        <v>0</v>
      </c>
      <c r="J1048" s="2">
        <f>_xlfn.XLOOKUP($A1048,Pistols!$C:$C,Pistols!M:M,0,0)</f>
        <v>0</v>
      </c>
      <c r="K1048" s="2">
        <f>_xlfn.XLOOKUP($A1048,Pistols!$C:$C,Pistols!N:N,0,0)</f>
        <v>0</v>
      </c>
      <c r="L1048" s="3">
        <f>_xlfn.XLOOKUP($A1048,Revolvers!$C:$C,Revolvers!O:O,0,0)</f>
        <v>0</v>
      </c>
      <c r="M1048" s="3">
        <f>_xlfn.XLOOKUP($A1048,Revolvers!$C:$C,Revolvers!P:P,0,0)</f>
        <v>0</v>
      </c>
      <c r="N1048" s="3">
        <f>_xlfn.XLOOKUP($A1048,Revolvers!$C:$C,Revolvers!Q:Q,0,0)</f>
        <v>0</v>
      </c>
      <c r="O1048" s="3">
        <f>_xlfn.XLOOKUP($A1048,Revolvers!$C:$C,Revolvers!R:R,0,0)</f>
        <v>0</v>
      </c>
      <c r="P1048" s="3">
        <f>_xlfn.XLOOKUP($A1048,Revolvers!$C:$C,Revolvers!S:S,0,0)</f>
        <v>0</v>
      </c>
      <c r="Q1048" s="3">
        <f>_xlfn.XLOOKUP($A1048,Revolvers!$C:$C,Revolvers!T:T,0,0)</f>
        <v>0</v>
      </c>
      <c r="R1048" s="3">
        <f>_xlfn.XLOOKUP($A1048,Rifles!C:C,Rifles!H:H,0,0)</f>
        <v>2</v>
      </c>
      <c r="S1048" s="2">
        <f>_xlfn.XLOOKUP($A1048,Shotguns!C:C,Shotguns!H:H,0,0)</f>
        <v>0</v>
      </c>
      <c r="T1048" s="3">
        <f t="shared" si="19"/>
        <v>2</v>
      </c>
    </row>
    <row r="1049" spans="1:20" x14ac:dyDescent="0.25">
      <c r="A1049" s="3">
        <f>Rifles!C1049</f>
        <v>98701433</v>
      </c>
      <c r="B1049" s="3" t="str">
        <f>_xlfn.XLOOKUP($A1049, Rifles!$C$2:$C$419,Rifles!$D$2:$D$419,"N/A",0)</f>
        <v>N/A</v>
      </c>
      <c r="C1049" s="3" t="str">
        <f>_xlfn.XLOOKUP($A1049, Rifles!$C$2:$C$419,Rifles!F$2:F$419,"N/A",0)</f>
        <v>N/A</v>
      </c>
      <c r="D1049" s="3" t="str">
        <f>_xlfn.XLOOKUP($A1049, Rifles!$C$2:$C$419,Rifles!G$2:G$419,"N/A",0)</f>
        <v>N/A</v>
      </c>
      <c r="E1049" s="2">
        <f>_xlfn.XLOOKUP($A1049,Pistols!$C:$C,Pistols!H:H,0,0)</f>
        <v>0</v>
      </c>
      <c r="F1049" s="2">
        <f>_xlfn.XLOOKUP($A1049,Pistols!$C:$C,Pistols!I:I,0,0)</f>
        <v>0</v>
      </c>
      <c r="G1049" s="2">
        <f>_xlfn.XLOOKUP($A1049,Pistols!$C:$C,Pistols!J:J,0,0)</f>
        <v>0</v>
      </c>
      <c r="H1049" s="2">
        <f>_xlfn.XLOOKUP($A1049,Pistols!$C:$C,Pistols!K:K,0,0)</f>
        <v>0</v>
      </c>
      <c r="I1049" s="2">
        <f>_xlfn.XLOOKUP($A1049,Pistols!$C:$C,Pistols!L:L,0,0)</f>
        <v>0</v>
      </c>
      <c r="J1049" s="2">
        <f>_xlfn.XLOOKUP($A1049,Pistols!$C:$C,Pistols!M:M,0,0)</f>
        <v>0</v>
      </c>
      <c r="K1049" s="2">
        <f>_xlfn.XLOOKUP($A1049,Pistols!$C:$C,Pistols!N:N,0,0)</f>
        <v>0</v>
      </c>
      <c r="L1049" s="3">
        <f>_xlfn.XLOOKUP($A1049,Revolvers!$C:$C,Revolvers!O:O,0,0)</f>
        <v>0</v>
      </c>
      <c r="M1049" s="3">
        <f>_xlfn.XLOOKUP($A1049,Revolvers!$C:$C,Revolvers!P:P,0,0)</f>
        <v>0</v>
      </c>
      <c r="N1049" s="3">
        <f>_xlfn.XLOOKUP($A1049,Revolvers!$C:$C,Revolvers!Q:Q,0,0)</f>
        <v>0</v>
      </c>
      <c r="O1049" s="3">
        <f>_xlfn.XLOOKUP($A1049,Revolvers!$C:$C,Revolvers!R:R,0,0)</f>
        <v>0</v>
      </c>
      <c r="P1049" s="3">
        <f>_xlfn.XLOOKUP($A1049,Revolvers!$C:$C,Revolvers!S:S,0,0)</f>
        <v>0</v>
      </c>
      <c r="Q1049" s="3">
        <f>_xlfn.XLOOKUP($A1049,Revolvers!$C:$C,Revolvers!T:T,0,0)</f>
        <v>0</v>
      </c>
      <c r="R1049" s="3">
        <f>_xlfn.XLOOKUP($A1049,Rifles!C:C,Rifles!H:H,0,0)</f>
        <v>1</v>
      </c>
      <c r="S1049" s="2">
        <f>_xlfn.XLOOKUP($A1049,Shotguns!C:C,Shotguns!H:H,0,0)</f>
        <v>0</v>
      </c>
      <c r="T1049" s="3">
        <f t="shared" si="19"/>
        <v>1</v>
      </c>
    </row>
    <row r="1050" spans="1:20" x14ac:dyDescent="0.25">
      <c r="A1050" s="3">
        <f>Rifles!C1050</f>
        <v>98787363</v>
      </c>
      <c r="B1050" s="3" t="str">
        <f>_xlfn.XLOOKUP($A1050, Rifles!$C$2:$C$419,Rifles!$D$2:$D$419,"N/A",0)</f>
        <v>N/A</v>
      </c>
      <c r="C1050" s="3" t="str">
        <f>_xlfn.XLOOKUP($A1050, Rifles!$C$2:$C$419,Rifles!F$2:F$419,"N/A",0)</f>
        <v>N/A</v>
      </c>
      <c r="D1050" s="3" t="str">
        <f>_xlfn.XLOOKUP($A1050, Rifles!$C$2:$C$419,Rifles!G$2:G$419,"N/A",0)</f>
        <v>N/A</v>
      </c>
      <c r="E1050" s="2">
        <f>_xlfn.XLOOKUP($A1050,Pistols!$C:$C,Pistols!H:H,0,0)</f>
        <v>48887</v>
      </c>
      <c r="F1050" s="2">
        <f>_xlfn.XLOOKUP($A1050,Pistols!$C:$C,Pistols!I:I,0,0)</f>
        <v>0</v>
      </c>
      <c r="G1050" s="2">
        <f>_xlfn.XLOOKUP($A1050,Pistols!$C:$C,Pistols!J:J,0,0)</f>
        <v>0</v>
      </c>
      <c r="H1050" s="2">
        <f>_xlfn.XLOOKUP($A1050,Pistols!$C:$C,Pistols!K:K,0,0)</f>
        <v>0</v>
      </c>
      <c r="I1050" s="2">
        <f>_xlfn.XLOOKUP($A1050,Pistols!$C:$C,Pistols!L:L,0,0)</f>
        <v>0</v>
      </c>
      <c r="J1050" s="2">
        <f>_xlfn.XLOOKUP($A1050,Pistols!$C:$C,Pistols!M:M,0,0)</f>
        <v>0</v>
      </c>
      <c r="K1050" s="2">
        <f>_xlfn.XLOOKUP($A1050,Pistols!$C:$C,Pistols!N:N,0,0)</f>
        <v>48887</v>
      </c>
      <c r="L1050" s="3">
        <f>_xlfn.XLOOKUP($A1050,Revolvers!$C:$C,Revolvers!O:O,0,0)</f>
        <v>0</v>
      </c>
      <c r="M1050" s="3">
        <f>_xlfn.XLOOKUP($A1050,Revolvers!$C:$C,Revolvers!P:P,0,0)</f>
        <v>0</v>
      </c>
      <c r="N1050" s="3">
        <f>_xlfn.XLOOKUP($A1050,Revolvers!$C:$C,Revolvers!Q:Q,0,0)</f>
        <v>0</v>
      </c>
      <c r="O1050" s="3">
        <f>_xlfn.XLOOKUP($A1050,Revolvers!$C:$C,Revolvers!R:R,0,0)</f>
        <v>0</v>
      </c>
      <c r="P1050" s="3">
        <f>_xlfn.XLOOKUP($A1050,Revolvers!$C:$C,Revolvers!S:S,0,0)</f>
        <v>0</v>
      </c>
      <c r="Q1050" s="3">
        <f>_xlfn.XLOOKUP($A1050,Revolvers!$C:$C,Revolvers!T:T,0,0)</f>
        <v>0</v>
      </c>
      <c r="R1050" s="3">
        <f>_xlfn.XLOOKUP($A1050,Rifles!C:C,Rifles!H:H,0,0)</f>
        <v>599</v>
      </c>
      <c r="S1050" s="2">
        <f>_xlfn.XLOOKUP($A1050,Shotguns!C:C,Shotguns!H:H,0,0)</f>
        <v>0</v>
      </c>
      <c r="T1050" s="3">
        <f t="shared" si="19"/>
        <v>49486</v>
      </c>
    </row>
    <row r="1051" spans="1:20" x14ac:dyDescent="0.25">
      <c r="A1051" s="3">
        <f>Rifles!C1051</f>
        <v>98701730</v>
      </c>
      <c r="B1051" s="3" t="str">
        <f>_xlfn.XLOOKUP($A1051, Rifles!$C$2:$C$419,Rifles!$D$2:$D$419,"N/A",0)</f>
        <v>N/A</v>
      </c>
      <c r="C1051" s="3" t="str">
        <f>_xlfn.XLOOKUP($A1051, Rifles!$C$2:$C$419,Rifles!F$2:F$419,"N/A",0)</f>
        <v>N/A</v>
      </c>
      <c r="D1051" s="3" t="str">
        <f>_xlfn.XLOOKUP($A1051, Rifles!$C$2:$C$419,Rifles!G$2:G$419,"N/A",0)</f>
        <v>N/A</v>
      </c>
      <c r="E1051" s="2">
        <f>_xlfn.XLOOKUP($A1051,Pistols!$C:$C,Pistols!H:H,0,0)</f>
        <v>0</v>
      </c>
      <c r="F1051" s="2">
        <f>_xlfn.XLOOKUP($A1051,Pistols!$C:$C,Pistols!I:I,0,0)</f>
        <v>0</v>
      </c>
      <c r="G1051" s="2">
        <f>_xlfn.XLOOKUP($A1051,Pistols!$C:$C,Pistols!J:J,0,0)</f>
        <v>0</v>
      </c>
      <c r="H1051" s="2">
        <f>_xlfn.XLOOKUP($A1051,Pistols!$C:$C,Pistols!K:K,0,0)</f>
        <v>0</v>
      </c>
      <c r="I1051" s="2">
        <f>_xlfn.XLOOKUP($A1051,Pistols!$C:$C,Pistols!L:L,0,0)</f>
        <v>0</v>
      </c>
      <c r="J1051" s="2">
        <f>_xlfn.XLOOKUP($A1051,Pistols!$C:$C,Pistols!M:M,0,0)</f>
        <v>0</v>
      </c>
      <c r="K1051" s="2">
        <f>_xlfn.XLOOKUP($A1051,Pistols!$C:$C,Pistols!N:N,0,0)</f>
        <v>0</v>
      </c>
      <c r="L1051" s="3">
        <f>_xlfn.XLOOKUP($A1051,Revolvers!$C:$C,Revolvers!O:O,0,0)</f>
        <v>0</v>
      </c>
      <c r="M1051" s="3">
        <f>_xlfn.XLOOKUP($A1051,Revolvers!$C:$C,Revolvers!P:P,0,0)</f>
        <v>0</v>
      </c>
      <c r="N1051" s="3">
        <f>_xlfn.XLOOKUP($A1051,Revolvers!$C:$C,Revolvers!Q:Q,0,0)</f>
        <v>0</v>
      </c>
      <c r="O1051" s="3">
        <f>_xlfn.XLOOKUP($A1051,Revolvers!$C:$C,Revolvers!R:R,0,0)</f>
        <v>0</v>
      </c>
      <c r="P1051" s="3">
        <f>_xlfn.XLOOKUP($A1051,Revolvers!$C:$C,Revolvers!S:S,0,0)</f>
        <v>0</v>
      </c>
      <c r="Q1051" s="3">
        <f>_xlfn.XLOOKUP($A1051,Revolvers!$C:$C,Revolvers!T:T,0,0)</f>
        <v>0</v>
      </c>
      <c r="R1051" s="3">
        <f>_xlfn.XLOOKUP($A1051,Rifles!C:C,Rifles!H:H,0,0)</f>
        <v>33</v>
      </c>
      <c r="S1051" s="2">
        <f>_xlfn.XLOOKUP($A1051,Shotguns!C:C,Shotguns!H:H,0,0)</f>
        <v>0</v>
      </c>
      <c r="T1051" s="3">
        <f t="shared" si="19"/>
        <v>33</v>
      </c>
    </row>
    <row r="1052" spans="1:20" x14ac:dyDescent="0.25">
      <c r="A1052" s="3">
        <f>Rifles!C1052</f>
        <v>98701672</v>
      </c>
      <c r="B1052" s="3" t="str">
        <f>_xlfn.XLOOKUP($A1052, Rifles!$C$2:$C$419,Rifles!$D$2:$D$419,"N/A",0)</f>
        <v>N/A</v>
      </c>
      <c r="C1052" s="3" t="str">
        <f>_xlfn.XLOOKUP($A1052, Rifles!$C$2:$C$419,Rifles!F$2:F$419,"N/A",0)</f>
        <v>N/A</v>
      </c>
      <c r="D1052" s="3" t="str">
        <f>_xlfn.XLOOKUP($A1052, Rifles!$C$2:$C$419,Rifles!G$2:G$419,"N/A",0)</f>
        <v>N/A</v>
      </c>
      <c r="E1052" s="2">
        <f>_xlfn.XLOOKUP($A1052,Pistols!$C:$C,Pistols!H:H,0,0)</f>
        <v>0</v>
      </c>
      <c r="F1052" s="2">
        <f>_xlfn.XLOOKUP($A1052,Pistols!$C:$C,Pistols!I:I,0,0)</f>
        <v>0</v>
      </c>
      <c r="G1052" s="2">
        <f>_xlfn.XLOOKUP($A1052,Pistols!$C:$C,Pistols!J:J,0,0)</f>
        <v>0</v>
      </c>
      <c r="H1052" s="2">
        <f>_xlfn.XLOOKUP($A1052,Pistols!$C:$C,Pistols!K:K,0,0)</f>
        <v>0</v>
      </c>
      <c r="I1052" s="2">
        <f>_xlfn.XLOOKUP($A1052,Pistols!$C:$C,Pistols!L:L,0,0)</f>
        <v>0</v>
      </c>
      <c r="J1052" s="2">
        <f>_xlfn.XLOOKUP($A1052,Pistols!$C:$C,Pistols!M:M,0,0)</f>
        <v>0</v>
      </c>
      <c r="K1052" s="2">
        <f>_xlfn.XLOOKUP($A1052,Pistols!$C:$C,Pistols!N:N,0,0)</f>
        <v>0</v>
      </c>
      <c r="L1052" s="3">
        <f>_xlfn.XLOOKUP($A1052,Revolvers!$C:$C,Revolvers!O:O,0,0)</f>
        <v>0</v>
      </c>
      <c r="M1052" s="3">
        <f>_xlfn.XLOOKUP($A1052,Revolvers!$C:$C,Revolvers!P:P,0,0)</f>
        <v>0</v>
      </c>
      <c r="N1052" s="3">
        <f>_xlfn.XLOOKUP($A1052,Revolvers!$C:$C,Revolvers!Q:Q,0,0)</f>
        <v>0</v>
      </c>
      <c r="O1052" s="3">
        <f>_xlfn.XLOOKUP($A1052,Revolvers!$C:$C,Revolvers!R:R,0,0)</f>
        <v>0</v>
      </c>
      <c r="P1052" s="3">
        <f>_xlfn.XLOOKUP($A1052,Revolvers!$C:$C,Revolvers!S:S,0,0)</f>
        <v>0</v>
      </c>
      <c r="Q1052" s="3">
        <f>_xlfn.XLOOKUP($A1052,Revolvers!$C:$C,Revolvers!T:T,0,0)</f>
        <v>0</v>
      </c>
      <c r="R1052" s="3">
        <f>_xlfn.XLOOKUP($A1052,Rifles!C:C,Rifles!H:H,0,0)</f>
        <v>1</v>
      </c>
      <c r="S1052" s="2">
        <f>_xlfn.XLOOKUP($A1052,Shotguns!C:C,Shotguns!H:H,0,0)</f>
        <v>0</v>
      </c>
      <c r="T1052" s="3">
        <f t="shared" si="19"/>
        <v>1</v>
      </c>
    </row>
    <row r="1053" spans="1:20" x14ac:dyDescent="0.25">
      <c r="A1053" s="3">
        <f>Rifles!C1053</f>
        <v>98701322</v>
      </c>
      <c r="B1053" s="3" t="str">
        <f>_xlfn.XLOOKUP($A1053, Rifles!$C$2:$C$419,Rifles!$D$2:$D$419,"N/A",0)</f>
        <v>N/A</v>
      </c>
      <c r="C1053" s="3" t="str">
        <f>_xlfn.XLOOKUP($A1053, Rifles!$C$2:$C$419,Rifles!F$2:F$419,"N/A",0)</f>
        <v>N/A</v>
      </c>
      <c r="D1053" s="3" t="str">
        <f>_xlfn.XLOOKUP($A1053, Rifles!$C$2:$C$419,Rifles!G$2:G$419,"N/A",0)</f>
        <v>N/A</v>
      </c>
      <c r="E1053" s="2">
        <f>_xlfn.XLOOKUP($A1053,Pistols!$C:$C,Pistols!H:H,0,0)</f>
        <v>0</v>
      </c>
      <c r="F1053" s="2">
        <f>_xlfn.XLOOKUP($A1053,Pistols!$C:$C,Pistols!I:I,0,0)</f>
        <v>0</v>
      </c>
      <c r="G1053" s="2">
        <f>_xlfn.XLOOKUP($A1053,Pistols!$C:$C,Pistols!J:J,0,0)</f>
        <v>0</v>
      </c>
      <c r="H1053" s="2">
        <f>_xlfn.XLOOKUP($A1053,Pistols!$C:$C,Pistols!K:K,0,0)</f>
        <v>0</v>
      </c>
      <c r="I1053" s="2">
        <f>_xlfn.XLOOKUP($A1053,Pistols!$C:$C,Pistols!L:L,0,0)</f>
        <v>0</v>
      </c>
      <c r="J1053" s="2">
        <f>_xlfn.XLOOKUP($A1053,Pistols!$C:$C,Pistols!M:M,0,0)</f>
        <v>0</v>
      </c>
      <c r="K1053" s="2">
        <f>_xlfn.XLOOKUP($A1053,Pistols!$C:$C,Pistols!N:N,0,0)</f>
        <v>0</v>
      </c>
      <c r="L1053" s="3">
        <f>_xlfn.XLOOKUP($A1053,Revolvers!$C:$C,Revolvers!O:O,0,0)</f>
        <v>0</v>
      </c>
      <c r="M1053" s="3">
        <f>_xlfn.XLOOKUP($A1053,Revolvers!$C:$C,Revolvers!P:P,0,0)</f>
        <v>0</v>
      </c>
      <c r="N1053" s="3">
        <f>_xlfn.XLOOKUP($A1053,Revolvers!$C:$C,Revolvers!Q:Q,0,0)</f>
        <v>0</v>
      </c>
      <c r="O1053" s="3">
        <f>_xlfn.XLOOKUP($A1053,Revolvers!$C:$C,Revolvers!R:R,0,0)</f>
        <v>0</v>
      </c>
      <c r="P1053" s="3">
        <f>_xlfn.XLOOKUP($A1053,Revolvers!$C:$C,Revolvers!S:S,0,0)</f>
        <v>0</v>
      </c>
      <c r="Q1053" s="3">
        <f>_xlfn.XLOOKUP($A1053,Revolvers!$C:$C,Revolvers!T:T,0,0)</f>
        <v>0</v>
      </c>
      <c r="R1053" s="3">
        <f>_xlfn.XLOOKUP($A1053,Rifles!C:C,Rifles!H:H,0,0)</f>
        <v>10</v>
      </c>
      <c r="S1053" s="2">
        <f>_xlfn.XLOOKUP($A1053,Shotguns!C:C,Shotguns!H:H,0,0)</f>
        <v>0</v>
      </c>
      <c r="T1053" s="3">
        <f t="shared" si="19"/>
        <v>10</v>
      </c>
    </row>
    <row r="1054" spans="1:20" x14ac:dyDescent="0.25">
      <c r="A1054" s="3">
        <f>Rifles!C1054</f>
        <v>98701623</v>
      </c>
      <c r="B1054" s="3" t="str">
        <f>_xlfn.XLOOKUP($A1054, Rifles!$C$2:$C$419,Rifles!$D$2:$D$419,"N/A",0)</f>
        <v>N/A</v>
      </c>
      <c r="C1054" s="3" t="str">
        <f>_xlfn.XLOOKUP($A1054, Rifles!$C$2:$C$419,Rifles!F$2:F$419,"N/A",0)</f>
        <v>N/A</v>
      </c>
      <c r="D1054" s="3" t="str">
        <f>_xlfn.XLOOKUP($A1054, Rifles!$C$2:$C$419,Rifles!G$2:G$419,"N/A",0)</f>
        <v>N/A</v>
      </c>
      <c r="E1054" s="2">
        <f>_xlfn.XLOOKUP($A1054,Pistols!$C:$C,Pistols!H:H,0,0)</f>
        <v>0</v>
      </c>
      <c r="F1054" s="2">
        <f>_xlfn.XLOOKUP($A1054,Pistols!$C:$C,Pistols!I:I,0,0)</f>
        <v>0</v>
      </c>
      <c r="G1054" s="2">
        <f>_xlfn.XLOOKUP($A1054,Pistols!$C:$C,Pistols!J:J,0,0)</f>
        <v>0</v>
      </c>
      <c r="H1054" s="2">
        <f>_xlfn.XLOOKUP($A1054,Pistols!$C:$C,Pistols!K:K,0,0)</f>
        <v>0</v>
      </c>
      <c r="I1054" s="2">
        <f>_xlfn.XLOOKUP($A1054,Pistols!$C:$C,Pistols!L:L,0,0)</f>
        <v>0</v>
      </c>
      <c r="J1054" s="2">
        <f>_xlfn.XLOOKUP($A1054,Pistols!$C:$C,Pistols!M:M,0,0)</f>
        <v>0</v>
      </c>
      <c r="K1054" s="2">
        <f>_xlfn.XLOOKUP($A1054,Pistols!$C:$C,Pistols!N:N,0,0)</f>
        <v>0</v>
      </c>
      <c r="L1054" s="3">
        <f>_xlfn.XLOOKUP($A1054,Revolvers!$C:$C,Revolvers!O:O,0,0)</f>
        <v>0</v>
      </c>
      <c r="M1054" s="3">
        <f>_xlfn.XLOOKUP($A1054,Revolvers!$C:$C,Revolvers!P:P,0,0)</f>
        <v>0</v>
      </c>
      <c r="N1054" s="3">
        <f>_xlfn.XLOOKUP($A1054,Revolvers!$C:$C,Revolvers!Q:Q,0,0)</f>
        <v>0</v>
      </c>
      <c r="O1054" s="3">
        <f>_xlfn.XLOOKUP($A1054,Revolvers!$C:$C,Revolvers!R:R,0,0)</f>
        <v>0</v>
      </c>
      <c r="P1054" s="3">
        <f>_xlfn.XLOOKUP($A1054,Revolvers!$C:$C,Revolvers!S:S,0,0)</f>
        <v>0</v>
      </c>
      <c r="Q1054" s="3">
        <f>_xlfn.XLOOKUP($A1054,Revolvers!$C:$C,Revolvers!T:T,0,0)</f>
        <v>0</v>
      </c>
      <c r="R1054" s="3">
        <f>_xlfn.XLOOKUP($A1054,Rifles!C:C,Rifles!H:H,0,0)</f>
        <v>1</v>
      </c>
      <c r="S1054" s="2">
        <f>_xlfn.XLOOKUP($A1054,Shotguns!C:C,Shotguns!H:H,0,0)</f>
        <v>0</v>
      </c>
      <c r="T1054" s="3">
        <f t="shared" si="19"/>
        <v>1</v>
      </c>
    </row>
    <row r="1055" spans="1:20" x14ac:dyDescent="0.25">
      <c r="A1055" s="3">
        <f>Rifles!C1055</f>
        <v>98700716</v>
      </c>
      <c r="B1055" s="3" t="str">
        <f>_xlfn.XLOOKUP($A1055, Rifles!$C$2:$C$419,Rifles!$D$2:$D$419,"N/A",0)</f>
        <v>N/A</v>
      </c>
      <c r="C1055" s="3" t="str">
        <f>_xlfn.XLOOKUP($A1055, Rifles!$C$2:$C$419,Rifles!F$2:F$419,"N/A",0)</f>
        <v>N/A</v>
      </c>
      <c r="D1055" s="3" t="str">
        <f>_xlfn.XLOOKUP($A1055, Rifles!$C$2:$C$419,Rifles!G$2:G$419,"N/A",0)</f>
        <v>N/A</v>
      </c>
      <c r="E1055" s="2">
        <f>_xlfn.XLOOKUP($A1055,Pistols!$C:$C,Pistols!H:H,0,0)</f>
        <v>0</v>
      </c>
      <c r="F1055" s="2">
        <f>_xlfn.XLOOKUP($A1055,Pistols!$C:$C,Pistols!I:I,0,0)</f>
        <v>0</v>
      </c>
      <c r="G1055" s="2">
        <f>_xlfn.XLOOKUP($A1055,Pistols!$C:$C,Pistols!J:J,0,0)</f>
        <v>0</v>
      </c>
      <c r="H1055" s="2">
        <f>_xlfn.XLOOKUP($A1055,Pistols!$C:$C,Pistols!K:K,0,0)</f>
        <v>0</v>
      </c>
      <c r="I1055" s="2">
        <f>_xlfn.XLOOKUP($A1055,Pistols!$C:$C,Pistols!L:L,0,0)</f>
        <v>0</v>
      </c>
      <c r="J1055" s="2">
        <f>_xlfn.XLOOKUP($A1055,Pistols!$C:$C,Pistols!M:M,0,0)</f>
        <v>0</v>
      </c>
      <c r="K1055" s="2">
        <f>_xlfn.XLOOKUP($A1055,Pistols!$C:$C,Pistols!N:N,0,0)</f>
        <v>0</v>
      </c>
      <c r="L1055" s="3">
        <f>_xlfn.XLOOKUP($A1055,Revolvers!$C:$C,Revolvers!O:O,0,0)</f>
        <v>0</v>
      </c>
      <c r="M1055" s="3">
        <f>_xlfn.XLOOKUP($A1055,Revolvers!$C:$C,Revolvers!P:P,0,0)</f>
        <v>0</v>
      </c>
      <c r="N1055" s="3">
        <f>_xlfn.XLOOKUP($A1055,Revolvers!$C:$C,Revolvers!Q:Q,0,0)</f>
        <v>0</v>
      </c>
      <c r="O1055" s="3">
        <f>_xlfn.XLOOKUP($A1055,Revolvers!$C:$C,Revolvers!R:R,0,0)</f>
        <v>0</v>
      </c>
      <c r="P1055" s="3">
        <f>_xlfn.XLOOKUP($A1055,Revolvers!$C:$C,Revolvers!S:S,0,0)</f>
        <v>0</v>
      </c>
      <c r="Q1055" s="3">
        <f>_xlfn.XLOOKUP($A1055,Revolvers!$C:$C,Revolvers!T:T,0,0)</f>
        <v>0</v>
      </c>
      <c r="R1055" s="3">
        <f>_xlfn.XLOOKUP($A1055,Rifles!C:C,Rifles!H:H,0,0)</f>
        <v>18</v>
      </c>
      <c r="S1055" s="2">
        <f>_xlfn.XLOOKUP($A1055,Shotguns!C:C,Shotguns!H:H,0,0)</f>
        <v>0</v>
      </c>
      <c r="T1055" s="3">
        <f t="shared" si="19"/>
        <v>18</v>
      </c>
    </row>
    <row r="1056" spans="1:20" x14ac:dyDescent="0.25">
      <c r="A1056" s="3">
        <f>Rifles!C1056</f>
        <v>98701806</v>
      </c>
      <c r="B1056" s="3" t="str">
        <f>_xlfn.XLOOKUP($A1056, Rifles!$C$2:$C$419,Rifles!$D$2:$D$419,"N/A",0)</f>
        <v>N/A</v>
      </c>
      <c r="C1056" s="3" t="str">
        <f>_xlfn.XLOOKUP($A1056, Rifles!$C$2:$C$419,Rifles!F$2:F$419,"N/A",0)</f>
        <v>N/A</v>
      </c>
      <c r="D1056" s="3" t="str">
        <f>_xlfn.XLOOKUP($A1056, Rifles!$C$2:$C$419,Rifles!G$2:G$419,"N/A",0)</f>
        <v>N/A</v>
      </c>
      <c r="E1056" s="2">
        <f>_xlfn.XLOOKUP($A1056,Pistols!$C:$C,Pistols!H:H,0,0)</f>
        <v>0</v>
      </c>
      <c r="F1056" s="2">
        <f>_xlfn.XLOOKUP($A1056,Pistols!$C:$C,Pistols!I:I,0,0)</f>
        <v>0</v>
      </c>
      <c r="G1056" s="2">
        <f>_xlfn.XLOOKUP($A1056,Pistols!$C:$C,Pistols!J:J,0,0)</f>
        <v>0</v>
      </c>
      <c r="H1056" s="2">
        <f>_xlfn.XLOOKUP($A1056,Pistols!$C:$C,Pistols!K:K,0,0)</f>
        <v>0</v>
      </c>
      <c r="I1056" s="2">
        <f>_xlfn.XLOOKUP($A1056,Pistols!$C:$C,Pistols!L:L,0,0)</f>
        <v>0</v>
      </c>
      <c r="J1056" s="2">
        <f>_xlfn.XLOOKUP($A1056,Pistols!$C:$C,Pistols!M:M,0,0)</f>
        <v>0</v>
      </c>
      <c r="K1056" s="2">
        <f>_xlfn.XLOOKUP($A1056,Pistols!$C:$C,Pistols!N:N,0,0)</f>
        <v>0</v>
      </c>
      <c r="L1056" s="3">
        <f>_xlfn.XLOOKUP($A1056,Revolvers!$C:$C,Revolvers!O:O,0,0)</f>
        <v>0</v>
      </c>
      <c r="M1056" s="3">
        <f>_xlfn.XLOOKUP($A1056,Revolvers!$C:$C,Revolvers!P:P,0,0)</f>
        <v>0</v>
      </c>
      <c r="N1056" s="3">
        <f>_xlfn.XLOOKUP($A1056,Revolvers!$C:$C,Revolvers!Q:Q,0,0)</f>
        <v>0</v>
      </c>
      <c r="O1056" s="3">
        <f>_xlfn.XLOOKUP($A1056,Revolvers!$C:$C,Revolvers!R:R,0,0)</f>
        <v>0</v>
      </c>
      <c r="P1056" s="3">
        <f>_xlfn.XLOOKUP($A1056,Revolvers!$C:$C,Revolvers!S:S,0,0)</f>
        <v>0</v>
      </c>
      <c r="Q1056" s="3">
        <f>_xlfn.XLOOKUP($A1056,Revolvers!$C:$C,Revolvers!T:T,0,0)</f>
        <v>0</v>
      </c>
      <c r="R1056" s="3">
        <f>_xlfn.XLOOKUP($A1056,Rifles!C:C,Rifles!H:H,0,0)</f>
        <v>24</v>
      </c>
      <c r="S1056" s="2">
        <f>_xlfn.XLOOKUP($A1056,Shotguns!C:C,Shotguns!H:H,0,0)</f>
        <v>0</v>
      </c>
      <c r="T1056" s="3">
        <f t="shared" si="19"/>
        <v>24</v>
      </c>
    </row>
    <row r="1057" spans="1:20" x14ac:dyDescent="0.25">
      <c r="A1057" s="3">
        <f>Rifles!C1057</f>
        <v>98701532</v>
      </c>
      <c r="B1057" s="3" t="str">
        <f>_xlfn.XLOOKUP($A1057, Rifles!$C$2:$C$419,Rifles!$D$2:$D$419,"N/A",0)</f>
        <v>N/A</v>
      </c>
      <c r="C1057" s="3" t="str">
        <f>_xlfn.XLOOKUP($A1057, Rifles!$C$2:$C$419,Rifles!F$2:F$419,"N/A",0)</f>
        <v>N/A</v>
      </c>
      <c r="D1057" s="3" t="str">
        <f>_xlfn.XLOOKUP($A1057, Rifles!$C$2:$C$419,Rifles!G$2:G$419,"N/A",0)</f>
        <v>N/A</v>
      </c>
      <c r="E1057" s="2">
        <f>_xlfn.XLOOKUP($A1057,Pistols!$C:$C,Pistols!H:H,0,0)</f>
        <v>0</v>
      </c>
      <c r="F1057" s="2">
        <f>_xlfn.XLOOKUP($A1057,Pistols!$C:$C,Pistols!I:I,0,0)</f>
        <v>0</v>
      </c>
      <c r="G1057" s="2">
        <f>_xlfn.XLOOKUP($A1057,Pistols!$C:$C,Pistols!J:J,0,0)</f>
        <v>0</v>
      </c>
      <c r="H1057" s="2">
        <f>_xlfn.XLOOKUP($A1057,Pistols!$C:$C,Pistols!K:K,0,0)</f>
        <v>0</v>
      </c>
      <c r="I1057" s="2">
        <f>_xlfn.XLOOKUP($A1057,Pistols!$C:$C,Pistols!L:L,0,0)</f>
        <v>0</v>
      </c>
      <c r="J1057" s="2">
        <f>_xlfn.XLOOKUP($A1057,Pistols!$C:$C,Pistols!M:M,0,0)</f>
        <v>0</v>
      </c>
      <c r="K1057" s="2">
        <f>_xlfn.XLOOKUP($A1057,Pistols!$C:$C,Pistols!N:N,0,0)</f>
        <v>0</v>
      </c>
      <c r="L1057" s="3">
        <f>_xlfn.XLOOKUP($A1057,Revolvers!$C:$C,Revolvers!O:O,0,0)</f>
        <v>0</v>
      </c>
      <c r="M1057" s="3">
        <f>_xlfn.XLOOKUP($A1057,Revolvers!$C:$C,Revolvers!P:P,0,0)</f>
        <v>0</v>
      </c>
      <c r="N1057" s="3">
        <f>_xlfn.XLOOKUP($A1057,Revolvers!$C:$C,Revolvers!Q:Q,0,0)</f>
        <v>0</v>
      </c>
      <c r="O1057" s="3">
        <f>_xlfn.XLOOKUP($A1057,Revolvers!$C:$C,Revolvers!R:R,0,0)</f>
        <v>0</v>
      </c>
      <c r="P1057" s="3">
        <f>_xlfn.XLOOKUP($A1057,Revolvers!$C:$C,Revolvers!S:S,0,0)</f>
        <v>0</v>
      </c>
      <c r="Q1057" s="3">
        <f>_xlfn.XLOOKUP($A1057,Revolvers!$C:$C,Revolvers!T:T,0,0)</f>
        <v>0</v>
      </c>
      <c r="R1057" s="3">
        <f>_xlfn.XLOOKUP($A1057,Rifles!C:C,Rifles!H:H,0,0)</f>
        <v>33</v>
      </c>
      <c r="S1057" s="2">
        <f>_xlfn.XLOOKUP($A1057,Shotguns!C:C,Shotguns!H:H,0,0)</f>
        <v>0</v>
      </c>
      <c r="T1057" s="3">
        <f t="shared" si="19"/>
        <v>33</v>
      </c>
    </row>
    <row r="1058" spans="1:20" x14ac:dyDescent="0.25">
      <c r="A1058" s="3">
        <f>Rifles!C1058</f>
        <v>98701384</v>
      </c>
      <c r="B1058" s="3" t="str">
        <f>_xlfn.XLOOKUP($A1058, Rifles!$C$2:$C$419,Rifles!$D$2:$D$419,"N/A",0)</f>
        <v>N/A</v>
      </c>
      <c r="C1058" s="3" t="str">
        <f>_xlfn.XLOOKUP($A1058, Rifles!$C$2:$C$419,Rifles!F$2:F$419,"N/A",0)</f>
        <v>N/A</v>
      </c>
      <c r="D1058" s="3" t="str">
        <f>_xlfn.XLOOKUP($A1058, Rifles!$C$2:$C$419,Rifles!G$2:G$419,"N/A",0)</f>
        <v>N/A</v>
      </c>
      <c r="E1058" s="2">
        <f>_xlfn.XLOOKUP($A1058,Pistols!$C:$C,Pistols!H:H,0,0)</f>
        <v>0</v>
      </c>
      <c r="F1058" s="2">
        <f>_xlfn.XLOOKUP($A1058,Pistols!$C:$C,Pistols!I:I,0,0)</f>
        <v>0</v>
      </c>
      <c r="G1058" s="2">
        <f>_xlfn.XLOOKUP($A1058,Pistols!$C:$C,Pistols!J:J,0,0)</f>
        <v>0</v>
      </c>
      <c r="H1058" s="2">
        <f>_xlfn.XLOOKUP($A1058,Pistols!$C:$C,Pistols!K:K,0,0)</f>
        <v>0</v>
      </c>
      <c r="I1058" s="2">
        <f>_xlfn.XLOOKUP($A1058,Pistols!$C:$C,Pistols!L:L,0,0)</f>
        <v>0</v>
      </c>
      <c r="J1058" s="2">
        <f>_xlfn.XLOOKUP($A1058,Pistols!$C:$C,Pistols!M:M,0,0)</f>
        <v>0</v>
      </c>
      <c r="K1058" s="2">
        <f>_xlfn.XLOOKUP($A1058,Pistols!$C:$C,Pistols!N:N,0,0)</f>
        <v>0</v>
      </c>
      <c r="L1058" s="3">
        <f>_xlfn.XLOOKUP($A1058,Revolvers!$C:$C,Revolvers!O:O,0,0)</f>
        <v>0</v>
      </c>
      <c r="M1058" s="3">
        <f>_xlfn.XLOOKUP($A1058,Revolvers!$C:$C,Revolvers!P:P,0,0)</f>
        <v>0</v>
      </c>
      <c r="N1058" s="3">
        <f>_xlfn.XLOOKUP($A1058,Revolvers!$C:$C,Revolvers!Q:Q,0,0)</f>
        <v>0</v>
      </c>
      <c r="O1058" s="3">
        <f>_xlfn.XLOOKUP($A1058,Revolvers!$C:$C,Revolvers!R:R,0,0)</f>
        <v>0</v>
      </c>
      <c r="P1058" s="3">
        <f>_xlfn.XLOOKUP($A1058,Revolvers!$C:$C,Revolvers!S:S,0,0)</f>
        <v>0</v>
      </c>
      <c r="Q1058" s="3">
        <f>_xlfn.XLOOKUP($A1058,Revolvers!$C:$C,Revolvers!T:T,0,0)</f>
        <v>0</v>
      </c>
      <c r="R1058" s="3">
        <f>_xlfn.XLOOKUP($A1058,Rifles!C:C,Rifles!H:H,0,0)</f>
        <v>12</v>
      </c>
      <c r="S1058" s="2">
        <f>_xlfn.XLOOKUP($A1058,Shotguns!C:C,Shotguns!H:H,0,0)</f>
        <v>5</v>
      </c>
      <c r="T1058" s="3">
        <f t="shared" si="19"/>
        <v>17</v>
      </c>
    </row>
    <row r="1059" spans="1:20" x14ac:dyDescent="0.25">
      <c r="A1059" s="3">
        <f>Rifles!C1059</f>
        <v>98700554</v>
      </c>
      <c r="B1059" s="3" t="str">
        <f>_xlfn.XLOOKUP($A1059, Rifles!$C$2:$C$419,Rifles!$D$2:$D$419,"N/A",0)</f>
        <v>N/A</v>
      </c>
      <c r="C1059" s="3" t="str">
        <f>_xlfn.XLOOKUP($A1059, Rifles!$C$2:$C$419,Rifles!F$2:F$419,"N/A",0)</f>
        <v>N/A</v>
      </c>
      <c r="D1059" s="3" t="str">
        <f>_xlfn.XLOOKUP($A1059, Rifles!$C$2:$C$419,Rifles!G$2:G$419,"N/A",0)</f>
        <v>N/A</v>
      </c>
      <c r="E1059" s="2">
        <f>_xlfn.XLOOKUP($A1059,Pistols!$C:$C,Pistols!H:H,0,0)</f>
        <v>0</v>
      </c>
      <c r="F1059" s="2">
        <f>_xlfn.XLOOKUP($A1059,Pistols!$C:$C,Pistols!I:I,0,0)</f>
        <v>0</v>
      </c>
      <c r="G1059" s="2">
        <f>_xlfn.XLOOKUP($A1059,Pistols!$C:$C,Pistols!J:J,0,0)</f>
        <v>0</v>
      </c>
      <c r="H1059" s="2">
        <f>_xlfn.XLOOKUP($A1059,Pistols!$C:$C,Pistols!K:K,0,0)</f>
        <v>0</v>
      </c>
      <c r="I1059" s="2">
        <f>_xlfn.XLOOKUP($A1059,Pistols!$C:$C,Pistols!L:L,0,0)</f>
        <v>0</v>
      </c>
      <c r="J1059" s="2">
        <f>_xlfn.XLOOKUP($A1059,Pistols!$C:$C,Pistols!M:M,0,0)</f>
        <v>0</v>
      </c>
      <c r="K1059" s="2">
        <f>_xlfn.XLOOKUP($A1059,Pistols!$C:$C,Pistols!N:N,0,0)</f>
        <v>0</v>
      </c>
      <c r="L1059" s="3">
        <f>_xlfn.XLOOKUP($A1059,Revolvers!$C:$C,Revolvers!O:O,0,0)</f>
        <v>0</v>
      </c>
      <c r="M1059" s="3">
        <f>_xlfn.XLOOKUP($A1059,Revolvers!$C:$C,Revolvers!P:P,0,0)</f>
        <v>0</v>
      </c>
      <c r="N1059" s="3">
        <f>_xlfn.XLOOKUP($A1059,Revolvers!$C:$C,Revolvers!Q:Q,0,0)</f>
        <v>0</v>
      </c>
      <c r="O1059" s="3">
        <f>_xlfn.XLOOKUP($A1059,Revolvers!$C:$C,Revolvers!R:R,0,0)</f>
        <v>0</v>
      </c>
      <c r="P1059" s="3">
        <f>_xlfn.XLOOKUP($A1059,Revolvers!$C:$C,Revolvers!S:S,0,0)</f>
        <v>0</v>
      </c>
      <c r="Q1059" s="3">
        <f>_xlfn.XLOOKUP($A1059,Revolvers!$C:$C,Revolvers!T:T,0,0)</f>
        <v>0</v>
      </c>
      <c r="R1059" s="3">
        <f>_xlfn.XLOOKUP($A1059,Rifles!C:C,Rifles!H:H,0,0)</f>
        <v>7</v>
      </c>
      <c r="S1059" s="2">
        <f>_xlfn.XLOOKUP($A1059,Shotguns!C:C,Shotguns!H:H,0,0)</f>
        <v>0</v>
      </c>
      <c r="T1059" s="3">
        <f t="shared" si="19"/>
        <v>7</v>
      </c>
    </row>
    <row r="1060" spans="1:20" x14ac:dyDescent="0.25">
      <c r="A1060" s="3">
        <f>Rifles!C1060</f>
        <v>98701385</v>
      </c>
      <c r="B1060" s="3" t="str">
        <f>_xlfn.XLOOKUP($A1060, Rifles!$C$2:$C$419,Rifles!$D$2:$D$419,"N/A",0)</f>
        <v>N/A</v>
      </c>
      <c r="C1060" s="3" t="str">
        <f>_xlfn.XLOOKUP($A1060, Rifles!$C$2:$C$419,Rifles!F$2:F$419,"N/A",0)</f>
        <v>N/A</v>
      </c>
      <c r="D1060" s="3" t="str">
        <f>_xlfn.XLOOKUP($A1060, Rifles!$C$2:$C$419,Rifles!G$2:G$419,"N/A",0)</f>
        <v>N/A</v>
      </c>
      <c r="E1060" s="2">
        <f>_xlfn.XLOOKUP($A1060,Pistols!$C:$C,Pistols!H:H,0,0)</f>
        <v>0</v>
      </c>
      <c r="F1060" s="2">
        <f>_xlfn.XLOOKUP($A1060,Pistols!$C:$C,Pistols!I:I,0,0)</f>
        <v>0</v>
      </c>
      <c r="G1060" s="2">
        <f>_xlfn.XLOOKUP($A1060,Pistols!$C:$C,Pistols!J:J,0,0)</f>
        <v>0</v>
      </c>
      <c r="H1060" s="2">
        <f>_xlfn.XLOOKUP($A1060,Pistols!$C:$C,Pistols!K:K,0,0)</f>
        <v>0</v>
      </c>
      <c r="I1060" s="2">
        <f>_xlfn.XLOOKUP($A1060,Pistols!$C:$C,Pistols!L:L,0,0)</f>
        <v>0</v>
      </c>
      <c r="J1060" s="2">
        <f>_xlfn.XLOOKUP($A1060,Pistols!$C:$C,Pistols!M:M,0,0)</f>
        <v>0</v>
      </c>
      <c r="K1060" s="2">
        <f>_xlfn.XLOOKUP($A1060,Pistols!$C:$C,Pistols!N:N,0,0)</f>
        <v>0</v>
      </c>
      <c r="L1060" s="3">
        <f>_xlfn.XLOOKUP($A1060,Revolvers!$C:$C,Revolvers!O:O,0,0)</f>
        <v>0</v>
      </c>
      <c r="M1060" s="3">
        <f>_xlfn.XLOOKUP($A1060,Revolvers!$C:$C,Revolvers!P:P,0,0)</f>
        <v>0</v>
      </c>
      <c r="N1060" s="3">
        <f>_xlfn.XLOOKUP($A1060,Revolvers!$C:$C,Revolvers!Q:Q,0,0)</f>
        <v>0</v>
      </c>
      <c r="O1060" s="3">
        <f>_xlfn.XLOOKUP($A1060,Revolvers!$C:$C,Revolvers!R:R,0,0)</f>
        <v>0</v>
      </c>
      <c r="P1060" s="3">
        <f>_xlfn.XLOOKUP($A1060,Revolvers!$C:$C,Revolvers!S:S,0,0)</f>
        <v>0</v>
      </c>
      <c r="Q1060" s="3">
        <f>_xlfn.XLOOKUP($A1060,Revolvers!$C:$C,Revolvers!T:T,0,0)</f>
        <v>0</v>
      </c>
      <c r="R1060" s="3">
        <f>_xlfn.XLOOKUP($A1060,Rifles!C:C,Rifles!H:H,0,0)</f>
        <v>453</v>
      </c>
      <c r="S1060" s="2">
        <f>_xlfn.XLOOKUP($A1060,Shotguns!C:C,Shotguns!H:H,0,0)</f>
        <v>0</v>
      </c>
      <c r="T1060" s="3">
        <f t="shared" si="19"/>
        <v>453</v>
      </c>
    </row>
    <row r="1061" spans="1:20" x14ac:dyDescent="0.25">
      <c r="A1061" s="3">
        <f>Rifles!C1061</f>
        <v>98701067</v>
      </c>
      <c r="B1061" s="3" t="str">
        <f>_xlfn.XLOOKUP($A1061, Rifles!$C$2:$C$419,Rifles!$D$2:$D$419,"N/A",0)</f>
        <v>N/A</v>
      </c>
      <c r="C1061" s="3" t="str">
        <f>_xlfn.XLOOKUP($A1061, Rifles!$C$2:$C$419,Rifles!F$2:F$419,"N/A",0)</f>
        <v>N/A</v>
      </c>
      <c r="D1061" s="3" t="str">
        <f>_xlfn.XLOOKUP($A1061, Rifles!$C$2:$C$419,Rifles!G$2:G$419,"N/A",0)</f>
        <v>N/A</v>
      </c>
      <c r="E1061" s="2">
        <f>_xlfn.XLOOKUP($A1061,Pistols!$C:$C,Pistols!H:H,0,0)</f>
        <v>0</v>
      </c>
      <c r="F1061" s="2">
        <f>_xlfn.XLOOKUP($A1061,Pistols!$C:$C,Pistols!I:I,0,0)</f>
        <v>0</v>
      </c>
      <c r="G1061" s="2">
        <f>_xlfn.XLOOKUP($A1061,Pistols!$C:$C,Pistols!J:J,0,0)</f>
        <v>0</v>
      </c>
      <c r="H1061" s="2">
        <f>_xlfn.XLOOKUP($A1061,Pistols!$C:$C,Pistols!K:K,0,0)</f>
        <v>0</v>
      </c>
      <c r="I1061" s="2">
        <f>_xlfn.XLOOKUP($A1061,Pistols!$C:$C,Pistols!L:L,0,0)</f>
        <v>0</v>
      </c>
      <c r="J1061" s="2">
        <f>_xlfn.XLOOKUP($A1061,Pistols!$C:$C,Pistols!M:M,0,0)</f>
        <v>0</v>
      </c>
      <c r="K1061" s="2">
        <f>_xlfn.XLOOKUP($A1061,Pistols!$C:$C,Pistols!N:N,0,0)</f>
        <v>0</v>
      </c>
      <c r="L1061" s="3">
        <f>_xlfn.XLOOKUP($A1061,Revolvers!$C:$C,Revolvers!O:O,0,0)</f>
        <v>0</v>
      </c>
      <c r="M1061" s="3">
        <f>_xlfn.XLOOKUP($A1061,Revolvers!$C:$C,Revolvers!P:P,0,0)</f>
        <v>0</v>
      </c>
      <c r="N1061" s="3">
        <f>_xlfn.XLOOKUP($A1061,Revolvers!$C:$C,Revolvers!Q:Q,0,0)</f>
        <v>0</v>
      </c>
      <c r="O1061" s="3">
        <f>_xlfn.XLOOKUP($A1061,Revolvers!$C:$C,Revolvers!R:R,0,0)</f>
        <v>0</v>
      </c>
      <c r="P1061" s="3">
        <f>_xlfn.XLOOKUP($A1061,Revolvers!$C:$C,Revolvers!S:S,0,0)</f>
        <v>0</v>
      </c>
      <c r="Q1061" s="3">
        <f>_xlfn.XLOOKUP($A1061,Revolvers!$C:$C,Revolvers!T:T,0,0)</f>
        <v>0</v>
      </c>
      <c r="R1061" s="3">
        <f>_xlfn.XLOOKUP($A1061,Rifles!C:C,Rifles!H:H,0,0)</f>
        <v>55</v>
      </c>
      <c r="S1061" s="2">
        <f>_xlfn.XLOOKUP($A1061,Shotguns!C:C,Shotguns!H:H,0,0)</f>
        <v>0</v>
      </c>
      <c r="T1061" s="3">
        <f t="shared" si="19"/>
        <v>55</v>
      </c>
    </row>
    <row r="1062" spans="1:20" x14ac:dyDescent="0.25">
      <c r="A1062" s="3">
        <f>Rifles!C1062</f>
        <v>98701371</v>
      </c>
      <c r="B1062" s="3" t="str">
        <f>_xlfn.XLOOKUP($A1062, Rifles!$C$2:$C$419,Rifles!$D$2:$D$419,"N/A",0)</f>
        <v>N/A</v>
      </c>
      <c r="C1062" s="3" t="str">
        <f>_xlfn.XLOOKUP($A1062, Rifles!$C$2:$C$419,Rifles!F$2:F$419,"N/A",0)</f>
        <v>N/A</v>
      </c>
      <c r="D1062" s="3" t="str">
        <f>_xlfn.XLOOKUP($A1062, Rifles!$C$2:$C$419,Rifles!G$2:G$419,"N/A",0)</f>
        <v>N/A</v>
      </c>
      <c r="E1062" s="2">
        <f>_xlfn.XLOOKUP($A1062,Pistols!$C:$C,Pistols!H:H,0,0)</f>
        <v>0</v>
      </c>
      <c r="F1062" s="2">
        <f>_xlfn.XLOOKUP($A1062,Pistols!$C:$C,Pistols!I:I,0,0)</f>
        <v>0</v>
      </c>
      <c r="G1062" s="2">
        <f>_xlfn.XLOOKUP($A1062,Pistols!$C:$C,Pistols!J:J,0,0)</f>
        <v>0</v>
      </c>
      <c r="H1062" s="2">
        <f>_xlfn.XLOOKUP($A1062,Pistols!$C:$C,Pistols!K:K,0,0)</f>
        <v>0</v>
      </c>
      <c r="I1062" s="2">
        <f>_xlfn.XLOOKUP($A1062,Pistols!$C:$C,Pistols!L:L,0,0)</f>
        <v>0</v>
      </c>
      <c r="J1062" s="2">
        <f>_xlfn.XLOOKUP($A1062,Pistols!$C:$C,Pistols!M:M,0,0)</f>
        <v>0</v>
      </c>
      <c r="K1062" s="2">
        <f>_xlfn.XLOOKUP($A1062,Pistols!$C:$C,Pistols!N:N,0,0)</f>
        <v>0</v>
      </c>
      <c r="L1062" s="3">
        <f>_xlfn.XLOOKUP($A1062,Revolvers!$C:$C,Revolvers!O:O,0,0)</f>
        <v>0</v>
      </c>
      <c r="M1062" s="3">
        <f>_xlfn.XLOOKUP($A1062,Revolvers!$C:$C,Revolvers!P:P,0,0)</f>
        <v>0</v>
      </c>
      <c r="N1062" s="3">
        <f>_xlfn.XLOOKUP($A1062,Revolvers!$C:$C,Revolvers!Q:Q,0,0)</f>
        <v>0</v>
      </c>
      <c r="O1062" s="3">
        <f>_xlfn.XLOOKUP($A1062,Revolvers!$C:$C,Revolvers!R:R,0,0)</f>
        <v>0</v>
      </c>
      <c r="P1062" s="3">
        <f>_xlfn.XLOOKUP($A1062,Revolvers!$C:$C,Revolvers!S:S,0,0)</f>
        <v>0</v>
      </c>
      <c r="Q1062" s="3">
        <f>_xlfn.XLOOKUP($A1062,Revolvers!$C:$C,Revolvers!T:T,0,0)</f>
        <v>0</v>
      </c>
      <c r="R1062" s="3">
        <f>_xlfn.XLOOKUP($A1062,Rifles!C:C,Rifles!H:H,0,0)</f>
        <v>1</v>
      </c>
      <c r="S1062" s="2">
        <f>_xlfn.XLOOKUP($A1062,Shotguns!C:C,Shotguns!H:H,0,0)</f>
        <v>0</v>
      </c>
      <c r="T1062" s="3">
        <f t="shared" si="19"/>
        <v>1</v>
      </c>
    </row>
    <row r="1063" spans="1:20" x14ac:dyDescent="0.25">
      <c r="A1063" s="3">
        <f>Rifles!C1063</f>
        <v>98701977</v>
      </c>
      <c r="B1063" s="3" t="str">
        <f>_xlfn.XLOOKUP($A1063, Rifles!$C$2:$C$419,Rifles!$D$2:$D$419,"N/A",0)</f>
        <v>N/A</v>
      </c>
      <c r="C1063" s="3" t="str">
        <f>_xlfn.XLOOKUP($A1063, Rifles!$C$2:$C$419,Rifles!F$2:F$419,"N/A",0)</f>
        <v>N/A</v>
      </c>
      <c r="D1063" s="3" t="str">
        <f>_xlfn.XLOOKUP($A1063, Rifles!$C$2:$C$419,Rifles!G$2:G$419,"N/A",0)</f>
        <v>N/A</v>
      </c>
      <c r="E1063" s="2">
        <f>_xlfn.XLOOKUP($A1063,Pistols!$C:$C,Pistols!H:H,0,0)</f>
        <v>0</v>
      </c>
      <c r="F1063" s="2">
        <f>_xlfn.XLOOKUP($A1063,Pistols!$C:$C,Pistols!I:I,0,0)</f>
        <v>0</v>
      </c>
      <c r="G1063" s="2">
        <f>_xlfn.XLOOKUP($A1063,Pistols!$C:$C,Pistols!J:J,0,0)</f>
        <v>0</v>
      </c>
      <c r="H1063" s="2">
        <f>_xlfn.XLOOKUP($A1063,Pistols!$C:$C,Pistols!K:K,0,0)</f>
        <v>0</v>
      </c>
      <c r="I1063" s="2">
        <f>_xlfn.XLOOKUP($A1063,Pistols!$C:$C,Pistols!L:L,0,0)</f>
        <v>0</v>
      </c>
      <c r="J1063" s="2">
        <f>_xlfn.XLOOKUP($A1063,Pistols!$C:$C,Pistols!M:M,0,0)</f>
        <v>0</v>
      </c>
      <c r="K1063" s="2">
        <f>_xlfn.XLOOKUP($A1063,Pistols!$C:$C,Pistols!N:N,0,0)</f>
        <v>0</v>
      </c>
      <c r="L1063" s="3">
        <f>_xlfn.XLOOKUP($A1063,Revolvers!$C:$C,Revolvers!O:O,0,0)</f>
        <v>0</v>
      </c>
      <c r="M1063" s="3">
        <f>_xlfn.XLOOKUP($A1063,Revolvers!$C:$C,Revolvers!P:P,0,0)</f>
        <v>0</v>
      </c>
      <c r="N1063" s="3">
        <f>_xlfn.XLOOKUP($A1063,Revolvers!$C:$C,Revolvers!Q:Q,0,0)</f>
        <v>0</v>
      </c>
      <c r="O1063" s="3">
        <f>_xlfn.XLOOKUP($A1063,Revolvers!$C:$C,Revolvers!R:R,0,0)</f>
        <v>0</v>
      </c>
      <c r="P1063" s="3">
        <f>_xlfn.XLOOKUP($A1063,Revolvers!$C:$C,Revolvers!S:S,0,0)</f>
        <v>0</v>
      </c>
      <c r="Q1063" s="3">
        <f>_xlfn.XLOOKUP($A1063,Revolvers!$C:$C,Revolvers!T:T,0,0)</f>
        <v>0</v>
      </c>
      <c r="R1063" s="3">
        <f>_xlfn.XLOOKUP($A1063,Rifles!C:C,Rifles!H:H,0,0)</f>
        <v>1</v>
      </c>
      <c r="S1063" s="2">
        <f>_xlfn.XLOOKUP($A1063,Shotguns!C:C,Shotguns!H:H,0,0)</f>
        <v>0</v>
      </c>
      <c r="T1063" s="3">
        <f t="shared" si="19"/>
        <v>1</v>
      </c>
    </row>
    <row r="1064" spans="1:20" x14ac:dyDescent="0.25">
      <c r="A1064" s="3">
        <f>Rifles!C1064</f>
        <v>98701641</v>
      </c>
      <c r="B1064" s="3" t="str">
        <f>_xlfn.XLOOKUP($A1064, Rifles!$C$2:$C$419,Rifles!$D$2:$D$419,"N/A",0)</f>
        <v>N/A</v>
      </c>
      <c r="C1064" s="3" t="str">
        <f>_xlfn.XLOOKUP($A1064, Rifles!$C$2:$C$419,Rifles!F$2:F$419,"N/A",0)</f>
        <v>N/A</v>
      </c>
      <c r="D1064" s="3" t="str">
        <f>_xlfn.XLOOKUP($A1064, Rifles!$C$2:$C$419,Rifles!G$2:G$419,"N/A",0)</f>
        <v>N/A</v>
      </c>
      <c r="E1064" s="2">
        <f>_xlfn.XLOOKUP($A1064,Pistols!$C:$C,Pistols!H:H,0,0)</f>
        <v>0</v>
      </c>
      <c r="F1064" s="2">
        <f>_xlfn.XLOOKUP($A1064,Pistols!$C:$C,Pistols!I:I,0,0)</f>
        <v>0</v>
      </c>
      <c r="G1064" s="2">
        <f>_xlfn.XLOOKUP($A1064,Pistols!$C:$C,Pistols!J:J,0,0)</f>
        <v>0</v>
      </c>
      <c r="H1064" s="2">
        <f>_xlfn.XLOOKUP($A1064,Pistols!$C:$C,Pistols!K:K,0,0)</f>
        <v>0</v>
      </c>
      <c r="I1064" s="2">
        <f>_xlfn.XLOOKUP($A1064,Pistols!$C:$C,Pistols!L:L,0,0)</f>
        <v>0</v>
      </c>
      <c r="J1064" s="2">
        <f>_xlfn.XLOOKUP($A1064,Pistols!$C:$C,Pistols!M:M,0,0)</f>
        <v>0</v>
      </c>
      <c r="K1064" s="2">
        <f>_xlfn.XLOOKUP($A1064,Pistols!$C:$C,Pistols!N:N,0,0)</f>
        <v>0</v>
      </c>
      <c r="L1064" s="3">
        <f>_xlfn.XLOOKUP($A1064,Revolvers!$C:$C,Revolvers!O:O,0,0)</f>
        <v>0</v>
      </c>
      <c r="M1064" s="3">
        <f>_xlfn.XLOOKUP($A1064,Revolvers!$C:$C,Revolvers!P:P,0,0)</f>
        <v>0</v>
      </c>
      <c r="N1064" s="3">
        <f>_xlfn.XLOOKUP($A1064,Revolvers!$C:$C,Revolvers!Q:Q,0,0)</f>
        <v>0</v>
      </c>
      <c r="O1064" s="3">
        <f>_xlfn.XLOOKUP($A1064,Revolvers!$C:$C,Revolvers!R:R,0,0)</f>
        <v>0</v>
      </c>
      <c r="P1064" s="3">
        <f>_xlfn.XLOOKUP($A1064,Revolvers!$C:$C,Revolvers!S:S,0,0)</f>
        <v>0</v>
      </c>
      <c r="Q1064" s="3">
        <f>_xlfn.XLOOKUP($A1064,Revolvers!$C:$C,Revolvers!T:T,0,0)</f>
        <v>0</v>
      </c>
      <c r="R1064" s="3">
        <f>_xlfn.XLOOKUP($A1064,Rifles!C:C,Rifles!H:H,0,0)</f>
        <v>4</v>
      </c>
      <c r="S1064" s="2">
        <f>_xlfn.XLOOKUP($A1064,Shotguns!C:C,Shotguns!H:H,0,0)</f>
        <v>0</v>
      </c>
      <c r="T1064" s="3">
        <f t="shared" si="19"/>
        <v>4</v>
      </c>
    </row>
    <row r="1065" spans="1:20" x14ac:dyDescent="0.25">
      <c r="A1065" s="3">
        <f>Rifles!C1065</f>
        <v>98701490</v>
      </c>
      <c r="B1065" s="3" t="str">
        <f>_xlfn.XLOOKUP($A1065, Rifles!$C$2:$C$419,Rifles!$D$2:$D$419,"N/A",0)</f>
        <v>N/A</v>
      </c>
      <c r="C1065" s="3" t="str">
        <f>_xlfn.XLOOKUP($A1065, Rifles!$C$2:$C$419,Rifles!F$2:F$419,"N/A",0)</f>
        <v>N/A</v>
      </c>
      <c r="D1065" s="3" t="str">
        <f>_xlfn.XLOOKUP($A1065, Rifles!$C$2:$C$419,Rifles!G$2:G$419,"N/A",0)</f>
        <v>N/A</v>
      </c>
      <c r="E1065" s="2">
        <f>_xlfn.XLOOKUP($A1065,Pistols!$C:$C,Pistols!H:H,0,0)</f>
        <v>0</v>
      </c>
      <c r="F1065" s="2">
        <f>_xlfn.XLOOKUP($A1065,Pistols!$C:$C,Pistols!I:I,0,0)</f>
        <v>0</v>
      </c>
      <c r="G1065" s="2">
        <f>_xlfn.XLOOKUP($A1065,Pistols!$C:$C,Pistols!J:J,0,0)</f>
        <v>0</v>
      </c>
      <c r="H1065" s="2">
        <f>_xlfn.XLOOKUP($A1065,Pistols!$C:$C,Pistols!K:K,0,0)</f>
        <v>0</v>
      </c>
      <c r="I1065" s="2">
        <f>_xlfn.XLOOKUP($A1065,Pistols!$C:$C,Pistols!L:L,0,0)</f>
        <v>2</v>
      </c>
      <c r="J1065" s="2">
        <f>_xlfn.XLOOKUP($A1065,Pistols!$C:$C,Pistols!M:M,0,0)</f>
        <v>0</v>
      </c>
      <c r="K1065" s="2">
        <f>_xlfn.XLOOKUP($A1065,Pistols!$C:$C,Pistols!N:N,0,0)</f>
        <v>2</v>
      </c>
      <c r="L1065" s="3">
        <f>_xlfn.XLOOKUP($A1065,Revolvers!$C:$C,Revolvers!O:O,0,0)</f>
        <v>0</v>
      </c>
      <c r="M1065" s="3">
        <f>_xlfn.XLOOKUP($A1065,Revolvers!$C:$C,Revolvers!P:P,0,0)</f>
        <v>0</v>
      </c>
      <c r="N1065" s="3">
        <f>_xlfn.XLOOKUP($A1065,Revolvers!$C:$C,Revolvers!Q:Q,0,0)</f>
        <v>0</v>
      </c>
      <c r="O1065" s="3">
        <f>_xlfn.XLOOKUP($A1065,Revolvers!$C:$C,Revolvers!R:R,0,0)</f>
        <v>0</v>
      </c>
      <c r="P1065" s="3">
        <f>_xlfn.XLOOKUP($A1065,Revolvers!$C:$C,Revolvers!S:S,0,0)</f>
        <v>0</v>
      </c>
      <c r="Q1065" s="3">
        <f>_xlfn.XLOOKUP($A1065,Revolvers!$C:$C,Revolvers!T:T,0,0)</f>
        <v>0</v>
      </c>
      <c r="R1065" s="3">
        <f>_xlfn.XLOOKUP($A1065,Rifles!C:C,Rifles!H:H,0,0)</f>
        <v>3</v>
      </c>
      <c r="S1065" s="2">
        <f>_xlfn.XLOOKUP($A1065,Shotguns!C:C,Shotguns!H:H,0,0)</f>
        <v>1</v>
      </c>
      <c r="T1065" s="3">
        <f t="shared" si="19"/>
        <v>6</v>
      </c>
    </row>
    <row r="1066" spans="1:20" x14ac:dyDescent="0.25">
      <c r="A1066" s="3">
        <f>Rifles!C1066</f>
        <v>98701600</v>
      </c>
      <c r="B1066" s="3" t="str">
        <f>_xlfn.XLOOKUP($A1066, Rifles!$C$2:$C$419,Rifles!$D$2:$D$419,"N/A",0)</f>
        <v>N/A</v>
      </c>
      <c r="C1066" s="3" t="str">
        <f>_xlfn.XLOOKUP($A1066, Rifles!$C$2:$C$419,Rifles!F$2:F$419,"N/A",0)</f>
        <v>N/A</v>
      </c>
      <c r="D1066" s="3" t="str">
        <f>_xlfn.XLOOKUP($A1066, Rifles!$C$2:$C$419,Rifles!G$2:G$419,"N/A",0)</f>
        <v>N/A</v>
      </c>
      <c r="E1066" s="2">
        <f>_xlfn.XLOOKUP($A1066,Pistols!$C:$C,Pistols!H:H,0,0)</f>
        <v>0</v>
      </c>
      <c r="F1066" s="2">
        <f>_xlfn.XLOOKUP($A1066,Pistols!$C:$C,Pistols!I:I,0,0)</f>
        <v>0</v>
      </c>
      <c r="G1066" s="2">
        <f>_xlfn.XLOOKUP($A1066,Pistols!$C:$C,Pistols!J:J,0,0)</f>
        <v>0</v>
      </c>
      <c r="H1066" s="2">
        <f>_xlfn.XLOOKUP($A1066,Pistols!$C:$C,Pistols!K:K,0,0)</f>
        <v>0</v>
      </c>
      <c r="I1066" s="2">
        <f>_xlfn.XLOOKUP($A1066,Pistols!$C:$C,Pistols!L:L,0,0)</f>
        <v>0</v>
      </c>
      <c r="J1066" s="2">
        <f>_xlfn.XLOOKUP($A1066,Pistols!$C:$C,Pistols!M:M,0,0)</f>
        <v>0</v>
      </c>
      <c r="K1066" s="2">
        <f>_xlfn.XLOOKUP($A1066,Pistols!$C:$C,Pistols!N:N,0,0)</f>
        <v>0</v>
      </c>
      <c r="L1066" s="3">
        <f>_xlfn.XLOOKUP($A1066,Revolvers!$C:$C,Revolvers!O:O,0,0)</f>
        <v>0</v>
      </c>
      <c r="M1066" s="3">
        <f>_xlfn.XLOOKUP($A1066,Revolvers!$C:$C,Revolvers!P:P,0,0)</f>
        <v>0</v>
      </c>
      <c r="N1066" s="3">
        <f>_xlfn.XLOOKUP($A1066,Revolvers!$C:$C,Revolvers!Q:Q,0,0)</f>
        <v>0</v>
      </c>
      <c r="O1066" s="3">
        <f>_xlfn.XLOOKUP($A1066,Revolvers!$C:$C,Revolvers!R:R,0,0)</f>
        <v>0</v>
      </c>
      <c r="P1066" s="3">
        <f>_xlfn.XLOOKUP($A1066,Revolvers!$C:$C,Revolvers!S:S,0,0)</f>
        <v>0</v>
      </c>
      <c r="Q1066" s="3">
        <f>_xlfn.XLOOKUP($A1066,Revolvers!$C:$C,Revolvers!T:T,0,0)</f>
        <v>0</v>
      </c>
      <c r="R1066" s="3">
        <f>_xlfn.XLOOKUP($A1066,Rifles!C:C,Rifles!H:H,0,0)</f>
        <v>3</v>
      </c>
      <c r="S1066" s="2">
        <f>_xlfn.XLOOKUP($A1066,Shotguns!C:C,Shotguns!H:H,0,0)</f>
        <v>0</v>
      </c>
      <c r="T1066" s="3">
        <f t="shared" si="19"/>
        <v>3</v>
      </c>
    </row>
    <row r="1067" spans="1:20" x14ac:dyDescent="0.25">
      <c r="A1067" s="3">
        <f>Rifles!C1067</f>
        <v>98701922</v>
      </c>
      <c r="B1067" s="3" t="str">
        <f>_xlfn.XLOOKUP($A1067, Rifles!$C$2:$C$419,Rifles!$D$2:$D$419,"N/A",0)</f>
        <v>N/A</v>
      </c>
      <c r="C1067" s="3" t="str">
        <f>_xlfn.XLOOKUP($A1067, Rifles!$C$2:$C$419,Rifles!F$2:F$419,"N/A",0)</f>
        <v>N/A</v>
      </c>
      <c r="D1067" s="3" t="str">
        <f>_xlfn.XLOOKUP($A1067, Rifles!$C$2:$C$419,Rifles!G$2:G$419,"N/A",0)</f>
        <v>N/A</v>
      </c>
      <c r="E1067" s="2">
        <f>_xlfn.XLOOKUP($A1067,Pistols!$C:$C,Pistols!H:H,0,0)</f>
        <v>0</v>
      </c>
      <c r="F1067" s="2">
        <f>_xlfn.XLOOKUP($A1067,Pistols!$C:$C,Pistols!I:I,0,0)</f>
        <v>0</v>
      </c>
      <c r="G1067" s="2">
        <f>_xlfn.XLOOKUP($A1067,Pistols!$C:$C,Pistols!J:J,0,0)</f>
        <v>0</v>
      </c>
      <c r="H1067" s="2">
        <f>_xlfn.XLOOKUP($A1067,Pistols!$C:$C,Pistols!K:K,0,0)</f>
        <v>0</v>
      </c>
      <c r="I1067" s="2">
        <f>_xlfn.XLOOKUP($A1067,Pistols!$C:$C,Pistols!L:L,0,0)</f>
        <v>0</v>
      </c>
      <c r="J1067" s="2">
        <f>_xlfn.XLOOKUP($A1067,Pistols!$C:$C,Pistols!M:M,0,0)</f>
        <v>0</v>
      </c>
      <c r="K1067" s="2">
        <f>_xlfn.XLOOKUP($A1067,Pistols!$C:$C,Pistols!N:N,0,0)</f>
        <v>0</v>
      </c>
      <c r="L1067" s="3">
        <f>_xlfn.XLOOKUP($A1067,Revolvers!$C:$C,Revolvers!O:O,0,0)</f>
        <v>0</v>
      </c>
      <c r="M1067" s="3">
        <f>_xlfn.XLOOKUP($A1067,Revolvers!$C:$C,Revolvers!P:P,0,0)</f>
        <v>0</v>
      </c>
      <c r="N1067" s="3">
        <f>_xlfn.XLOOKUP($A1067,Revolvers!$C:$C,Revolvers!Q:Q,0,0)</f>
        <v>0</v>
      </c>
      <c r="O1067" s="3">
        <f>_xlfn.XLOOKUP($A1067,Revolvers!$C:$C,Revolvers!R:R,0,0)</f>
        <v>0</v>
      </c>
      <c r="P1067" s="3">
        <f>_xlfn.XLOOKUP($A1067,Revolvers!$C:$C,Revolvers!S:S,0,0)</f>
        <v>0</v>
      </c>
      <c r="Q1067" s="3">
        <f>_xlfn.XLOOKUP($A1067,Revolvers!$C:$C,Revolvers!T:T,0,0)</f>
        <v>0</v>
      </c>
      <c r="R1067" s="3">
        <f>_xlfn.XLOOKUP($A1067,Rifles!C:C,Rifles!H:H,0,0)</f>
        <v>10</v>
      </c>
      <c r="S1067" s="2">
        <f>_xlfn.XLOOKUP($A1067,Shotguns!C:C,Shotguns!H:H,0,0)</f>
        <v>0</v>
      </c>
      <c r="T1067" s="3">
        <f t="shared" si="19"/>
        <v>10</v>
      </c>
    </row>
    <row r="1068" spans="1:20" x14ac:dyDescent="0.25">
      <c r="A1068" s="3">
        <f>Rifles!C1068</f>
        <v>98701475</v>
      </c>
      <c r="B1068" s="3" t="str">
        <f>_xlfn.XLOOKUP($A1068, Rifles!$C$2:$C$419,Rifles!$D$2:$D$419,"N/A",0)</f>
        <v>N/A</v>
      </c>
      <c r="C1068" s="3" t="str">
        <f>_xlfn.XLOOKUP($A1068, Rifles!$C$2:$C$419,Rifles!F$2:F$419,"N/A",0)</f>
        <v>N/A</v>
      </c>
      <c r="D1068" s="3" t="str">
        <f>_xlfn.XLOOKUP($A1068, Rifles!$C$2:$C$419,Rifles!G$2:G$419,"N/A",0)</f>
        <v>N/A</v>
      </c>
      <c r="E1068" s="2">
        <f>_xlfn.XLOOKUP($A1068,Pistols!$C:$C,Pistols!H:H,0,0)</f>
        <v>0</v>
      </c>
      <c r="F1068" s="2">
        <f>_xlfn.XLOOKUP($A1068,Pistols!$C:$C,Pistols!I:I,0,0)</f>
        <v>0</v>
      </c>
      <c r="G1068" s="2">
        <f>_xlfn.XLOOKUP($A1068,Pistols!$C:$C,Pistols!J:J,0,0)</f>
        <v>0</v>
      </c>
      <c r="H1068" s="2">
        <f>_xlfn.XLOOKUP($A1068,Pistols!$C:$C,Pistols!K:K,0,0)</f>
        <v>0</v>
      </c>
      <c r="I1068" s="2">
        <f>_xlfn.XLOOKUP($A1068,Pistols!$C:$C,Pistols!L:L,0,0)</f>
        <v>0</v>
      </c>
      <c r="J1068" s="2">
        <f>_xlfn.XLOOKUP($A1068,Pistols!$C:$C,Pistols!M:M,0,0)</f>
        <v>0</v>
      </c>
      <c r="K1068" s="2">
        <f>_xlfn.XLOOKUP($A1068,Pistols!$C:$C,Pistols!N:N,0,0)</f>
        <v>0</v>
      </c>
      <c r="L1068" s="3">
        <f>_xlfn.XLOOKUP($A1068,Revolvers!$C:$C,Revolvers!O:O,0,0)</f>
        <v>0</v>
      </c>
      <c r="M1068" s="3">
        <f>_xlfn.XLOOKUP($A1068,Revolvers!$C:$C,Revolvers!P:P,0,0)</f>
        <v>0</v>
      </c>
      <c r="N1068" s="3">
        <f>_xlfn.XLOOKUP($A1068,Revolvers!$C:$C,Revolvers!Q:Q,0,0)</f>
        <v>0</v>
      </c>
      <c r="O1068" s="3">
        <f>_xlfn.XLOOKUP($A1068,Revolvers!$C:$C,Revolvers!R:R,0,0)</f>
        <v>0</v>
      </c>
      <c r="P1068" s="3">
        <f>_xlfn.XLOOKUP($A1068,Revolvers!$C:$C,Revolvers!S:S,0,0)</f>
        <v>0</v>
      </c>
      <c r="Q1068" s="3">
        <f>_xlfn.XLOOKUP($A1068,Revolvers!$C:$C,Revolvers!T:T,0,0)</f>
        <v>0</v>
      </c>
      <c r="R1068" s="3">
        <f>_xlfn.XLOOKUP($A1068,Rifles!C:C,Rifles!H:H,0,0)</f>
        <v>23</v>
      </c>
      <c r="S1068" s="2">
        <f>_xlfn.XLOOKUP($A1068,Shotguns!C:C,Shotguns!H:H,0,0)</f>
        <v>0</v>
      </c>
      <c r="T1068" s="3">
        <f t="shared" si="19"/>
        <v>23</v>
      </c>
    </row>
    <row r="1069" spans="1:20" x14ac:dyDescent="0.25">
      <c r="A1069" s="3">
        <f>Rifles!C1069</f>
        <v>98701245</v>
      </c>
      <c r="B1069" s="3" t="str">
        <f>_xlfn.XLOOKUP($A1069, Rifles!$C$2:$C$419,Rifles!$D$2:$D$419,"N/A",0)</f>
        <v>N/A</v>
      </c>
      <c r="C1069" s="3" t="str">
        <f>_xlfn.XLOOKUP($A1069, Rifles!$C$2:$C$419,Rifles!F$2:F$419,"N/A",0)</f>
        <v>N/A</v>
      </c>
      <c r="D1069" s="3" t="str">
        <f>_xlfn.XLOOKUP($A1069, Rifles!$C$2:$C$419,Rifles!G$2:G$419,"N/A",0)</f>
        <v>N/A</v>
      </c>
      <c r="E1069" s="2">
        <f>_xlfn.XLOOKUP($A1069,Pistols!$C:$C,Pistols!H:H,0,0)</f>
        <v>0</v>
      </c>
      <c r="F1069" s="2">
        <f>_xlfn.XLOOKUP($A1069,Pistols!$C:$C,Pistols!I:I,0,0)</f>
        <v>0</v>
      </c>
      <c r="G1069" s="2">
        <f>_xlfn.XLOOKUP($A1069,Pistols!$C:$C,Pistols!J:J,0,0)</f>
        <v>0</v>
      </c>
      <c r="H1069" s="2">
        <f>_xlfn.XLOOKUP($A1069,Pistols!$C:$C,Pistols!K:K,0,0)</f>
        <v>0</v>
      </c>
      <c r="I1069" s="2">
        <f>_xlfn.XLOOKUP($A1069,Pistols!$C:$C,Pistols!L:L,0,0)</f>
        <v>0</v>
      </c>
      <c r="J1069" s="2">
        <f>_xlfn.XLOOKUP($A1069,Pistols!$C:$C,Pistols!M:M,0,0)</f>
        <v>0</v>
      </c>
      <c r="K1069" s="2">
        <f>_xlfn.XLOOKUP($A1069,Pistols!$C:$C,Pistols!N:N,0,0)</f>
        <v>0</v>
      </c>
      <c r="L1069" s="3">
        <f>_xlfn.XLOOKUP($A1069,Revolvers!$C:$C,Revolvers!O:O,0,0)</f>
        <v>0</v>
      </c>
      <c r="M1069" s="3">
        <f>_xlfn.XLOOKUP($A1069,Revolvers!$C:$C,Revolvers!P:P,0,0)</f>
        <v>0</v>
      </c>
      <c r="N1069" s="3">
        <f>_xlfn.XLOOKUP($A1069,Revolvers!$C:$C,Revolvers!Q:Q,0,0)</f>
        <v>0</v>
      </c>
      <c r="O1069" s="3">
        <f>_xlfn.XLOOKUP($A1069,Revolvers!$C:$C,Revolvers!R:R,0,0)</f>
        <v>0</v>
      </c>
      <c r="P1069" s="3">
        <f>_xlfn.XLOOKUP($A1069,Revolvers!$C:$C,Revolvers!S:S,0,0)</f>
        <v>0</v>
      </c>
      <c r="Q1069" s="3">
        <f>_xlfn.XLOOKUP($A1069,Revolvers!$C:$C,Revolvers!T:T,0,0)</f>
        <v>0</v>
      </c>
      <c r="R1069" s="3">
        <f>_xlfn.XLOOKUP($A1069,Rifles!C:C,Rifles!H:H,0,0)</f>
        <v>50</v>
      </c>
      <c r="S1069" s="2">
        <f>_xlfn.XLOOKUP($A1069,Shotguns!C:C,Shotguns!H:H,0,0)</f>
        <v>0</v>
      </c>
      <c r="T1069" s="3">
        <f t="shared" si="19"/>
        <v>50</v>
      </c>
    </row>
    <row r="1070" spans="1:20" x14ac:dyDescent="0.25">
      <c r="A1070" s="3">
        <f>Rifles!C1070</f>
        <v>98701000</v>
      </c>
      <c r="B1070" s="3" t="str">
        <f>_xlfn.XLOOKUP($A1070, Rifles!$C$2:$C$419,Rifles!$D$2:$D$419,"N/A",0)</f>
        <v>N/A</v>
      </c>
      <c r="C1070" s="3" t="str">
        <f>_xlfn.XLOOKUP($A1070, Rifles!$C$2:$C$419,Rifles!F$2:F$419,"N/A",0)</f>
        <v>N/A</v>
      </c>
      <c r="D1070" s="3" t="str">
        <f>_xlfn.XLOOKUP($A1070, Rifles!$C$2:$C$419,Rifles!G$2:G$419,"N/A",0)</f>
        <v>N/A</v>
      </c>
      <c r="E1070" s="2">
        <f>_xlfn.XLOOKUP($A1070,Pistols!$C:$C,Pistols!H:H,0,0)</f>
        <v>0</v>
      </c>
      <c r="F1070" s="2">
        <f>_xlfn.XLOOKUP($A1070,Pistols!$C:$C,Pistols!I:I,0,0)</f>
        <v>0</v>
      </c>
      <c r="G1070" s="2">
        <f>_xlfn.XLOOKUP($A1070,Pistols!$C:$C,Pistols!J:J,0,0)</f>
        <v>0</v>
      </c>
      <c r="H1070" s="2">
        <f>_xlfn.XLOOKUP($A1070,Pistols!$C:$C,Pistols!K:K,0,0)</f>
        <v>0</v>
      </c>
      <c r="I1070" s="2">
        <f>_xlfn.XLOOKUP($A1070,Pistols!$C:$C,Pistols!L:L,0,0)</f>
        <v>0</v>
      </c>
      <c r="J1070" s="2">
        <f>_xlfn.XLOOKUP($A1070,Pistols!$C:$C,Pistols!M:M,0,0)</f>
        <v>0</v>
      </c>
      <c r="K1070" s="2">
        <f>_xlfn.XLOOKUP($A1070,Pistols!$C:$C,Pistols!N:N,0,0)</f>
        <v>0</v>
      </c>
      <c r="L1070" s="3">
        <f>_xlfn.XLOOKUP($A1070,Revolvers!$C:$C,Revolvers!O:O,0,0)</f>
        <v>0</v>
      </c>
      <c r="M1070" s="3">
        <f>_xlfn.XLOOKUP($A1070,Revolvers!$C:$C,Revolvers!P:P,0,0)</f>
        <v>0</v>
      </c>
      <c r="N1070" s="3">
        <f>_xlfn.XLOOKUP($A1070,Revolvers!$C:$C,Revolvers!Q:Q,0,0)</f>
        <v>0</v>
      </c>
      <c r="O1070" s="3">
        <f>_xlfn.XLOOKUP($A1070,Revolvers!$C:$C,Revolvers!R:R,0,0)</f>
        <v>0</v>
      </c>
      <c r="P1070" s="3">
        <f>_xlfn.XLOOKUP($A1070,Revolvers!$C:$C,Revolvers!S:S,0,0)</f>
        <v>0</v>
      </c>
      <c r="Q1070" s="3">
        <f>_xlfn.XLOOKUP($A1070,Revolvers!$C:$C,Revolvers!T:T,0,0)</f>
        <v>0</v>
      </c>
      <c r="R1070" s="3">
        <f>_xlfn.XLOOKUP($A1070,Rifles!C:C,Rifles!H:H,0,0)</f>
        <v>3</v>
      </c>
      <c r="S1070" s="2">
        <f>_xlfn.XLOOKUP($A1070,Shotguns!C:C,Shotguns!H:H,0,0)</f>
        <v>0</v>
      </c>
      <c r="T1070" s="3">
        <f t="shared" si="19"/>
        <v>3</v>
      </c>
    </row>
    <row r="1071" spans="1:20" x14ac:dyDescent="0.25">
      <c r="A1071" s="3">
        <f>Rifles!C1071</f>
        <v>98701606</v>
      </c>
      <c r="B1071" s="3" t="str">
        <f>_xlfn.XLOOKUP($A1071, Rifles!$C$2:$C$419,Rifles!$D$2:$D$419,"N/A",0)</f>
        <v>N/A</v>
      </c>
      <c r="C1071" s="3" t="str">
        <f>_xlfn.XLOOKUP($A1071, Rifles!$C$2:$C$419,Rifles!F$2:F$419,"N/A",0)</f>
        <v>N/A</v>
      </c>
      <c r="D1071" s="3" t="str">
        <f>_xlfn.XLOOKUP($A1071, Rifles!$C$2:$C$419,Rifles!G$2:G$419,"N/A",0)</f>
        <v>N/A</v>
      </c>
      <c r="E1071" s="2">
        <f>_xlfn.XLOOKUP($A1071,Pistols!$C:$C,Pistols!H:H,0,0)</f>
        <v>0</v>
      </c>
      <c r="F1071" s="2">
        <f>_xlfn.XLOOKUP($A1071,Pistols!$C:$C,Pistols!I:I,0,0)</f>
        <v>0</v>
      </c>
      <c r="G1071" s="2">
        <f>_xlfn.XLOOKUP($A1071,Pistols!$C:$C,Pistols!J:J,0,0)</f>
        <v>0</v>
      </c>
      <c r="H1071" s="2">
        <f>_xlfn.XLOOKUP($A1071,Pistols!$C:$C,Pistols!K:K,0,0)</f>
        <v>0</v>
      </c>
      <c r="I1071" s="2">
        <f>_xlfn.XLOOKUP($A1071,Pistols!$C:$C,Pistols!L:L,0,0)</f>
        <v>0</v>
      </c>
      <c r="J1071" s="2">
        <f>_xlfn.XLOOKUP($A1071,Pistols!$C:$C,Pistols!M:M,0,0)</f>
        <v>0</v>
      </c>
      <c r="K1071" s="2">
        <f>_xlfn.XLOOKUP($A1071,Pistols!$C:$C,Pistols!N:N,0,0)</f>
        <v>0</v>
      </c>
      <c r="L1071" s="3">
        <f>_xlfn.XLOOKUP($A1071,Revolvers!$C:$C,Revolvers!O:O,0,0)</f>
        <v>0</v>
      </c>
      <c r="M1071" s="3">
        <f>_xlfn.XLOOKUP($A1071,Revolvers!$C:$C,Revolvers!P:P,0,0)</f>
        <v>0</v>
      </c>
      <c r="N1071" s="3">
        <f>_xlfn.XLOOKUP($A1071,Revolvers!$C:$C,Revolvers!Q:Q,0,0)</f>
        <v>0</v>
      </c>
      <c r="O1071" s="3">
        <f>_xlfn.XLOOKUP($A1071,Revolvers!$C:$C,Revolvers!R:R,0,0)</f>
        <v>0</v>
      </c>
      <c r="P1071" s="3">
        <f>_xlfn.XLOOKUP($A1071,Revolvers!$C:$C,Revolvers!S:S,0,0)</f>
        <v>0</v>
      </c>
      <c r="Q1071" s="3">
        <f>_xlfn.XLOOKUP($A1071,Revolvers!$C:$C,Revolvers!T:T,0,0)</f>
        <v>0</v>
      </c>
      <c r="R1071" s="3">
        <f>_xlfn.XLOOKUP($A1071,Rifles!C:C,Rifles!H:H,0,0)</f>
        <v>48</v>
      </c>
      <c r="S1071" s="2">
        <f>_xlfn.XLOOKUP($A1071,Shotguns!C:C,Shotguns!H:H,0,0)</f>
        <v>0</v>
      </c>
      <c r="T1071" s="3">
        <f t="shared" si="19"/>
        <v>48</v>
      </c>
    </row>
    <row r="1072" spans="1:20" x14ac:dyDescent="0.25">
      <c r="A1072" s="3">
        <f>Rifles!C1072</f>
        <v>98701370</v>
      </c>
      <c r="B1072" s="3" t="str">
        <f>_xlfn.XLOOKUP($A1072, Rifles!$C$2:$C$419,Rifles!$D$2:$D$419,"N/A",0)</f>
        <v>N/A</v>
      </c>
      <c r="C1072" s="3" t="str">
        <f>_xlfn.XLOOKUP($A1072, Rifles!$C$2:$C$419,Rifles!F$2:F$419,"N/A",0)</f>
        <v>N/A</v>
      </c>
      <c r="D1072" s="3" t="str">
        <f>_xlfn.XLOOKUP($A1072, Rifles!$C$2:$C$419,Rifles!G$2:G$419,"N/A",0)</f>
        <v>N/A</v>
      </c>
      <c r="E1072" s="2">
        <f>_xlfn.XLOOKUP($A1072,Pistols!$C:$C,Pistols!H:H,0,0)</f>
        <v>0</v>
      </c>
      <c r="F1072" s="2">
        <f>_xlfn.XLOOKUP($A1072,Pistols!$C:$C,Pistols!I:I,0,0)</f>
        <v>0</v>
      </c>
      <c r="G1072" s="2">
        <f>_xlfn.XLOOKUP($A1072,Pistols!$C:$C,Pistols!J:J,0,0)</f>
        <v>0</v>
      </c>
      <c r="H1072" s="2">
        <f>_xlfn.XLOOKUP($A1072,Pistols!$C:$C,Pistols!K:K,0,0)</f>
        <v>0</v>
      </c>
      <c r="I1072" s="2">
        <f>_xlfn.XLOOKUP($A1072,Pistols!$C:$C,Pistols!L:L,0,0)</f>
        <v>0</v>
      </c>
      <c r="J1072" s="2">
        <f>_xlfn.XLOOKUP($A1072,Pistols!$C:$C,Pistols!M:M,0,0)</f>
        <v>0</v>
      </c>
      <c r="K1072" s="2">
        <f>_xlfn.XLOOKUP($A1072,Pistols!$C:$C,Pistols!N:N,0,0)</f>
        <v>0</v>
      </c>
      <c r="L1072" s="3">
        <f>_xlfn.XLOOKUP($A1072,Revolvers!$C:$C,Revolvers!O:O,0,0)</f>
        <v>0</v>
      </c>
      <c r="M1072" s="3">
        <f>_xlfn.XLOOKUP($A1072,Revolvers!$C:$C,Revolvers!P:P,0,0)</f>
        <v>0</v>
      </c>
      <c r="N1072" s="3">
        <f>_xlfn.XLOOKUP($A1072,Revolvers!$C:$C,Revolvers!Q:Q,0,0)</f>
        <v>0</v>
      </c>
      <c r="O1072" s="3">
        <f>_xlfn.XLOOKUP($A1072,Revolvers!$C:$C,Revolvers!R:R,0,0)</f>
        <v>0</v>
      </c>
      <c r="P1072" s="3">
        <f>_xlfn.XLOOKUP($A1072,Revolvers!$C:$C,Revolvers!S:S,0,0)</f>
        <v>0</v>
      </c>
      <c r="Q1072" s="3">
        <f>_xlfn.XLOOKUP($A1072,Revolvers!$C:$C,Revolvers!T:T,0,0)</f>
        <v>0</v>
      </c>
      <c r="R1072" s="3">
        <f>_xlfn.XLOOKUP($A1072,Rifles!C:C,Rifles!H:H,0,0)</f>
        <v>1</v>
      </c>
      <c r="S1072" s="2">
        <f>_xlfn.XLOOKUP($A1072,Shotguns!C:C,Shotguns!H:H,0,0)</f>
        <v>0</v>
      </c>
      <c r="T1072" s="3">
        <f t="shared" si="19"/>
        <v>1</v>
      </c>
    </row>
    <row r="1073" spans="1:20" x14ac:dyDescent="0.25">
      <c r="A1073" s="3">
        <f>Rifles!C1073</f>
        <v>98701148</v>
      </c>
      <c r="B1073" s="3" t="str">
        <f>_xlfn.XLOOKUP($A1073, Rifles!$C$2:$C$419,Rifles!$D$2:$D$419,"N/A",0)</f>
        <v>N/A</v>
      </c>
      <c r="C1073" s="3" t="str">
        <f>_xlfn.XLOOKUP($A1073, Rifles!$C$2:$C$419,Rifles!F$2:F$419,"N/A",0)</f>
        <v>N/A</v>
      </c>
      <c r="D1073" s="3" t="str">
        <f>_xlfn.XLOOKUP($A1073, Rifles!$C$2:$C$419,Rifles!G$2:G$419,"N/A",0)</f>
        <v>N/A</v>
      </c>
      <c r="E1073" s="2">
        <f>_xlfn.XLOOKUP($A1073,Pistols!$C:$C,Pistols!H:H,0,0)</f>
        <v>0</v>
      </c>
      <c r="F1073" s="2">
        <f>_xlfn.XLOOKUP($A1073,Pistols!$C:$C,Pistols!I:I,0,0)</f>
        <v>0</v>
      </c>
      <c r="G1073" s="2">
        <f>_xlfn.XLOOKUP($A1073,Pistols!$C:$C,Pistols!J:J,0,0)</f>
        <v>0</v>
      </c>
      <c r="H1073" s="2">
        <f>_xlfn.XLOOKUP($A1073,Pistols!$C:$C,Pistols!K:K,0,0)</f>
        <v>0</v>
      </c>
      <c r="I1073" s="2">
        <f>_xlfn.XLOOKUP($A1073,Pistols!$C:$C,Pistols!L:L,0,0)</f>
        <v>0</v>
      </c>
      <c r="J1073" s="2">
        <f>_xlfn.XLOOKUP($A1073,Pistols!$C:$C,Pistols!M:M,0,0)</f>
        <v>0</v>
      </c>
      <c r="K1073" s="2">
        <f>_xlfn.XLOOKUP($A1073,Pistols!$C:$C,Pistols!N:N,0,0)</f>
        <v>0</v>
      </c>
      <c r="L1073" s="3">
        <f>_xlfn.XLOOKUP($A1073,Revolvers!$C:$C,Revolvers!O:O,0,0)</f>
        <v>0</v>
      </c>
      <c r="M1073" s="3">
        <f>_xlfn.XLOOKUP($A1073,Revolvers!$C:$C,Revolvers!P:P,0,0)</f>
        <v>0</v>
      </c>
      <c r="N1073" s="3">
        <f>_xlfn.XLOOKUP($A1073,Revolvers!$C:$C,Revolvers!Q:Q,0,0)</f>
        <v>0</v>
      </c>
      <c r="O1073" s="3">
        <f>_xlfn.XLOOKUP($A1073,Revolvers!$C:$C,Revolvers!R:R,0,0)</f>
        <v>0</v>
      </c>
      <c r="P1073" s="3">
        <f>_xlfn.XLOOKUP($A1073,Revolvers!$C:$C,Revolvers!S:S,0,0)</f>
        <v>0</v>
      </c>
      <c r="Q1073" s="3">
        <f>_xlfn.XLOOKUP($A1073,Revolvers!$C:$C,Revolvers!T:T,0,0)</f>
        <v>0</v>
      </c>
      <c r="R1073" s="3">
        <f>_xlfn.XLOOKUP($A1073,Rifles!C:C,Rifles!H:H,0,0)</f>
        <v>59</v>
      </c>
      <c r="S1073" s="2">
        <f>_xlfn.XLOOKUP($A1073,Shotguns!C:C,Shotguns!H:H,0,0)</f>
        <v>0</v>
      </c>
      <c r="T1073" s="3">
        <f t="shared" si="19"/>
        <v>59</v>
      </c>
    </row>
    <row r="1074" spans="1:20" x14ac:dyDescent="0.25">
      <c r="A1074" s="3">
        <f>Rifles!C1074</f>
        <v>98700383</v>
      </c>
      <c r="B1074" s="3" t="str">
        <f>_xlfn.XLOOKUP($A1074, Rifles!$C$2:$C$419,Rifles!$D$2:$D$419,"N/A",0)</f>
        <v>N/A</v>
      </c>
      <c r="C1074" s="3" t="str">
        <f>_xlfn.XLOOKUP($A1074, Rifles!$C$2:$C$419,Rifles!F$2:F$419,"N/A",0)</f>
        <v>N/A</v>
      </c>
      <c r="D1074" s="3" t="str">
        <f>_xlfn.XLOOKUP($A1074, Rifles!$C$2:$C$419,Rifles!G$2:G$419,"N/A",0)</f>
        <v>N/A</v>
      </c>
      <c r="E1074" s="2">
        <f>_xlfn.XLOOKUP($A1074,Pistols!$C:$C,Pistols!H:H,0,0)</f>
        <v>0</v>
      </c>
      <c r="F1074" s="2">
        <f>_xlfn.XLOOKUP($A1074,Pistols!$C:$C,Pistols!I:I,0,0)</f>
        <v>0</v>
      </c>
      <c r="G1074" s="2">
        <f>_xlfn.XLOOKUP($A1074,Pistols!$C:$C,Pistols!J:J,0,0)</f>
        <v>0</v>
      </c>
      <c r="H1074" s="2">
        <f>_xlfn.XLOOKUP($A1074,Pistols!$C:$C,Pistols!K:K,0,0)</f>
        <v>0</v>
      </c>
      <c r="I1074" s="2">
        <f>_xlfn.XLOOKUP($A1074,Pistols!$C:$C,Pistols!L:L,0,0)</f>
        <v>0</v>
      </c>
      <c r="J1074" s="2">
        <f>_xlfn.XLOOKUP($A1074,Pistols!$C:$C,Pistols!M:M,0,0)</f>
        <v>0</v>
      </c>
      <c r="K1074" s="2">
        <f>_xlfn.XLOOKUP($A1074,Pistols!$C:$C,Pistols!N:N,0,0)</f>
        <v>0</v>
      </c>
      <c r="L1074" s="3">
        <f>_xlfn.XLOOKUP($A1074,Revolvers!$C:$C,Revolvers!O:O,0,0)</f>
        <v>0</v>
      </c>
      <c r="M1074" s="3">
        <f>_xlfn.XLOOKUP($A1074,Revolvers!$C:$C,Revolvers!P:P,0,0)</f>
        <v>0</v>
      </c>
      <c r="N1074" s="3">
        <f>_xlfn.XLOOKUP($A1074,Revolvers!$C:$C,Revolvers!Q:Q,0,0)</f>
        <v>0</v>
      </c>
      <c r="O1074" s="3">
        <f>_xlfn.XLOOKUP($A1074,Revolvers!$C:$C,Revolvers!R:R,0,0)</f>
        <v>0</v>
      </c>
      <c r="P1074" s="3">
        <f>_xlfn.XLOOKUP($A1074,Revolvers!$C:$C,Revolvers!S:S,0,0)</f>
        <v>0</v>
      </c>
      <c r="Q1074" s="3">
        <f>_xlfn.XLOOKUP($A1074,Revolvers!$C:$C,Revolvers!T:T,0,0)</f>
        <v>0</v>
      </c>
      <c r="R1074" s="3">
        <f>_xlfn.XLOOKUP($A1074,Rifles!C:C,Rifles!H:H,0,0)</f>
        <v>1</v>
      </c>
      <c r="S1074" s="2">
        <f>_xlfn.XLOOKUP($A1074,Shotguns!C:C,Shotguns!H:H,0,0)</f>
        <v>0</v>
      </c>
      <c r="T1074" s="3">
        <f t="shared" si="19"/>
        <v>1</v>
      </c>
    </row>
    <row r="1075" spans="1:20" x14ac:dyDescent="0.25">
      <c r="A1075" s="3">
        <f>Rifles!C1075</f>
        <v>98701886</v>
      </c>
      <c r="B1075" s="3" t="str">
        <f>_xlfn.XLOOKUP($A1075, Rifles!$C$2:$C$419,Rifles!$D$2:$D$419,"N/A",0)</f>
        <v>N/A</v>
      </c>
      <c r="C1075" s="3" t="str">
        <f>_xlfn.XLOOKUP($A1075, Rifles!$C$2:$C$419,Rifles!F$2:F$419,"N/A",0)</f>
        <v>N/A</v>
      </c>
      <c r="D1075" s="3" t="str">
        <f>_xlfn.XLOOKUP($A1075, Rifles!$C$2:$C$419,Rifles!G$2:G$419,"N/A",0)</f>
        <v>N/A</v>
      </c>
      <c r="E1075" s="2">
        <f>_xlfn.XLOOKUP($A1075,Pistols!$C:$C,Pistols!H:H,0,0)</f>
        <v>0</v>
      </c>
      <c r="F1075" s="2">
        <f>_xlfn.XLOOKUP($A1075,Pistols!$C:$C,Pistols!I:I,0,0)</f>
        <v>0</v>
      </c>
      <c r="G1075" s="2">
        <f>_xlfn.XLOOKUP($A1075,Pistols!$C:$C,Pistols!J:J,0,0)</f>
        <v>0</v>
      </c>
      <c r="H1075" s="2">
        <f>_xlfn.XLOOKUP($A1075,Pistols!$C:$C,Pistols!K:K,0,0)</f>
        <v>0</v>
      </c>
      <c r="I1075" s="2">
        <f>_xlfn.XLOOKUP($A1075,Pistols!$C:$C,Pistols!L:L,0,0)</f>
        <v>0</v>
      </c>
      <c r="J1075" s="2">
        <f>_xlfn.XLOOKUP($A1075,Pistols!$C:$C,Pistols!M:M,0,0)</f>
        <v>0</v>
      </c>
      <c r="K1075" s="2">
        <f>_xlfn.XLOOKUP($A1075,Pistols!$C:$C,Pistols!N:N,0,0)</f>
        <v>0</v>
      </c>
      <c r="L1075" s="3">
        <f>_xlfn.XLOOKUP($A1075,Revolvers!$C:$C,Revolvers!O:O,0,0)</f>
        <v>0</v>
      </c>
      <c r="M1075" s="3">
        <f>_xlfn.XLOOKUP($A1075,Revolvers!$C:$C,Revolvers!P:P,0,0)</f>
        <v>0</v>
      </c>
      <c r="N1075" s="3">
        <f>_xlfn.XLOOKUP($A1075,Revolvers!$C:$C,Revolvers!Q:Q,0,0)</f>
        <v>0</v>
      </c>
      <c r="O1075" s="3">
        <f>_xlfn.XLOOKUP($A1075,Revolvers!$C:$C,Revolvers!R:R,0,0)</f>
        <v>0</v>
      </c>
      <c r="P1075" s="3">
        <f>_xlfn.XLOOKUP($A1075,Revolvers!$C:$C,Revolvers!S:S,0,0)</f>
        <v>0</v>
      </c>
      <c r="Q1075" s="3">
        <f>_xlfn.XLOOKUP($A1075,Revolvers!$C:$C,Revolvers!T:T,0,0)</f>
        <v>0</v>
      </c>
      <c r="R1075" s="3">
        <f>_xlfn.XLOOKUP($A1075,Rifles!C:C,Rifles!H:H,0,0)</f>
        <v>1</v>
      </c>
      <c r="S1075" s="2">
        <f>_xlfn.XLOOKUP($A1075,Shotguns!C:C,Shotguns!H:H,0,0)</f>
        <v>0</v>
      </c>
      <c r="T1075" s="3">
        <f t="shared" si="19"/>
        <v>1</v>
      </c>
    </row>
    <row r="1076" spans="1:20" x14ac:dyDescent="0.25">
      <c r="A1076" s="3">
        <f>Rifles!C1076</f>
        <v>98701589</v>
      </c>
      <c r="B1076" s="3" t="str">
        <f>_xlfn.XLOOKUP($A1076, Rifles!$C$2:$C$419,Rifles!$D$2:$D$419,"N/A",0)</f>
        <v>N/A</v>
      </c>
      <c r="C1076" s="3" t="str">
        <f>_xlfn.XLOOKUP($A1076, Rifles!$C$2:$C$419,Rifles!F$2:F$419,"N/A",0)</f>
        <v>N/A</v>
      </c>
      <c r="D1076" s="3" t="str">
        <f>_xlfn.XLOOKUP($A1076, Rifles!$C$2:$C$419,Rifles!G$2:G$419,"N/A",0)</f>
        <v>N/A</v>
      </c>
      <c r="E1076" s="2">
        <f>_xlfn.XLOOKUP($A1076,Pistols!$C:$C,Pistols!H:H,0,0)</f>
        <v>0</v>
      </c>
      <c r="F1076" s="2">
        <f>_xlfn.XLOOKUP($A1076,Pistols!$C:$C,Pistols!I:I,0,0)</f>
        <v>0</v>
      </c>
      <c r="G1076" s="2">
        <f>_xlfn.XLOOKUP($A1076,Pistols!$C:$C,Pistols!J:J,0,0)</f>
        <v>0</v>
      </c>
      <c r="H1076" s="2">
        <f>_xlfn.XLOOKUP($A1076,Pistols!$C:$C,Pistols!K:K,0,0)</f>
        <v>0</v>
      </c>
      <c r="I1076" s="2">
        <f>_xlfn.XLOOKUP($A1076,Pistols!$C:$C,Pistols!L:L,0,0)</f>
        <v>0</v>
      </c>
      <c r="J1076" s="2">
        <f>_xlfn.XLOOKUP($A1076,Pistols!$C:$C,Pistols!M:M,0,0)</f>
        <v>0</v>
      </c>
      <c r="K1076" s="2">
        <f>_xlfn.XLOOKUP($A1076,Pistols!$C:$C,Pistols!N:N,0,0)</f>
        <v>0</v>
      </c>
      <c r="L1076" s="3">
        <f>_xlfn.XLOOKUP($A1076,Revolvers!$C:$C,Revolvers!O:O,0,0)</f>
        <v>0</v>
      </c>
      <c r="M1076" s="3">
        <f>_xlfn.XLOOKUP($A1076,Revolvers!$C:$C,Revolvers!P:P,0,0)</f>
        <v>0</v>
      </c>
      <c r="N1076" s="3">
        <f>_xlfn.XLOOKUP($A1076,Revolvers!$C:$C,Revolvers!Q:Q,0,0)</f>
        <v>0</v>
      </c>
      <c r="O1076" s="3">
        <f>_xlfn.XLOOKUP($A1076,Revolvers!$C:$C,Revolvers!R:R,0,0)</f>
        <v>0</v>
      </c>
      <c r="P1076" s="3">
        <f>_xlfn.XLOOKUP($A1076,Revolvers!$C:$C,Revolvers!S:S,0,0)</f>
        <v>0</v>
      </c>
      <c r="Q1076" s="3">
        <f>_xlfn.XLOOKUP($A1076,Revolvers!$C:$C,Revolvers!T:T,0,0)</f>
        <v>0</v>
      </c>
      <c r="R1076" s="3">
        <f>_xlfn.XLOOKUP($A1076,Rifles!C:C,Rifles!H:H,0,0)</f>
        <v>2</v>
      </c>
      <c r="S1076" s="2">
        <f>_xlfn.XLOOKUP($A1076,Shotguns!C:C,Shotguns!H:H,0,0)</f>
        <v>0</v>
      </c>
      <c r="T1076" s="3">
        <f t="shared" si="19"/>
        <v>2</v>
      </c>
    </row>
    <row r="1077" spans="1:20" x14ac:dyDescent="0.25">
      <c r="A1077" s="3">
        <f>Rifles!C1077</f>
        <v>98734710</v>
      </c>
      <c r="B1077" s="3" t="str">
        <f>_xlfn.XLOOKUP($A1077, Rifles!$C$2:$C$419,Rifles!$D$2:$D$419,"N/A",0)</f>
        <v>N/A</v>
      </c>
      <c r="C1077" s="3" t="str">
        <f>_xlfn.XLOOKUP($A1077, Rifles!$C$2:$C$419,Rifles!F$2:F$419,"N/A",0)</f>
        <v>N/A</v>
      </c>
      <c r="D1077" s="3" t="str">
        <f>_xlfn.XLOOKUP($A1077, Rifles!$C$2:$C$419,Rifles!G$2:G$419,"N/A",0)</f>
        <v>N/A</v>
      </c>
      <c r="E1077" s="2">
        <f>_xlfn.XLOOKUP($A1077,Pistols!$C:$C,Pistols!H:H,0,0)</f>
        <v>0</v>
      </c>
      <c r="F1077" s="2">
        <f>_xlfn.XLOOKUP($A1077,Pistols!$C:$C,Pistols!I:I,0,0)</f>
        <v>0</v>
      </c>
      <c r="G1077" s="2">
        <f>_xlfn.XLOOKUP($A1077,Pistols!$C:$C,Pistols!J:J,0,0)</f>
        <v>0</v>
      </c>
      <c r="H1077" s="2">
        <f>_xlfn.XLOOKUP($A1077,Pistols!$C:$C,Pistols!K:K,0,0)</f>
        <v>0</v>
      </c>
      <c r="I1077" s="2">
        <f>_xlfn.XLOOKUP($A1077,Pistols!$C:$C,Pistols!L:L,0,0)</f>
        <v>0</v>
      </c>
      <c r="J1077" s="2">
        <f>_xlfn.XLOOKUP($A1077,Pistols!$C:$C,Pistols!M:M,0,0)</f>
        <v>254</v>
      </c>
      <c r="K1077" s="2">
        <f>_xlfn.XLOOKUP($A1077,Pistols!$C:$C,Pistols!N:N,0,0)</f>
        <v>254</v>
      </c>
      <c r="L1077" s="3">
        <f>_xlfn.XLOOKUP($A1077,Revolvers!$C:$C,Revolvers!O:O,0,0)</f>
        <v>0</v>
      </c>
      <c r="M1077" s="3">
        <f>_xlfn.XLOOKUP($A1077,Revolvers!$C:$C,Revolvers!P:P,0,0)</f>
        <v>0</v>
      </c>
      <c r="N1077" s="3">
        <f>_xlfn.XLOOKUP($A1077,Revolvers!$C:$C,Revolvers!Q:Q,0,0)</f>
        <v>0</v>
      </c>
      <c r="O1077" s="3">
        <f>_xlfn.XLOOKUP($A1077,Revolvers!$C:$C,Revolvers!R:R,0,0)</f>
        <v>0</v>
      </c>
      <c r="P1077" s="3">
        <f>_xlfn.XLOOKUP($A1077,Revolvers!$C:$C,Revolvers!S:S,0,0)</f>
        <v>0</v>
      </c>
      <c r="Q1077" s="3">
        <f>_xlfn.XLOOKUP($A1077,Revolvers!$C:$C,Revolvers!T:T,0,0)</f>
        <v>0</v>
      </c>
      <c r="R1077" s="3">
        <f>_xlfn.XLOOKUP($A1077,Rifles!C:C,Rifles!H:H,0,0)</f>
        <v>2050</v>
      </c>
      <c r="S1077" s="2">
        <f>_xlfn.XLOOKUP($A1077,Shotguns!C:C,Shotguns!H:H,0,0)</f>
        <v>0</v>
      </c>
      <c r="T1077" s="3">
        <f t="shared" si="19"/>
        <v>2304</v>
      </c>
    </row>
    <row r="1078" spans="1:20" x14ac:dyDescent="0.25">
      <c r="A1078" s="3">
        <f>Rifles!C1078</f>
        <v>98701974</v>
      </c>
      <c r="B1078" s="3" t="str">
        <f>_xlfn.XLOOKUP($A1078, Rifles!$C$2:$C$419,Rifles!$D$2:$D$419,"N/A",0)</f>
        <v>N/A</v>
      </c>
      <c r="C1078" s="3" t="str">
        <f>_xlfn.XLOOKUP($A1078, Rifles!$C$2:$C$419,Rifles!F$2:F$419,"N/A",0)</f>
        <v>N/A</v>
      </c>
      <c r="D1078" s="3" t="str">
        <f>_xlfn.XLOOKUP($A1078, Rifles!$C$2:$C$419,Rifles!G$2:G$419,"N/A",0)</f>
        <v>N/A</v>
      </c>
      <c r="E1078" s="2">
        <f>_xlfn.XLOOKUP($A1078,Pistols!$C:$C,Pistols!H:H,0,0)</f>
        <v>0</v>
      </c>
      <c r="F1078" s="2">
        <f>_xlfn.XLOOKUP($A1078,Pistols!$C:$C,Pistols!I:I,0,0)</f>
        <v>0</v>
      </c>
      <c r="G1078" s="2">
        <f>_xlfn.XLOOKUP($A1078,Pistols!$C:$C,Pistols!J:J,0,0)</f>
        <v>0</v>
      </c>
      <c r="H1078" s="2">
        <f>_xlfn.XLOOKUP($A1078,Pistols!$C:$C,Pistols!K:K,0,0)</f>
        <v>0</v>
      </c>
      <c r="I1078" s="2">
        <f>_xlfn.XLOOKUP($A1078,Pistols!$C:$C,Pistols!L:L,0,0)</f>
        <v>0</v>
      </c>
      <c r="J1078" s="2">
        <f>_xlfn.XLOOKUP($A1078,Pistols!$C:$C,Pistols!M:M,0,0)</f>
        <v>0</v>
      </c>
      <c r="K1078" s="2">
        <f>_xlfn.XLOOKUP($A1078,Pistols!$C:$C,Pistols!N:N,0,0)</f>
        <v>0</v>
      </c>
      <c r="L1078" s="3">
        <f>_xlfn.XLOOKUP($A1078,Revolvers!$C:$C,Revolvers!O:O,0,0)</f>
        <v>0</v>
      </c>
      <c r="M1078" s="3">
        <f>_xlfn.XLOOKUP($A1078,Revolvers!$C:$C,Revolvers!P:P,0,0)</f>
        <v>0</v>
      </c>
      <c r="N1078" s="3">
        <f>_xlfn.XLOOKUP($A1078,Revolvers!$C:$C,Revolvers!Q:Q,0,0)</f>
        <v>0</v>
      </c>
      <c r="O1078" s="3">
        <f>_xlfn.XLOOKUP($A1078,Revolvers!$C:$C,Revolvers!R:R,0,0)</f>
        <v>0</v>
      </c>
      <c r="P1078" s="3">
        <f>_xlfn.XLOOKUP($A1078,Revolvers!$C:$C,Revolvers!S:S,0,0)</f>
        <v>0</v>
      </c>
      <c r="Q1078" s="3">
        <f>_xlfn.XLOOKUP($A1078,Revolvers!$C:$C,Revolvers!T:T,0,0)</f>
        <v>0</v>
      </c>
      <c r="R1078" s="3">
        <f>_xlfn.XLOOKUP($A1078,Rifles!C:C,Rifles!H:H,0,0)</f>
        <v>9</v>
      </c>
      <c r="S1078" s="2">
        <f>_xlfn.XLOOKUP($A1078,Shotguns!C:C,Shotguns!H:H,0,0)</f>
        <v>0</v>
      </c>
      <c r="T1078" s="3">
        <f t="shared" si="19"/>
        <v>9</v>
      </c>
    </row>
    <row r="1079" spans="1:20" x14ac:dyDescent="0.25">
      <c r="A1079" s="3">
        <f>Rifles!C1079</f>
        <v>98701644</v>
      </c>
      <c r="B1079" s="3" t="str">
        <f>_xlfn.XLOOKUP($A1079, Rifles!$C$2:$C$419,Rifles!$D$2:$D$419,"N/A",0)</f>
        <v>N/A</v>
      </c>
      <c r="C1079" s="3" t="str">
        <f>_xlfn.XLOOKUP($A1079, Rifles!$C$2:$C$419,Rifles!F$2:F$419,"N/A",0)</f>
        <v>N/A</v>
      </c>
      <c r="D1079" s="3" t="str">
        <f>_xlfn.XLOOKUP($A1079, Rifles!$C$2:$C$419,Rifles!G$2:G$419,"N/A",0)</f>
        <v>N/A</v>
      </c>
      <c r="E1079" s="2">
        <f>_xlfn.XLOOKUP($A1079,Pistols!$C:$C,Pistols!H:H,0,0)</f>
        <v>0</v>
      </c>
      <c r="F1079" s="2">
        <f>_xlfn.XLOOKUP($A1079,Pistols!$C:$C,Pistols!I:I,0,0)</f>
        <v>50</v>
      </c>
      <c r="G1079" s="2">
        <f>_xlfn.XLOOKUP($A1079,Pistols!$C:$C,Pistols!J:J,0,0)</f>
        <v>0</v>
      </c>
      <c r="H1079" s="2">
        <f>_xlfn.XLOOKUP($A1079,Pistols!$C:$C,Pistols!K:K,0,0)</f>
        <v>0</v>
      </c>
      <c r="I1079" s="2">
        <f>_xlfn.XLOOKUP($A1079,Pistols!$C:$C,Pistols!L:L,0,0)</f>
        <v>226</v>
      </c>
      <c r="J1079" s="2">
        <f>_xlfn.XLOOKUP($A1079,Pistols!$C:$C,Pistols!M:M,0,0)</f>
        <v>0</v>
      </c>
      <c r="K1079" s="2">
        <f>_xlfn.XLOOKUP($A1079,Pistols!$C:$C,Pistols!N:N,0,0)</f>
        <v>276</v>
      </c>
      <c r="L1079" s="3">
        <f>_xlfn.XLOOKUP($A1079,Revolvers!$C:$C,Revolvers!O:O,0,0)</f>
        <v>0</v>
      </c>
      <c r="M1079" s="3">
        <f>_xlfn.XLOOKUP($A1079,Revolvers!$C:$C,Revolvers!P:P,0,0)</f>
        <v>0</v>
      </c>
      <c r="N1079" s="3">
        <f>_xlfn.XLOOKUP($A1079,Revolvers!$C:$C,Revolvers!Q:Q,0,0)</f>
        <v>0</v>
      </c>
      <c r="O1079" s="3">
        <f>_xlfn.XLOOKUP($A1079,Revolvers!$C:$C,Revolvers!R:R,0,0)</f>
        <v>0</v>
      </c>
      <c r="P1079" s="3">
        <f>_xlfn.XLOOKUP($A1079,Revolvers!$C:$C,Revolvers!S:S,0,0)</f>
        <v>0</v>
      </c>
      <c r="Q1079" s="3">
        <f>_xlfn.XLOOKUP($A1079,Revolvers!$C:$C,Revolvers!T:T,0,0)</f>
        <v>0</v>
      </c>
      <c r="R1079" s="3">
        <f>_xlfn.XLOOKUP($A1079,Rifles!C:C,Rifles!H:H,0,0)</f>
        <v>678</v>
      </c>
      <c r="S1079" s="2">
        <f>_xlfn.XLOOKUP($A1079,Shotguns!C:C,Shotguns!H:H,0,0)</f>
        <v>0</v>
      </c>
      <c r="T1079" s="3">
        <f t="shared" si="19"/>
        <v>954</v>
      </c>
    </row>
    <row r="1080" spans="1:20" x14ac:dyDescent="0.25">
      <c r="A1080" s="3">
        <f>Rifles!C1080</f>
        <v>98701658</v>
      </c>
      <c r="B1080" s="3" t="str">
        <f>_xlfn.XLOOKUP($A1080, Rifles!$C$2:$C$419,Rifles!$D$2:$D$419,"N/A",0)</f>
        <v>N/A</v>
      </c>
      <c r="C1080" s="3" t="str">
        <f>_xlfn.XLOOKUP($A1080, Rifles!$C$2:$C$419,Rifles!F$2:F$419,"N/A",0)</f>
        <v>N/A</v>
      </c>
      <c r="D1080" s="3" t="str">
        <f>_xlfn.XLOOKUP($A1080, Rifles!$C$2:$C$419,Rifles!G$2:G$419,"N/A",0)</f>
        <v>N/A</v>
      </c>
      <c r="E1080" s="2">
        <f>_xlfn.XLOOKUP($A1080,Pistols!$C:$C,Pistols!H:H,0,0)</f>
        <v>0</v>
      </c>
      <c r="F1080" s="2">
        <f>_xlfn.XLOOKUP($A1080,Pistols!$C:$C,Pistols!I:I,0,0)</f>
        <v>0</v>
      </c>
      <c r="G1080" s="2">
        <f>_xlfn.XLOOKUP($A1080,Pistols!$C:$C,Pistols!J:J,0,0)</f>
        <v>0</v>
      </c>
      <c r="H1080" s="2">
        <f>_xlfn.XLOOKUP($A1080,Pistols!$C:$C,Pistols!K:K,0,0)</f>
        <v>0</v>
      </c>
      <c r="I1080" s="2">
        <f>_xlfn.XLOOKUP($A1080,Pistols!$C:$C,Pistols!L:L,0,0)</f>
        <v>0</v>
      </c>
      <c r="J1080" s="2">
        <f>_xlfn.XLOOKUP($A1080,Pistols!$C:$C,Pistols!M:M,0,0)</f>
        <v>0</v>
      </c>
      <c r="K1080" s="2">
        <f>_xlfn.XLOOKUP($A1080,Pistols!$C:$C,Pistols!N:N,0,0)</f>
        <v>0</v>
      </c>
      <c r="L1080" s="3">
        <f>_xlfn.XLOOKUP($A1080,Revolvers!$C:$C,Revolvers!O:O,0,0)</f>
        <v>0</v>
      </c>
      <c r="M1080" s="3">
        <f>_xlfn.XLOOKUP($A1080,Revolvers!$C:$C,Revolvers!P:P,0,0)</f>
        <v>0</v>
      </c>
      <c r="N1080" s="3">
        <f>_xlfn.XLOOKUP($A1080,Revolvers!$C:$C,Revolvers!Q:Q,0,0)</f>
        <v>0</v>
      </c>
      <c r="O1080" s="3">
        <f>_xlfn.XLOOKUP($A1080,Revolvers!$C:$C,Revolvers!R:R,0,0)</f>
        <v>0</v>
      </c>
      <c r="P1080" s="3">
        <f>_xlfn.XLOOKUP($A1080,Revolvers!$C:$C,Revolvers!S:S,0,0)</f>
        <v>0</v>
      </c>
      <c r="Q1080" s="3">
        <f>_xlfn.XLOOKUP($A1080,Revolvers!$C:$C,Revolvers!T:T,0,0)</f>
        <v>0</v>
      </c>
      <c r="R1080" s="3">
        <f>_xlfn.XLOOKUP($A1080,Rifles!C:C,Rifles!H:H,0,0)</f>
        <v>1</v>
      </c>
      <c r="S1080" s="2">
        <f>_xlfn.XLOOKUP($A1080,Shotguns!C:C,Shotguns!H:H,0,0)</f>
        <v>0</v>
      </c>
      <c r="T1080" s="3">
        <f t="shared" si="19"/>
        <v>1</v>
      </c>
    </row>
    <row r="1081" spans="1:20" x14ac:dyDescent="0.25">
      <c r="A1081" s="3">
        <f>Rifles!C1081</f>
        <v>98734724</v>
      </c>
      <c r="B1081" s="3" t="str">
        <f>_xlfn.XLOOKUP($A1081, Rifles!$C$2:$C$419,Rifles!$D$2:$D$419,"N/A",0)</f>
        <v>N/A</v>
      </c>
      <c r="C1081" s="3" t="str">
        <f>_xlfn.XLOOKUP($A1081, Rifles!$C$2:$C$419,Rifles!F$2:F$419,"N/A",0)</f>
        <v>N/A</v>
      </c>
      <c r="D1081" s="3" t="str">
        <f>_xlfn.XLOOKUP($A1081, Rifles!$C$2:$C$419,Rifles!G$2:G$419,"N/A",0)</f>
        <v>N/A</v>
      </c>
      <c r="E1081" s="2">
        <f>_xlfn.XLOOKUP($A1081,Pistols!$C:$C,Pistols!H:H,0,0)</f>
        <v>0</v>
      </c>
      <c r="F1081" s="2">
        <f>_xlfn.XLOOKUP($A1081,Pistols!$C:$C,Pistols!I:I,0,0)</f>
        <v>7</v>
      </c>
      <c r="G1081" s="2">
        <f>_xlfn.XLOOKUP($A1081,Pistols!$C:$C,Pistols!J:J,0,0)</f>
        <v>19</v>
      </c>
      <c r="H1081" s="2">
        <f>_xlfn.XLOOKUP($A1081,Pistols!$C:$C,Pistols!K:K,0,0)</f>
        <v>0</v>
      </c>
      <c r="I1081" s="2">
        <f>_xlfn.XLOOKUP($A1081,Pistols!$C:$C,Pistols!L:L,0,0)</f>
        <v>0</v>
      </c>
      <c r="J1081" s="2">
        <f>_xlfn.XLOOKUP($A1081,Pistols!$C:$C,Pistols!M:M,0,0)</f>
        <v>0</v>
      </c>
      <c r="K1081" s="2">
        <f>_xlfn.XLOOKUP($A1081,Pistols!$C:$C,Pistols!N:N,0,0)</f>
        <v>26</v>
      </c>
      <c r="L1081" s="3">
        <f>_xlfn.XLOOKUP($A1081,Revolvers!$C:$C,Revolvers!O:O,0,0)</f>
        <v>0</v>
      </c>
      <c r="M1081" s="3">
        <f>_xlfn.XLOOKUP($A1081,Revolvers!$C:$C,Revolvers!P:P,0,0)</f>
        <v>0</v>
      </c>
      <c r="N1081" s="3">
        <f>_xlfn.XLOOKUP($A1081,Revolvers!$C:$C,Revolvers!Q:Q,0,0)</f>
        <v>0</v>
      </c>
      <c r="O1081" s="3">
        <f>_xlfn.XLOOKUP($A1081,Revolvers!$C:$C,Revolvers!R:R,0,0)</f>
        <v>0</v>
      </c>
      <c r="P1081" s="3">
        <f>_xlfn.XLOOKUP($A1081,Revolvers!$C:$C,Revolvers!S:S,0,0)</f>
        <v>0</v>
      </c>
      <c r="Q1081" s="3">
        <f>_xlfn.XLOOKUP($A1081,Revolvers!$C:$C,Revolvers!T:T,0,0)</f>
        <v>0</v>
      </c>
      <c r="R1081" s="3">
        <f>_xlfn.XLOOKUP($A1081,Rifles!C:C,Rifles!H:H,0,0)</f>
        <v>197</v>
      </c>
      <c r="S1081" s="2">
        <f>_xlfn.XLOOKUP($A1081,Shotguns!C:C,Shotguns!H:H,0,0)</f>
        <v>0</v>
      </c>
      <c r="T1081" s="3">
        <f t="shared" si="19"/>
        <v>223</v>
      </c>
    </row>
    <row r="1082" spans="1:20" x14ac:dyDescent="0.25">
      <c r="A1082" s="3">
        <f>Rifles!C1082</f>
        <v>15403245</v>
      </c>
      <c r="B1082" s="3" t="str">
        <f>_xlfn.XLOOKUP($A1082, Rifles!$C$2:$C$419,Rifles!$D$2:$D$419,"N/A",0)</f>
        <v>N/A</v>
      </c>
      <c r="C1082" s="3" t="str">
        <f>_xlfn.XLOOKUP($A1082, Rifles!$C$2:$C$419,Rifles!F$2:F$419,"N/A",0)</f>
        <v>N/A</v>
      </c>
      <c r="D1082" s="3" t="str">
        <f>_xlfn.XLOOKUP($A1082, Rifles!$C$2:$C$419,Rifles!G$2:G$419,"N/A",0)</f>
        <v>N/A</v>
      </c>
      <c r="E1082" s="2">
        <f>_xlfn.XLOOKUP($A1082,Pistols!$C:$C,Pistols!H:H,0,0)</f>
        <v>0</v>
      </c>
      <c r="F1082" s="2">
        <f>_xlfn.XLOOKUP($A1082,Pistols!$C:$C,Pistols!I:I,0,0)</f>
        <v>0</v>
      </c>
      <c r="G1082" s="2">
        <f>_xlfn.XLOOKUP($A1082,Pistols!$C:$C,Pistols!J:J,0,0)</f>
        <v>0</v>
      </c>
      <c r="H1082" s="2">
        <f>_xlfn.XLOOKUP($A1082,Pistols!$C:$C,Pistols!K:K,0,0)</f>
        <v>0</v>
      </c>
      <c r="I1082" s="2">
        <f>_xlfn.XLOOKUP($A1082,Pistols!$C:$C,Pistols!L:L,0,0)</f>
        <v>0</v>
      </c>
      <c r="J1082" s="2">
        <f>_xlfn.XLOOKUP($A1082,Pistols!$C:$C,Pistols!M:M,0,0)</f>
        <v>0</v>
      </c>
      <c r="K1082" s="2">
        <f>_xlfn.XLOOKUP($A1082,Pistols!$C:$C,Pistols!N:N,0,0)</f>
        <v>0</v>
      </c>
      <c r="L1082" s="3">
        <f>_xlfn.XLOOKUP($A1082,Revolvers!$C:$C,Revolvers!O:O,0,0)</f>
        <v>0</v>
      </c>
      <c r="M1082" s="3">
        <f>_xlfn.XLOOKUP($A1082,Revolvers!$C:$C,Revolvers!P:P,0,0)</f>
        <v>0</v>
      </c>
      <c r="N1082" s="3">
        <f>_xlfn.XLOOKUP($A1082,Revolvers!$C:$C,Revolvers!Q:Q,0,0)</f>
        <v>0</v>
      </c>
      <c r="O1082" s="3">
        <f>_xlfn.XLOOKUP($A1082,Revolvers!$C:$C,Revolvers!R:R,0,0)</f>
        <v>0</v>
      </c>
      <c r="P1082" s="3">
        <f>_xlfn.XLOOKUP($A1082,Revolvers!$C:$C,Revolvers!S:S,0,0)</f>
        <v>0</v>
      </c>
      <c r="Q1082" s="3">
        <f>_xlfn.XLOOKUP($A1082,Revolvers!$C:$C,Revolvers!T:T,0,0)</f>
        <v>0</v>
      </c>
      <c r="R1082" s="3">
        <f>_xlfn.XLOOKUP($A1082,Rifles!C:C,Rifles!H:H,0,0)</f>
        <v>1068</v>
      </c>
      <c r="S1082" s="2">
        <f>_xlfn.XLOOKUP($A1082,Shotguns!C:C,Shotguns!H:H,0,0)</f>
        <v>0</v>
      </c>
      <c r="T1082" s="3">
        <f t="shared" si="19"/>
        <v>1068</v>
      </c>
    </row>
    <row r="1083" spans="1:20" x14ac:dyDescent="0.25">
      <c r="A1083" s="3">
        <f>Rifles!C1083</f>
        <v>15411058</v>
      </c>
      <c r="B1083" s="3" t="str">
        <f>_xlfn.XLOOKUP($A1083, Rifles!$C$2:$C$419,Rifles!$D$2:$D$419,"N/A",0)</f>
        <v>N/A</v>
      </c>
      <c r="C1083" s="3" t="str">
        <f>_xlfn.XLOOKUP($A1083, Rifles!$C$2:$C$419,Rifles!F$2:F$419,"N/A",0)</f>
        <v>N/A</v>
      </c>
      <c r="D1083" s="3" t="str">
        <f>_xlfn.XLOOKUP($A1083, Rifles!$C$2:$C$419,Rifles!G$2:G$419,"N/A",0)</f>
        <v>N/A</v>
      </c>
      <c r="E1083" s="2">
        <f>_xlfn.XLOOKUP($A1083,Pistols!$C:$C,Pistols!H:H,0,0)</f>
        <v>0</v>
      </c>
      <c r="F1083" s="2">
        <f>_xlfn.XLOOKUP($A1083,Pistols!$C:$C,Pistols!I:I,0,0)</f>
        <v>0</v>
      </c>
      <c r="G1083" s="2">
        <f>_xlfn.XLOOKUP($A1083,Pistols!$C:$C,Pistols!J:J,0,0)</f>
        <v>0</v>
      </c>
      <c r="H1083" s="2">
        <f>_xlfn.XLOOKUP($A1083,Pistols!$C:$C,Pistols!K:K,0,0)</f>
        <v>0</v>
      </c>
      <c r="I1083" s="2">
        <f>_xlfn.XLOOKUP($A1083,Pistols!$C:$C,Pistols!L:L,0,0)</f>
        <v>0</v>
      </c>
      <c r="J1083" s="2">
        <f>_xlfn.XLOOKUP($A1083,Pistols!$C:$C,Pistols!M:M,0,0)</f>
        <v>0</v>
      </c>
      <c r="K1083" s="2">
        <f>_xlfn.XLOOKUP($A1083,Pistols!$C:$C,Pistols!N:N,0,0)</f>
        <v>0</v>
      </c>
      <c r="L1083" s="3">
        <f>_xlfn.XLOOKUP($A1083,Revolvers!$C:$C,Revolvers!O:O,0,0)</f>
        <v>0</v>
      </c>
      <c r="M1083" s="3">
        <f>_xlfn.XLOOKUP($A1083,Revolvers!$C:$C,Revolvers!P:P,0,0)</f>
        <v>0</v>
      </c>
      <c r="N1083" s="3">
        <f>_xlfn.XLOOKUP($A1083,Revolvers!$C:$C,Revolvers!Q:Q,0,0)</f>
        <v>0</v>
      </c>
      <c r="O1083" s="3">
        <f>_xlfn.XLOOKUP($A1083,Revolvers!$C:$C,Revolvers!R:R,0,0)</f>
        <v>0</v>
      </c>
      <c r="P1083" s="3">
        <f>_xlfn.XLOOKUP($A1083,Revolvers!$C:$C,Revolvers!S:S,0,0)</f>
        <v>0</v>
      </c>
      <c r="Q1083" s="3">
        <f>_xlfn.XLOOKUP($A1083,Revolvers!$C:$C,Revolvers!T:T,0,0)</f>
        <v>0</v>
      </c>
      <c r="R1083" s="3">
        <f>_xlfn.XLOOKUP($A1083,Rifles!C:C,Rifles!H:H,0,0)</f>
        <v>1</v>
      </c>
      <c r="S1083" s="2">
        <f>_xlfn.XLOOKUP($A1083,Shotguns!C:C,Shotguns!H:H,0,0)</f>
        <v>0</v>
      </c>
      <c r="T1083" s="3">
        <f t="shared" si="19"/>
        <v>1</v>
      </c>
    </row>
    <row r="1084" spans="1:20" x14ac:dyDescent="0.25">
      <c r="A1084" s="3">
        <f>Rifles!C1084</f>
        <v>15406824</v>
      </c>
      <c r="B1084" s="3" t="str">
        <f>_xlfn.XLOOKUP($A1084, Rifles!$C$2:$C$419,Rifles!$D$2:$D$419,"N/A",0)</f>
        <v>N/A</v>
      </c>
      <c r="C1084" s="3" t="str">
        <f>_xlfn.XLOOKUP($A1084, Rifles!$C$2:$C$419,Rifles!F$2:F$419,"N/A",0)</f>
        <v>N/A</v>
      </c>
      <c r="D1084" s="3" t="str">
        <f>_xlfn.XLOOKUP($A1084, Rifles!$C$2:$C$419,Rifles!G$2:G$419,"N/A",0)</f>
        <v>N/A</v>
      </c>
      <c r="E1084" s="2">
        <f>_xlfn.XLOOKUP($A1084,Pistols!$C:$C,Pistols!H:H,0,0)</f>
        <v>0</v>
      </c>
      <c r="F1084" s="2">
        <f>_xlfn.XLOOKUP($A1084,Pistols!$C:$C,Pistols!I:I,0,0)</f>
        <v>0</v>
      </c>
      <c r="G1084" s="2">
        <f>_xlfn.XLOOKUP($A1084,Pistols!$C:$C,Pistols!J:J,0,0)</f>
        <v>0</v>
      </c>
      <c r="H1084" s="2">
        <f>_xlfn.XLOOKUP($A1084,Pistols!$C:$C,Pistols!K:K,0,0)</f>
        <v>0</v>
      </c>
      <c r="I1084" s="2">
        <f>_xlfn.XLOOKUP($A1084,Pistols!$C:$C,Pistols!L:L,0,0)</f>
        <v>0</v>
      </c>
      <c r="J1084" s="2">
        <f>_xlfn.XLOOKUP($A1084,Pistols!$C:$C,Pistols!M:M,0,0)</f>
        <v>0</v>
      </c>
      <c r="K1084" s="2">
        <f>_xlfn.XLOOKUP($A1084,Pistols!$C:$C,Pistols!N:N,0,0)</f>
        <v>0</v>
      </c>
      <c r="L1084" s="3">
        <f>_xlfn.XLOOKUP($A1084,Revolvers!$C:$C,Revolvers!O:O,0,0)</f>
        <v>0</v>
      </c>
      <c r="M1084" s="3">
        <f>_xlfn.XLOOKUP($A1084,Revolvers!$C:$C,Revolvers!P:P,0,0)</f>
        <v>0</v>
      </c>
      <c r="N1084" s="3">
        <f>_xlfn.XLOOKUP($A1084,Revolvers!$C:$C,Revolvers!Q:Q,0,0)</f>
        <v>0</v>
      </c>
      <c r="O1084" s="3">
        <f>_xlfn.XLOOKUP($A1084,Revolvers!$C:$C,Revolvers!R:R,0,0)</f>
        <v>0</v>
      </c>
      <c r="P1084" s="3">
        <f>_xlfn.XLOOKUP($A1084,Revolvers!$C:$C,Revolvers!S:S,0,0)</f>
        <v>0</v>
      </c>
      <c r="Q1084" s="3">
        <f>_xlfn.XLOOKUP($A1084,Revolvers!$C:$C,Revolvers!T:T,0,0)</f>
        <v>0</v>
      </c>
      <c r="R1084" s="3">
        <f>_xlfn.XLOOKUP($A1084,Rifles!C:C,Rifles!H:H,0,0)</f>
        <v>1</v>
      </c>
      <c r="S1084" s="2">
        <f>_xlfn.XLOOKUP($A1084,Shotguns!C:C,Shotguns!H:H,0,0)</f>
        <v>0</v>
      </c>
      <c r="T1084" s="3">
        <f t="shared" si="19"/>
        <v>1</v>
      </c>
    </row>
    <row r="1085" spans="1:20" x14ac:dyDescent="0.25">
      <c r="A1085" s="3">
        <f>Rifles!C1085</f>
        <v>15406852</v>
      </c>
      <c r="B1085" s="3" t="str">
        <f>_xlfn.XLOOKUP($A1085, Rifles!$C$2:$C$419,Rifles!$D$2:$D$419,"N/A",0)</f>
        <v>N/A</v>
      </c>
      <c r="C1085" s="3" t="str">
        <f>_xlfn.XLOOKUP($A1085, Rifles!$C$2:$C$419,Rifles!F$2:F$419,"N/A",0)</f>
        <v>N/A</v>
      </c>
      <c r="D1085" s="3" t="str">
        <f>_xlfn.XLOOKUP($A1085, Rifles!$C$2:$C$419,Rifles!G$2:G$419,"N/A",0)</f>
        <v>N/A</v>
      </c>
      <c r="E1085" s="2">
        <f>_xlfn.XLOOKUP($A1085,Pistols!$C:$C,Pistols!H:H,0,0)</f>
        <v>1</v>
      </c>
      <c r="F1085" s="2">
        <f>_xlfn.XLOOKUP($A1085,Pistols!$C:$C,Pistols!I:I,0,0)</f>
        <v>0</v>
      </c>
      <c r="G1085" s="2">
        <f>_xlfn.XLOOKUP($A1085,Pistols!$C:$C,Pistols!J:J,0,0)</f>
        <v>0</v>
      </c>
      <c r="H1085" s="2">
        <f>_xlfn.XLOOKUP($A1085,Pistols!$C:$C,Pistols!K:K,0,0)</f>
        <v>0</v>
      </c>
      <c r="I1085" s="2">
        <f>_xlfn.XLOOKUP($A1085,Pistols!$C:$C,Pistols!L:L,0,0)</f>
        <v>0</v>
      </c>
      <c r="J1085" s="2">
        <f>_xlfn.XLOOKUP($A1085,Pistols!$C:$C,Pistols!M:M,0,0)</f>
        <v>0</v>
      </c>
      <c r="K1085" s="2">
        <f>_xlfn.XLOOKUP($A1085,Pistols!$C:$C,Pistols!N:N,0,0)</f>
        <v>1</v>
      </c>
      <c r="L1085" s="3">
        <f>_xlfn.XLOOKUP($A1085,Revolvers!$C:$C,Revolvers!O:O,0,0)</f>
        <v>0</v>
      </c>
      <c r="M1085" s="3">
        <f>_xlfn.XLOOKUP($A1085,Revolvers!$C:$C,Revolvers!P:P,0,0)</f>
        <v>0</v>
      </c>
      <c r="N1085" s="3">
        <f>_xlfn.XLOOKUP($A1085,Revolvers!$C:$C,Revolvers!Q:Q,0,0)</f>
        <v>0</v>
      </c>
      <c r="O1085" s="3">
        <f>_xlfn.XLOOKUP($A1085,Revolvers!$C:$C,Revolvers!R:R,0,0)</f>
        <v>0</v>
      </c>
      <c r="P1085" s="3">
        <f>_xlfn.XLOOKUP($A1085,Revolvers!$C:$C,Revolvers!S:S,0,0)</f>
        <v>0</v>
      </c>
      <c r="Q1085" s="3">
        <f>_xlfn.XLOOKUP($A1085,Revolvers!$C:$C,Revolvers!T:T,0,0)</f>
        <v>0</v>
      </c>
      <c r="R1085" s="3">
        <f>_xlfn.XLOOKUP($A1085,Rifles!C:C,Rifles!H:H,0,0)</f>
        <v>26</v>
      </c>
      <c r="S1085" s="2">
        <f>_xlfn.XLOOKUP($A1085,Shotguns!C:C,Shotguns!H:H,0,0)</f>
        <v>0</v>
      </c>
      <c r="T1085" s="3">
        <f t="shared" si="19"/>
        <v>27</v>
      </c>
    </row>
    <row r="1086" spans="1:20" x14ac:dyDescent="0.25">
      <c r="A1086" s="3">
        <f>Rifles!C1086</f>
        <v>15403090</v>
      </c>
      <c r="B1086" s="3" t="str">
        <f>_xlfn.XLOOKUP($A1086, Rifles!$C$2:$C$419,Rifles!$D$2:$D$419,"N/A",0)</f>
        <v>N/A</v>
      </c>
      <c r="C1086" s="3" t="str">
        <f>_xlfn.XLOOKUP($A1086, Rifles!$C$2:$C$419,Rifles!F$2:F$419,"N/A",0)</f>
        <v>N/A</v>
      </c>
      <c r="D1086" s="3" t="str">
        <f>_xlfn.XLOOKUP($A1086, Rifles!$C$2:$C$419,Rifles!G$2:G$419,"N/A",0)</f>
        <v>N/A</v>
      </c>
      <c r="E1086" s="2">
        <f>_xlfn.XLOOKUP($A1086,Pistols!$C:$C,Pistols!H:H,0,0)</f>
        <v>0</v>
      </c>
      <c r="F1086" s="2">
        <f>_xlfn.XLOOKUP($A1086,Pistols!$C:$C,Pistols!I:I,0,0)</f>
        <v>0</v>
      </c>
      <c r="G1086" s="2">
        <f>_xlfn.XLOOKUP($A1086,Pistols!$C:$C,Pistols!J:J,0,0)</f>
        <v>0</v>
      </c>
      <c r="H1086" s="2">
        <f>_xlfn.XLOOKUP($A1086,Pistols!$C:$C,Pistols!K:K,0,0)</f>
        <v>0</v>
      </c>
      <c r="I1086" s="2">
        <f>_xlfn.XLOOKUP($A1086,Pistols!$C:$C,Pistols!L:L,0,0)</f>
        <v>0</v>
      </c>
      <c r="J1086" s="2">
        <f>_xlfn.XLOOKUP($A1086,Pistols!$C:$C,Pistols!M:M,0,0)</f>
        <v>0</v>
      </c>
      <c r="K1086" s="2">
        <f>_xlfn.XLOOKUP($A1086,Pistols!$C:$C,Pistols!N:N,0,0)</f>
        <v>0</v>
      </c>
      <c r="L1086" s="3">
        <f>_xlfn.XLOOKUP($A1086,Revolvers!$C:$C,Revolvers!O:O,0,0)</f>
        <v>0</v>
      </c>
      <c r="M1086" s="3">
        <f>_xlfn.XLOOKUP($A1086,Revolvers!$C:$C,Revolvers!P:P,0,0)</f>
        <v>0</v>
      </c>
      <c r="N1086" s="3">
        <f>_xlfn.XLOOKUP($A1086,Revolvers!$C:$C,Revolvers!Q:Q,0,0)</f>
        <v>0</v>
      </c>
      <c r="O1086" s="3">
        <f>_xlfn.XLOOKUP($A1086,Revolvers!$C:$C,Revolvers!R:R,0,0)</f>
        <v>0</v>
      </c>
      <c r="P1086" s="3">
        <f>_xlfn.XLOOKUP($A1086,Revolvers!$C:$C,Revolvers!S:S,0,0)</f>
        <v>0</v>
      </c>
      <c r="Q1086" s="3">
        <f>_xlfn.XLOOKUP($A1086,Revolvers!$C:$C,Revolvers!T:T,0,0)</f>
        <v>0</v>
      </c>
      <c r="R1086" s="3">
        <f>_xlfn.XLOOKUP($A1086,Rifles!C:C,Rifles!H:H,0,0)</f>
        <v>9</v>
      </c>
      <c r="S1086" s="2">
        <f>_xlfn.XLOOKUP($A1086,Shotguns!C:C,Shotguns!H:H,0,0)</f>
        <v>0</v>
      </c>
      <c r="T1086" s="3">
        <f t="shared" si="19"/>
        <v>9</v>
      </c>
    </row>
    <row r="1087" spans="1:20" x14ac:dyDescent="0.25">
      <c r="A1087" s="3">
        <f>Rifles!C1087</f>
        <v>15410320</v>
      </c>
      <c r="B1087" s="3" t="str">
        <f>_xlfn.XLOOKUP($A1087, Rifles!$C$2:$C$419,Rifles!$D$2:$D$419,"N/A",0)</f>
        <v>N/A</v>
      </c>
      <c r="C1087" s="3" t="str">
        <f>_xlfn.XLOOKUP($A1087, Rifles!$C$2:$C$419,Rifles!F$2:F$419,"N/A",0)</f>
        <v>N/A</v>
      </c>
      <c r="D1087" s="3" t="str">
        <f>_xlfn.XLOOKUP($A1087, Rifles!$C$2:$C$419,Rifles!G$2:G$419,"N/A",0)</f>
        <v>N/A</v>
      </c>
      <c r="E1087" s="2">
        <f>_xlfn.XLOOKUP($A1087,Pistols!$C:$C,Pistols!H:H,0,0)</f>
        <v>0</v>
      </c>
      <c r="F1087" s="2">
        <f>_xlfn.XLOOKUP($A1087,Pistols!$C:$C,Pistols!I:I,0,0)</f>
        <v>0</v>
      </c>
      <c r="G1087" s="2">
        <f>_xlfn.XLOOKUP($A1087,Pistols!$C:$C,Pistols!J:J,0,0)</f>
        <v>0</v>
      </c>
      <c r="H1087" s="2">
        <f>_xlfn.XLOOKUP($A1087,Pistols!$C:$C,Pistols!K:K,0,0)</f>
        <v>0</v>
      </c>
      <c r="I1087" s="2">
        <f>_xlfn.XLOOKUP($A1087,Pistols!$C:$C,Pistols!L:L,0,0)</f>
        <v>0</v>
      </c>
      <c r="J1087" s="2">
        <f>_xlfn.XLOOKUP($A1087,Pistols!$C:$C,Pistols!M:M,0,0)</f>
        <v>0</v>
      </c>
      <c r="K1087" s="2">
        <f>_xlfn.XLOOKUP($A1087,Pistols!$C:$C,Pistols!N:N,0,0)</f>
        <v>0</v>
      </c>
      <c r="L1087" s="3">
        <f>_xlfn.XLOOKUP($A1087,Revolvers!$C:$C,Revolvers!O:O,0,0)</f>
        <v>0</v>
      </c>
      <c r="M1087" s="3">
        <f>_xlfn.XLOOKUP($A1087,Revolvers!$C:$C,Revolvers!P:P,0,0)</f>
        <v>0</v>
      </c>
      <c r="N1087" s="3">
        <f>_xlfn.XLOOKUP($A1087,Revolvers!$C:$C,Revolvers!Q:Q,0,0)</f>
        <v>0</v>
      </c>
      <c r="O1087" s="3">
        <f>_xlfn.XLOOKUP($A1087,Revolvers!$C:$C,Revolvers!R:R,0,0)</f>
        <v>0</v>
      </c>
      <c r="P1087" s="3">
        <f>_xlfn.XLOOKUP($A1087,Revolvers!$C:$C,Revolvers!S:S,0,0)</f>
        <v>0</v>
      </c>
      <c r="Q1087" s="3">
        <f>_xlfn.XLOOKUP($A1087,Revolvers!$C:$C,Revolvers!T:T,0,0)</f>
        <v>0</v>
      </c>
      <c r="R1087" s="3">
        <f>_xlfn.XLOOKUP($A1087,Rifles!C:C,Rifles!H:H,0,0)</f>
        <v>19</v>
      </c>
      <c r="S1087" s="2">
        <f>_xlfn.XLOOKUP($A1087,Shotguns!C:C,Shotguns!H:H,0,0)</f>
        <v>0</v>
      </c>
      <c r="T1087" s="3">
        <f t="shared" si="19"/>
        <v>19</v>
      </c>
    </row>
    <row r="1088" spans="1:20" x14ac:dyDescent="0.25">
      <c r="A1088" s="3">
        <f>Rifles!C1088</f>
        <v>15404061</v>
      </c>
      <c r="B1088" s="3" t="str">
        <f>_xlfn.XLOOKUP($A1088, Rifles!$C$2:$C$419,Rifles!$D$2:$D$419,"N/A",0)</f>
        <v>N/A</v>
      </c>
      <c r="C1088" s="3" t="str">
        <f>_xlfn.XLOOKUP($A1088, Rifles!$C$2:$C$419,Rifles!F$2:F$419,"N/A",0)</f>
        <v>N/A</v>
      </c>
      <c r="D1088" s="3" t="str">
        <f>_xlfn.XLOOKUP($A1088, Rifles!$C$2:$C$419,Rifles!G$2:G$419,"N/A",0)</f>
        <v>N/A</v>
      </c>
      <c r="E1088" s="2">
        <f>_xlfn.XLOOKUP($A1088,Pistols!$C:$C,Pistols!H:H,0,0)</f>
        <v>0</v>
      </c>
      <c r="F1088" s="2">
        <f>_xlfn.XLOOKUP($A1088,Pistols!$C:$C,Pistols!I:I,0,0)</f>
        <v>0</v>
      </c>
      <c r="G1088" s="2">
        <f>_xlfn.XLOOKUP($A1088,Pistols!$C:$C,Pistols!J:J,0,0)</f>
        <v>0</v>
      </c>
      <c r="H1088" s="2">
        <f>_xlfn.XLOOKUP($A1088,Pistols!$C:$C,Pistols!K:K,0,0)</f>
        <v>0</v>
      </c>
      <c r="I1088" s="2">
        <f>_xlfn.XLOOKUP($A1088,Pistols!$C:$C,Pistols!L:L,0,0)</f>
        <v>0</v>
      </c>
      <c r="J1088" s="2">
        <f>_xlfn.XLOOKUP($A1088,Pistols!$C:$C,Pistols!M:M,0,0)</f>
        <v>0</v>
      </c>
      <c r="K1088" s="2">
        <f>_xlfn.XLOOKUP($A1088,Pistols!$C:$C,Pistols!N:N,0,0)</f>
        <v>0</v>
      </c>
      <c r="L1088" s="3">
        <f>_xlfn.XLOOKUP($A1088,Revolvers!$C:$C,Revolvers!O:O,0,0)</f>
        <v>0</v>
      </c>
      <c r="M1088" s="3">
        <f>_xlfn.XLOOKUP($A1088,Revolvers!$C:$C,Revolvers!P:P,0,0)</f>
        <v>0</v>
      </c>
      <c r="N1088" s="3">
        <f>_xlfn.XLOOKUP($A1088,Revolvers!$C:$C,Revolvers!Q:Q,0,0)</f>
        <v>0</v>
      </c>
      <c r="O1088" s="3">
        <f>_xlfn.XLOOKUP($A1088,Revolvers!$C:$C,Revolvers!R:R,0,0)</f>
        <v>0</v>
      </c>
      <c r="P1088" s="3">
        <f>_xlfn.XLOOKUP($A1088,Revolvers!$C:$C,Revolvers!S:S,0,0)</f>
        <v>0</v>
      </c>
      <c r="Q1088" s="3">
        <f>_xlfn.XLOOKUP($A1088,Revolvers!$C:$C,Revolvers!T:T,0,0)</f>
        <v>0</v>
      </c>
      <c r="R1088" s="3">
        <f>_xlfn.XLOOKUP($A1088,Rifles!C:C,Rifles!H:H,0,0)</f>
        <v>4</v>
      </c>
      <c r="S1088" s="2">
        <f>_xlfn.XLOOKUP($A1088,Shotguns!C:C,Shotguns!H:H,0,0)</f>
        <v>0</v>
      </c>
      <c r="T1088" s="3">
        <f t="shared" si="19"/>
        <v>4</v>
      </c>
    </row>
    <row r="1089" spans="1:20" x14ac:dyDescent="0.25">
      <c r="A1089" s="3">
        <f>Rifles!C1089</f>
        <v>15410302</v>
      </c>
      <c r="B1089" s="3" t="str">
        <f>_xlfn.XLOOKUP($A1089, Rifles!$C$2:$C$419,Rifles!$D$2:$D$419,"N/A",0)</f>
        <v>N/A</v>
      </c>
      <c r="C1089" s="3" t="str">
        <f>_xlfn.XLOOKUP($A1089, Rifles!$C$2:$C$419,Rifles!F$2:F$419,"N/A",0)</f>
        <v>N/A</v>
      </c>
      <c r="D1089" s="3" t="str">
        <f>_xlfn.XLOOKUP($A1089, Rifles!$C$2:$C$419,Rifles!G$2:G$419,"N/A",0)</f>
        <v>N/A</v>
      </c>
      <c r="E1089" s="2">
        <f>_xlfn.XLOOKUP($A1089,Pistols!$C:$C,Pistols!H:H,0,0)</f>
        <v>0</v>
      </c>
      <c r="F1089" s="2">
        <f>_xlfn.XLOOKUP($A1089,Pistols!$C:$C,Pistols!I:I,0,0)</f>
        <v>0</v>
      </c>
      <c r="G1089" s="2">
        <f>_xlfn.XLOOKUP($A1089,Pistols!$C:$C,Pistols!J:J,0,0)</f>
        <v>0</v>
      </c>
      <c r="H1089" s="2">
        <f>_xlfn.XLOOKUP($A1089,Pistols!$C:$C,Pistols!K:K,0,0)</f>
        <v>0</v>
      </c>
      <c r="I1089" s="2">
        <f>_xlfn.XLOOKUP($A1089,Pistols!$C:$C,Pistols!L:L,0,0)</f>
        <v>0</v>
      </c>
      <c r="J1089" s="2">
        <f>_xlfn.XLOOKUP($A1089,Pistols!$C:$C,Pistols!M:M,0,0)</f>
        <v>0</v>
      </c>
      <c r="K1089" s="2">
        <f>_xlfn.XLOOKUP($A1089,Pistols!$C:$C,Pistols!N:N,0,0)</f>
        <v>0</v>
      </c>
      <c r="L1089" s="3">
        <f>_xlfn.XLOOKUP($A1089,Revolvers!$C:$C,Revolvers!O:O,0,0)</f>
        <v>0</v>
      </c>
      <c r="M1089" s="3">
        <f>_xlfn.XLOOKUP($A1089,Revolvers!$C:$C,Revolvers!P:P,0,0)</f>
        <v>0</v>
      </c>
      <c r="N1089" s="3">
        <f>_xlfn.XLOOKUP($A1089,Revolvers!$C:$C,Revolvers!Q:Q,0,0)</f>
        <v>0</v>
      </c>
      <c r="O1089" s="3">
        <f>_xlfn.XLOOKUP($A1089,Revolvers!$C:$C,Revolvers!R:R,0,0)</f>
        <v>0</v>
      </c>
      <c r="P1089" s="3">
        <f>_xlfn.XLOOKUP($A1089,Revolvers!$C:$C,Revolvers!S:S,0,0)</f>
        <v>0</v>
      </c>
      <c r="Q1089" s="3">
        <f>_xlfn.XLOOKUP($A1089,Revolvers!$C:$C,Revolvers!T:T,0,0)</f>
        <v>0</v>
      </c>
      <c r="R1089" s="3">
        <f>_xlfn.XLOOKUP($A1089,Rifles!C:C,Rifles!H:H,0,0)</f>
        <v>1</v>
      </c>
      <c r="S1089" s="2">
        <f>_xlfn.XLOOKUP($A1089,Shotguns!C:C,Shotguns!H:H,0,0)</f>
        <v>0</v>
      </c>
      <c r="T1089" s="3">
        <f t="shared" si="19"/>
        <v>1</v>
      </c>
    </row>
    <row r="1090" spans="1:20" x14ac:dyDescent="0.25">
      <c r="A1090" s="3">
        <f>Rifles!C1090</f>
        <v>15408469</v>
      </c>
      <c r="B1090" s="3" t="str">
        <f>_xlfn.XLOOKUP($A1090, Rifles!$C$2:$C$419,Rifles!$D$2:$D$419,"N/A",0)</f>
        <v>N/A</v>
      </c>
      <c r="C1090" s="3" t="str">
        <f>_xlfn.XLOOKUP($A1090, Rifles!$C$2:$C$419,Rifles!F$2:F$419,"N/A",0)</f>
        <v>N/A</v>
      </c>
      <c r="D1090" s="3" t="str">
        <f>_xlfn.XLOOKUP($A1090, Rifles!$C$2:$C$419,Rifles!G$2:G$419,"N/A",0)</f>
        <v>N/A</v>
      </c>
      <c r="E1090" s="2">
        <f>_xlfn.XLOOKUP($A1090,Pistols!$C:$C,Pistols!H:H,0,0)</f>
        <v>0</v>
      </c>
      <c r="F1090" s="2">
        <f>_xlfn.XLOOKUP($A1090,Pistols!$C:$C,Pistols!I:I,0,0)</f>
        <v>0</v>
      </c>
      <c r="G1090" s="2">
        <f>_xlfn.XLOOKUP($A1090,Pistols!$C:$C,Pistols!J:J,0,0)</f>
        <v>0</v>
      </c>
      <c r="H1090" s="2">
        <f>_xlfn.XLOOKUP($A1090,Pistols!$C:$C,Pistols!K:K,0,0)</f>
        <v>0</v>
      </c>
      <c r="I1090" s="2">
        <f>_xlfn.XLOOKUP($A1090,Pistols!$C:$C,Pistols!L:L,0,0)</f>
        <v>0</v>
      </c>
      <c r="J1090" s="2">
        <f>_xlfn.XLOOKUP($A1090,Pistols!$C:$C,Pistols!M:M,0,0)</f>
        <v>0</v>
      </c>
      <c r="K1090" s="2">
        <f>_xlfn.XLOOKUP($A1090,Pistols!$C:$C,Pistols!N:N,0,0)</f>
        <v>0</v>
      </c>
      <c r="L1090" s="3">
        <f>_xlfn.XLOOKUP($A1090,Revolvers!$C:$C,Revolvers!O:O,0,0)</f>
        <v>0</v>
      </c>
      <c r="M1090" s="3">
        <f>_xlfn.XLOOKUP($A1090,Revolvers!$C:$C,Revolvers!P:P,0,0)</f>
        <v>0</v>
      </c>
      <c r="N1090" s="3">
        <f>_xlfn.XLOOKUP($A1090,Revolvers!$C:$C,Revolvers!Q:Q,0,0)</f>
        <v>0</v>
      </c>
      <c r="O1090" s="3">
        <f>_xlfn.XLOOKUP($A1090,Revolvers!$C:$C,Revolvers!R:R,0,0)</f>
        <v>0</v>
      </c>
      <c r="P1090" s="3">
        <f>_xlfn.XLOOKUP($A1090,Revolvers!$C:$C,Revolvers!S:S,0,0)</f>
        <v>0</v>
      </c>
      <c r="Q1090" s="3">
        <f>_xlfn.XLOOKUP($A1090,Revolvers!$C:$C,Revolvers!T:T,0,0)</f>
        <v>0</v>
      </c>
      <c r="R1090" s="3">
        <f>_xlfn.XLOOKUP($A1090,Rifles!C:C,Rifles!H:H,0,0)</f>
        <v>1</v>
      </c>
      <c r="S1090" s="2">
        <f>_xlfn.XLOOKUP($A1090,Shotguns!C:C,Shotguns!H:H,0,0)</f>
        <v>0</v>
      </c>
      <c r="T1090" s="3">
        <f t="shared" si="19"/>
        <v>1</v>
      </c>
    </row>
    <row r="1091" spans="1:20" x14ac:dyDescent="0.25">
      <c r="A1091" s="3">
        <f>Rifles!C1091</f>
        <v>15406327</v>
      </c>
      <c r="B1091" s="3" t="str">
        <f>_xlfn.XLOOKUP($A1091, Rifles!$C$2:$C$419,Rifles!$D$2:$D$419,"N/A",0)</f>
        <v>N/A</v>
      </c>
      <c r="C1091" s="3" t="str">
        <f>_xlfn.XLOOKUP($A1091, Rifles!$C$2:$C$419,Rifles!F$2:F$419,"N/A",0)</f>
        <v>N/A</v>
      </c>
      <c r="D1091" s="3" t="str">
        <f>_xlfn.XLOOKUP($A1091, Rifles!$C$2:$C$419,Rifles!G$2:G$419,"N/A",0)</f>
        <v>N/A</v>
      </c>
      <c r="E1091" s="2">
        <f>_xlfn.XLOOKUP($A1091,Pistols!$C:$C,Pistols!H:H,0,0)</f>
        <v>0</v>
      </c>
      <c r="F1091" s="2">
        <f>_xlfn.XLOOKUP($A1091,Pistols!$C:$C,Pistols!I:I,0,0)</f>
        <v>0</v>
      </c>
      <c r="G1091" s="2">
        <f>_xlfn.XLOOKUP($A1091,Pistols!$C:$C,Pistols!J:J,0,0)</f>
        <v>0</v>
      </c>
      <c r="H1091" s="2">
        <f>_xlfn.XLOOKUP($A1091,Pistols!$C:$C,Pistols!K:K,0,0)</f>
        <v>0</v>
      </c>
      <c r="I1091" s="2">
        <f>_xlfn.XLOOKUP($A1091,Pistols!$C:$C,Pistols!L:L,0,0)</f>
        <v>4</v>
      </c>
      <c r="J1091" s="2">
        <f>_xlfn.XLOOKUP($A1091,Pistols!$C:$C,Pistols!M:M,0,0)</f>
        <v>0</v>
      </c>
      <c r="K1091" s="2">
        <f>_xlfn.XLOOKUP($A1091,Pistols!$C:$C,Pistols!N:N,0,0)</f>
        <v>4</v>
      </c>
      <c r="L1091" s="3">
        <f>_xlfn.XLOOKUP($A1091,Revolvers!$C:$C,Revolvers!O:O,0,0)</f>
        <v>0</v>
      </c>
      <c r="M1091" s="3">
        <f>_xlfn.XLOOKUP($A1091,Revolvers!$C:$C,Revolvers!P:P,0,0)</f>
        <v>0</v>
      </c>
      <c r="N1091" s="3">
        <f>_xlfn.XLOOKUP($A1091,Revolvers!$C:$C,Revolvers!Q:Q,0,0)</f>
        <v>0</v>
      </c>
      <c r="O1091" s="3">
        <f>_xlfn.XLOOKUP($A1091,Revolvers!$C:$C,Revolvers!R:R,0,0)</f>
        <v>0</v>
      </c>
      <c r="P1091" s="3">
        <f>_xlfn.XLOOKUP($A1091,Revolvers!$C:$C,Revolvers!S:S,0,0)</f>
        <v>0</v>
      </c>
      <c r="Q1091" s="3">
        <f>_xlfn.XLOOKUP($A1091,Revolvers!$C:$C,Revolvers!T:T,0,0)</f>
        <v>0</v>
      </c>
      <c r="R1091" s="3">
        <f>_xlfn.XLOOKUP($A1091,Rifles!C:C,Rifles!H:H,0,0)</f>
        <v>8</v>
      </c>
      <c r="S1091" s="2">
        <f>_xlfn.XLOOKUP($A1091,Shotguns!C:C,Shotguns!H:H,0,0)</f>
        <v>1</v>
      </c>
      <c r="T1091" s="3">
        <f t="shared" ref="T1091:T1154" si="20">K1091+P1091+R1091+S1091</f>
        <v>13</v>
      </c>
    </row>
    <row r="1092" spans="1:20" x14ac:dyDescent="0.25">
      <c r="A1092" s="3">
        <f>Rifles!C1092</f>
        <v>15404700</v>
      </c>
      <c r="B1092" s="3" t="str">
        <f>_xlfn.XLOOKUP($A1092, Rifles!$C$2:$C$419,Rifles!$D$2:$D$419,"N/A",0)</f>
        <v>N/A</v>
      </c>
      <c r="C1092" s="3" t="str">
        <f>_xlfn.XLOOKUP($A1092, Rifles!$C$2:$C$419,Rifles!F$2:F$419,"N/A",0)</f>
        <v>N/A</v>
      </c>
      <c r="D1092" s="3" t="str">
        <f>_xlfn.XLOOKUP($A1092, Rifles!$C$2:$C$419,Rifles!G$2:G$419,"N/A",0)</f>
        <v>N/A</v>
      </c>
      <c r="E1092" s="2">
        <f>_xlfn.XLOOKUP($A1092,Pistols!$C:$C,Pistols!H:H,0,0)</f>
        <v>0</v>
      </c>
      <c r="F1092" s="2">
        <f>_xlfn.XLOOKUP($A1092,Pistols!$C:$C,Pistols!I:I,0,0)</f>
        <v>0</v>
      </c>
      <c r="G1092" s="2">
        <f>_xlfn.XLOOKUP($A1092,Pistols!$C:$C,Pistols!J:J,0,0)</f>
        <v>0</v>
      </c>
      <c r="H1092" s="2">
        <f>_xlfn.XLOOKUP($A1092,Pistols!$C:$C,Pistols!K:K,0,0)</f>
        <v>0</v>
      </c>
      <c r="I1092" s="2">
        <f>_xlfn.XLOOKUP($A1092,Pistols!$C:$C,Pistols!L:L,0,0)</f>
        <v>0</v>
      </c>
      <c r="J1092" s="2">
        <f>_xlfn.XLOOKUP($A1092,Pistols!$C:$C,Pistols!M:M,0,0)</f>
        <v>0</v>
      </c>
      <c r="K1092" s="2">
        <f>_xlfn.XLOOKUP($A1092,Pistols!$C:$C,Pistols!N:N,0,0)</f>
        <v>0</v>
      </c>
      <c r="L1092" s="3">
        <f>_xlfn.XLOOKUP($A1092,Revolvers!$C:$C,Revolvers!O:O,0,0)</f>
        <v>0</v>
      </c>
      <c r="M1092" s="3">
        <f>_xlfn.XLOOKUP($A1092,Revolvers!$C:$C,Revolvers!P:P,0,0)</f>
        <v>0</v>
      </c>
      <c r="N1092" s="3">
        <f>_xlfn.XLOOKUP($A1092,Revolvers!$C:$C,Revolvers!Q:Q,0,0)</f>
        <v>0</v>
      </c>
      <c r="O1092" s="3">
        <f>_xlfn.XLOOKUP($A1092,Revolvers!$C:$C,Revolvers!R:R,0,0)</f>
        <v>0</v>
      </c>
      <c r="P1092" s="3">
        <f>_xlfn.XLOOKUP($A1092,Revolvers!$C:$C,Revolvers!S:S,0,0)</f>
        <v>0</v>
      </c>
      <c r="Q1092" s="3">
        <f>_xlfn.XLOOKUP($A1092,Revolvers!$C:$C,Revolvers!T:T,0,0)</f>
        <v>0</v>
      </c>
      <c r="R1092" s="3">
        <f>_xlfn.XLOOKUP($A1092,Rifles!C:C,Rifles!H:H,0,0)</f>
        <v>4</v>
      </c>
      <c r="S1092" s="2">
        <f>_xlfn.XLOOKUP($A1092,Shotguns!C:C,Shotguns!H:H,0,0)</f>
        <v>0</v>
      </c>
      <c r="T1092" s="3">
        <f t="shared" si="20"/>
        <v>4</v>
      </c>
    </row>
    <row r="1093" spans="1:20" x14ac:dyDescent="0.25">
      <c r="A1093" s="3">
        <f>Rifles!C1093</f>
        <v>15406433</v>
      </c>
      <c r="B1093" s="3" t="str">
        <f>_xlfn.XLOOKUP($A1093, Rifles!$C$2:$C$419,Rifles!$D$2:$D$419,"N/A",0)</f>
        <v>N/A</v>
      </c>
      <c r="C1093" s="3" t="str">
        <f>_xlfn.XLOOKUP($A1093, Rifles!$C$2:$C$419,Rifles!F$2:F$419,"N/A",0)</f>
        <v>N/A</v>
      </c>
      <c r="D1093" s="3" t="str">
        <f>_xlfn.XLOOKUP($A1093, Rifles!$C$2:$C$419,Rifles!G$2:G$419,"N/A",0)</f>
        <v>N/A</v>
      </c>
      <c r="E1093" s="2">
        <f>_xlfn.XLOOKUP($A1093,Pistols!$C:$C,Pistols!H:H,0,0)</f>
        <v>0</v>
      </c>
      <c r="F1093" s="2">
        <f>_xlfn.XLOOKUP($A1093,Pistols!$C:$C,Pistols!I:I,0,0)</f>
        <v>0</v>
      </c>
      <c r="G1093" s="2">
        <f>_xlfn.XLOOKUP($A1093,Pistols!$C:$C,Pistols!J:J,0,0)</f>
        <v>0</v>
      </c>
      <c r="H1093" s="2">
        <f>_xlfn.XLOOKUP($A1093,Pistols!$C:$C,Pistols!K:K,0,0)</f>
        <v>0</v>
      </c>
      <c r="I1093" s="2">
        <f>_xlfn.XLOOKUP($A1093,Pistols!$C:$C,Pistols!L:L,0,0)</f>
        <v>0</v>
      </c>
      <c r="J1093" s="2">
        <f>_xlfn.XLOOKUP($A1093,Pistols!$C:$C,Pistols!M:M,0,0)</f>
        <v>0</v>
      </c>
      <c r="K1093" s="2">
        <f>_xlfn.XLOOKUP($A1093,Pistols!$C:$C,Pistols!N:N,0,0)</f>
        <v>0</v>
      </c>
      <c r="L1093" s="3">
        <f>_xlfn.XLOOKUP($A1093,Revolvers!$C:$C,Revolvers!O:O,0,0)</f>
        <v>0</v>
      </c>
      <c r="M1093" s="3">
        <f>_xlfn.XLOOKUP($A1093,Revolvers!$C:$C,Revolvers!P:P,0,0)</f>
        <v>0</v>
      </c>
      <c r="N1093" s="3">
        <f>_xlfn.XLOOKUP($A1093,Revolvers!$C:$C,Revolvers!Q:Q,0,0)</f>
        <v>0</v>
      </c>
      <c r="O1093" s="3">
        <f>_xlfn.XLOOKUP($A1093,Revolvers!$C:$C,Revolvers!R:R,0,0)</f>
        <v>0</v>
      </c>
      <c r="P1093" s="3">
        <f>_xlfn.XLOOKUP($A1093,Revolvers!$C:$C,Revolvers!S:S,0,0)</f>
        <v>0</v>
      </c>
      <c r="Q1093" s="3">
        <f>_xlfn.XLOOKUP($A1093,Revolvers!$C:$C,Revolvers!T:T,0,0)</f>
        <v>0</v>
      </c>
      <c r="R1093" s="3">
        <f>_xlfn.XLOOKUP($A1093,Rifles!C:C,Rifles!H:H,0,0)</f>
        <v>2</v>
      </c>
      <c r="S1093" s="2">
        <f>_xlfn.XLOOKUP($A1093,Shotguns!C:C,Shotguns!H:H,0,0)</f>
        <v>0</v>
      </c>
      <c r="T1093" s="3">
        <f t="shared" si="20"/>
        <v>2</v>
      </c>
    </row>
    <row r="1094" spans="1:20" x14ac:dyDescent="0.25">
      <c r="A1094" s="3">
        <f>Rifles!C1094</f>
        <v>15410272</v>
      </c>
      <c r="B1094" s="3" t="str">
        <f>_xlfn.XLOOKUP($A1094, Rifles!$C$2:$C$419,Rifles!$D$2:$D$419,"N/A",0)</f>
        <v>N/A</v>
      </c>
      <c r="C1094" s="3" t="str">
        <f>_xlfn.XLOOKUP($A1094, Rifles!$C$2:$C$419,Rifles!F$2:F$419,"N/A",0)</f>
        <v>N/A</v>
      </c>
      <c r="D1094" s="3" t="str">
        <f>_xlfn.XLOOKUP($A1094, Rifles!$C$2:$C$419,Rifles!G$2:G$419,"N/A",0)</f>
        <v>N/A</v>
      </c>
      <c r="E1094" s="2">
        <f>_xlfn.XLOOKUP($A1094,Pistols!$C:$C,Pistols!H:H,0,0)</f>
        <v>0</v>
      </c>
      <c r="F1094" s="2">
        <f>_xlfn.XLOOKUP($A1094,Pistols!$C:$C,Pistols!I:I,0,0)</f>
        <v>0</v>
      </c>
      <c r="G1094" s="2">
        <f>_xlfn.XLOOKUP($A1094,Pistols!$C:$C,Pistols!J:J,0,0)</f>
        <v>0</v>
      </c>
      <c r="H1094" s="2">
        <f>_xlfn.XLOOKUP($A1094,Pistols!$C:$C,Pistols!K:K,0,0)</f>
        <v>0</v>
      </c>
      <c r="I1094" s="2">
        <f>_xlfn.XLOOKUP($A1094,Pistols!$C:$C,Pistols!L:L,0,0)</f>
        <v>1</v>
      </c>
      <c r="J1094" s="2">
        <f>_xlfn.XLOOKUP($A1094,Pistols!$C:$C,Pistols!M:M,0,0)</f>
        <v>1</v>
      </c>
      <c r="K1094" s="2">
        <f>_xlfn.XLOOKUP($A1094,Pistols!$C:$C,Pistols!N:N,0,0)</f>
        <v>2</v>
      </c>
      <c r="L1094" s="3">
        <f>_xlfn.XLOOKUP($A1094,Revolvers!$C:$C,Revolvers!O:O,0,0)</f>
        <v>0</v>
      </c>
      <c r="M1094" s="3">
        <f>_xlfn.XLOOKUP($A1094,Revolvers!$C:$C,Revolvers!P:P,0,0)</f>
        <v>0</v>
      </c>
      <c r="N1094" s="3">
        <f>_xlfn.XLOOKUP($A1094,Revolvers!$C:$C,Revolvers!Q:Q,0,0)</f>
        <v>0</v>
      </c>
      <c r="O1094" s="3">
        <f>_xlfn.XLOOKUP($A1094,Revolvers!$C:$C,Revolvers!R:R,0,0)</f>
        <v>0</v>
      </c>
      <c r="P1094" s="3">
        <f>_xlfn.XLOOKUP($A1094,Revolvers!$C:$C,Revolvers!S:S,0,0)</f>
        <v>0</v>
      </c>
      <c r="Q1094" s="3">
        <f>_xlfn.XLOOKUP($A1094,Revolvers!$C:$C,Revolvers!T:T,0,0)</f>
        <v>0</v>
      </c>
      <c r="R1094" s="3">
        <f>_xlfn.XLOOKUP($A1094,Rifles!C:C,Rifles!H:H,0,0)</f>
        <v>3</v>
      </c>
      <c r="S1094" s="2">
        <f>_xlfn.XLOOKUP($A1094,Shotguns!C:C,Shotguns!H:H,0,0)</f>
        <v>0</v>
      </c>
      <c r="T1094" s="3">
        <f t="shared" si="20"/>
        <v>5</v>
      </c>
    </row>
    <row r="1095" spans="1:20" x14ac:dyDescent="0.25">
      <c r="A1095" s="3">
        <f>Rifles!C1095</f>
        <v>15410871</v>
      </c>
      <c r="B1095" s="3" t="str">
        <f>_xlfn.XLOOKUP($A1095, Rifles!$C$2:$C$419,Rifles!$D$2:$D$419,"N/A",0)</f>
        <v>N/A</v>
      </c>
      <c r="C1095" s="3" t="str">
        <f>_xlfn.XLOOKUP($A1095, Rifles!$C$2:$C$419,Rifles!F$2:F$419,"N/A",0)</f>
        <v>N/A</v>
      </c>
      <c r="D1095" s="3" t="str">
        <f>_xlfn.XLOOKUP($A1095, Rifles!$C$2:$C$419,Rifles!G$2:G$419,"N/A",0)</f>
        <v>N/A</v>
      </c>
      <c r="E1095" s="2">
        <f>_xlfn.XLOOKUP($A1095,Pistols!$C:$C,Pistols!H:H,0,0)</f>
        <v>0</v>
      </c>
      <c r="F1095" s="2">
        <f>_xlfn.XLOOKUP($A1095,Pistols!$C:$C,Pistols!I:I,0,0)</f>
        <v>0</v>
      </c>
      <c r="G1095" s="2">
        <f>_xlfn.XLOOKUP($A1095,Pistols!$C:$C,Pistols!J:J,0,0)</f>
        <v>0</v>
      </c>
      <c r="H1095" s="2">
        <f>_xlfn.XLOOKUP($A1095,Pistols!$C:$C,Pistols!K:K,0,0)</f>
        <v>0</v>
      </c>
      <c r="I1095" s="2">
        <f>_xlfn.XLOOKUP($A1095,Pistols!$C:$C,Pistols!L:L,0,0)</f>
        <v>0</v>
      </c>
      <c r="J1095" s="2">
        <f>_xlfn.XLOOKUP($A1095,Pistols!$C:$C,Pistols!M:M,0,0)</f>
        <v>0</v>
      </c>
      <c r="K1095" s="2">
        <f>_xlfn.XLOOKUP($A1095,Pistols!$C:$C,Pistols!N:N,0,0)</f>
        <v>0</v>
      </c>
      <c r="L1095" s="3">
        <f>_xlfn.XLOOKUP($A1095,Revolvers!$C:$C,Revolvers!O:O,0,0)</f>
        <v>0</v>
      </c>
      <c r="M1095" s="3">
        <f>_xlfn.XLOOKUP($A1095,Revolvers!$C:$C,Revolvers!P:P,0,0)</f>
        <v>0</v>
      </c>
      <c r="N1095" s="3">
        <f>_xlfn.XLOOKUP($A1095,Revolvers!$C:$C,Revolvers!Q:Q,0,0)</f>
        <v>0</v>
      </c>
      <c r="O1095" s="3">
        <f>_xlfn.XLOOKUP($A1095,Revolvers!$C:$C,Revolvers!R:R,0,0)</f>
        <v>0</v>
      </c>
      <c r="P1095" s="3">
        <f>_xlfn.XLOOKUP($A1095,Revolvers!$C:$C,Revolvers!S:S,0,0)</f>
        <v>0</v>
      </c>
      <c r="Q1095" s="3">
        <f>_xlfn.XLOOKUP($A1095,Revolvers!$C:$C,Revolvers!T:T,0,0)</f>
        <v>0</v>
      </c>
      <c r="R1095" s="3">
        <f>_xlfn.XLOOKUP($A1095,Rifles!C:C,Rifles!H:H,0,0)</f>
        <v>5</v>
      </c>
      <c r="S1095" s="2">
        <f>_xlfn.XLOOKUP($A1095,Shotguns!C:C,Shotguns!H:H,0,0)</f>
        <v>0</v>
      </c>
      <c r="T1095" s="3">
        <f t="shared" si="20"/>
        <v>5</v>
      </c>
    </row>
    <row r="1096" spans="1:20" x14ac:dyDescent="0.25">
      <c r="A1096" s="3">
        <f>Rifles!C1096</f>
        <v>15407814</v>
      </c>
      <c r="B1096" s="3" t="str">
        <f>_xlfn.XLOOKUP($A1096, Rifles!$C$2:$C$419,Rifles!$D$2:$D$419,"N/A",0)</f>
        <v>N/A</v>
      </c>
      <c r="C1096" s="3" t="str">
        <f>_xlfn.XLOOKUP($A1096, Rifles!$C$2:$C$419,Rifles!F$2:F$419,"N/A",0)</f>
        <v>N/A</v>
      </c>
      <c r="D1096" s="3" t="str">
        <f>_xlfn.XLOOKUP($A1096, Rifles!$C$2:$C$419,Rifles!G$2:G$419,"N/A",0)</f>
        <v>N/A</v>
      </c>
      <c r="E1096" s="2">
        <f>_xlfn.XLOOKUP($A1096,Pistols!$C:$C,Pistols!H:H,0,0)</f>
        <v>0</v>
      </c>
      <c r="F1096" s="2">
        <f>_xlfn.XLOOKUP($A1096,Pistols!$C:$C,Pistols!I:I,0,0)</f>
        <v>0</v>
      </c>
      <c r="G1096" s="2">
        <f>_xlfn.XLOOKUP($A1096,Pistols!$C:$C,Pistols!J:J,0,0)</f>
        <v>0</v>
      </c>
      <c r="H1096" s="2">
        <f>_xlfn.XLOOKUP($A1096,Pistols!$C:$C,Pistols!K:K,0,0)</f>
        <v>0</v>
      </c>
      <c r="I1096" s="2">
        <f>_xlfn.XLOOKUP($A1096,Pistols!$C:$C,Pistols!L:L,0,0)</f>
        <v>0</v>
      </c>
      <c r="J1096" s="2">
        <f>_xlfn.XLOOKUP($A1096,Pistols!$C:$C,Pistols!M:M,0,0)</f>
        <v>0</v>
      </c>
      <c r="K1096" s="2">
        <f>_xlfn.XLOOKUP($A1096,Pistols!$C:$C,Pistols!N:N,0,0)</f>
        <v>0</v>
      </c>
      <c r="L1096" s="3">
        <f>_xlfn.XLOOKUP($A1096,Revolvers!$C:$C,Revolvers!O:O,0,0)</f>
        <v>0</v>
      </c>
      <c r="M1096" s="3">
        <f>_xlfn.XLOOKUP($A1096,Revolvers!$C:$C,Revolvers!P:P,0,0)</f>
        <v>0</v>
      </c>
      <c r="N1096" s="3">
        <f>_xlfn.XLOOKUP($A1096,Revolvers!$C:$C,Revolvers!Q:Q,0,0)</f>
        <v>0</v>
      </c>
      <c r="O1096" s="3">
        <f>_xlfn.XLOOKUP($A1096,Revolvers!$C:$C,Revolvers!R:R,0,0)</f>
        <v>0</v>
      </c>
      <c r="P1096" s="3">
        <f>_xlfn.XLOOKUP($A1096,Revolvers!$C:$C,Revolvers!S:S,0,0)</f>
        <v>0</v>
      </c>
      <c r="Q1096" s="3">
        <f>_xlfn.XLOOKUP($A1096,Revolvers!$C:$C,Revolvers!T:T,0,0)</f>
        <v>0</v>
      </c>
      <c r="R1096" s="3">
        <f>_xlfn.XLOOKUP($A1096,Rifles!C:C,Rifles!H:H,0,0)</f>
        <v>2</v>
      </c>
      <c r="S1096" s="2">
        <f>_xlfn.XLOOKUP($A1096,Shotguns!C:C,Shotguns!H:H,0,0)</f>
        <v>0</v>
      </c>
      <c r="T1096" s="3">
        <f t="shared" si="20"/>
        <v>2</v>
      </c>
    </row>
    <row r="1097" spans="1:20" x14ac:dyDescent="0.25">
      <c r="A1097" s="3">
        <f>Rifles!C1097</f>
        <v>15408934</v>
      </c>
      <c r="B1097" s="3" t="str">
        <f>_xlfn.XLOOKUP($A1097, Rifles!$C$2:$C$419,Rifles!$D$2:$D$419,"N/A",0)</f>
        <v>N/A</v>
      </c>
      <c r="C1097" s="3" t="str">
        <f>_xlfn.XLOOKUP($A1097, Rifles!$C$2:$C$419,Rifles!F$2:F$419,"N/A",0)</f>
        <v>N/A</v>
      </c>
      <c r="D1097" s="3" t="str">
        <f>_xlfn.XLOOKUP($A1097, Rifles!$C$2:$C$419,Rifles!G$2:G$419,"N/A",0)</f>
        <v>N/A</v>
      </c>
      <c r="E1097" s="2">
        <f>_xlfn.XLOOKUP($A1097,Pistols!$C:$C,Pistols!H:H,0,0)</f>
        <v>0</v>
      </c>
      <c r="F1097" s="2">
        <f>_xlfn.XLOOKUP($A1097,Pistols!$C:$C,Pistols!I:I,0,0)</f>
        <v>0</v>
      </c>
      <c r="G1097" s="2">
        <f>_xlfn.XLOOKUP($A1097,Pistols!$C:$C,Pistols!J:J,0,0)</f>
        <v>0</v>
      </c>
      <c r="H1097" s="2">
        <f>_xlfn.XLOOKUP($A1097,Pistols!$C:$C,Pistols!K:K,0,0)</f>
        <v>0</v>
      </c>
      <c r="I1097" s="2">
        <f>_xlfn.XLOOKUP($A1097,Pistols!$C:$C,Pistols!L:L,0,0)</f>
        <v>0</v>
      </c>
      <c r="J1097" s="2">
        <f>_xlfn.XLOOKUP($A1097,Pistols!$C:$C,Pistols!M:M,0,0)</f>
        <v>0</v>
      </c>
      <c r="K1097" s="2">
        <f>_xlfn.XLOOKUP($A1097,Pistols!$C:$C,Pistols!N:N,0,0)</f>
        <v>0</v>
      </c>
      <c r="L1097" s="3">
        <f>_xlfn.XLOOKUP($A1097,Revolvers!$C:$C,Revolvers!O:O,0,0)</f>
        <v>0</v>
      </c>
      <c r="M1097" s="3">
        <f>_xlfn.XLOOKUP($A1097,Revolvers!$C:$C,Revolvers!P:P,0,0)</f>
        <v>0</v>
      </c>
      <c r="N1097" s="3">
        <f>_xlfn.XLOOKUP($A1097,Revolvers!$C:$C,Revolvers!Q:Q,0,0)</f>
        <v>0</v>
      </c>
      <c r="O1097" s="3">
        <f>_xlfn.XLOOKUP($A1097,Revolvers!$C:$C,Revolvers!R:R,0,0)</f>
        <v>0</v>
      </c>
      <c r="P1097" s="3">
        <f>_xlfn.XLOOKUP($A1097,Revolvers!$C:$C,Revolvers!S:S,0,0)</f>
        <v>0</v>
      </c>
      <c r="Q1097" s="3">
        <f>_xlfn.XLOOKUP($A1097,Revolvers!$C:$C,Revolvers!T:T,0,0)</f>
        <v>0</v>
      </c>
      <c r="R1097" s="3">
        <f>_xlfn.XLOOKUP($A1097,Rifles!C:C,Rifles!H:H,0,0)</f>
        <v>3</v>
      </c>
      <c r="S1097" s="2">
        <f>_xlfn.XLOOKUP($A1097,Shotguns!C:C,Shotguns!H:H,0,0)</f>
        <v>0</v>
      </c>
      <c r="T1097" s="3">
        <f t="shared" si="20"/>
        <v>3</v>
      </c>
    </row>
    <row r="1098" spans="1:20" x14ac:dyDescent="0.25">
      <c r="A1098" s="3">
        <f>Rifles!C1098</f>
        <v>15409192</v>
      </c>
      <c r="B1098" s="3" t="str">
        <f>_xlfn.XLOOKUP($A1098, Rifles!$C$2:$C$419,Rifles!$D$2:$D$419,"N/A",0)</f>
        <v>N/A</v>
      </c>
      <c r="C1098" s="3" t="str">
        <f>_xlfn.XLOOKUP($A1098, Rifles!$C$2:$C$419,Rifles!F$2:F$419,"N/A",0)</f>
        <v>N/A</v>
      </c>
      <c r="D1098" s="3" t="str">
        <f>_xlfn.XLOOKUP($A1098, Rifles!$C$2:$C$419,Rifles!G$2:G$419,"N/A",0)</f>
        <v>N/A</v>
      </c>
      <c r="E1098" s="2">
        <f>_xlfn.XLOOKUP($A1098,Pistols!$C:$C,Pistols!H:H,0,0)</f>
        <v>0</v>
      </c>
      <c r="F1098" s="2">
        <f>_xlfn.XLOOKUP($A1098,Pistols!$C:$C,Pistols!I:I,0,0)</f>
        <v>0</v>
      </c>
      <c r="G1098" s="2">
        <f>_xlfn.XLOOKUP($A1098,Pistols!$C:$C,Pistols!J:J,0,0)</f>
        <v>0</v>
      </c>
      <c r="H1098" s="2">
        <f>_xlfn.XLOOKUP($A1098,Pistols!$C:$C,Pistols!K:K,0,0)</f>
        <v>0</v>
      </c>
      <c r="I1098" s="2">
        <f>_xlfn.XLOOKUP($A1098,Pistols!$C:$C,Pistols!L:L,0,0)</f>
        <v>0</v>
      </c>
      <c r="J1098" s="2">
        <f>_xlfn.XLOOKUP($A1098,Pistols!$C:$C,Pistols!M:M,0,0)</f>
        <v>0</v>
      </c>
      <c r="K1098" s="2">
        <f>_xlfn.XLOOKUP($A1098,Pistols!$C:$C,Pistols!N:N,0,0)</f>
        <v>0</v>
      </c>
      <c r="L1098" s="3">
        <f>_xlfn.XLOOKUP($A1098,Revolvers!$C:$C,Revolvers!O:O,0,0)</f>
        <v>0</v>
      </c>
      <c r="M1098" s="3">
        <f>_xlfn.XLOOKUP($A1098,Revolvers!$C:$C,Revolvers!P:P,0,0)</f>
        <v>0</v>
      </c>
      <c r="N1098" s="3">
        <f>_xlfn.XLOOKUP($A1098,Revolvers!$C:$C,Revolvers!Q:Q,0,0)</f>
        <v>0</v>
      </c>
      <c r="O1098" s="3">
        <f>_xlfn.XLOOKUP($A1098,Revolvers!$C:$C,Revolvers!R:R,0,0)</f>
        <v>0</v>
      </c>
      <c r="P1098" s="3">
        <f>_xlfn.XLOOKUP($A1098,Revolvers!$C:$C,Revolvers!S:S,0,0)</f>
        <v>0</v>
      </c>
      <c r="Q1098" s="3">
        <f>_xlfn.XLOOKUP($A1098,Revolvers!$C:$C,Revolvers!T:T,0,0)</f>
        <v>0</v>
      </c>
      <c r="R1098" s="3">
        <f>_xlfn.XLOOKUP($A1098,Rifles!C:C,Rifles!H:H,0,0)</f>
        <v>15</v>
      </c>
      <c r="S1098" s="2">
        <f>_xlfn.XLOOKUP($A1098,Shotguns!C:C,Shotguns!H:H,0,0)</f>
        <v>0</v>
      </c>
      <c r="T1098" s="3">
        <f t="shared" si="20"/>
        <v>15</v>
      </c>
    </row>
    <row r="1099" spans="1:20" x14ac:dyDescent="0.25">
      <c r="A1099" s="3">
        <f>Rifles!C1099</f>
        <v>15407627</v>
      </c>
      <c r="B1099" s="3" t="str">
        <f>_xlfn.XLOOKUP($A1099, Rifles!$C$2:$C$419,Rifles!$D$2:$D$419,"N/A",0)</f>
        <v>N/A</v>
      </c>
      <c r="C1099" s="3" t="str">
        <f>_xlfn.XLOOKUP($A1099, Rifles!$C$2:$C$419,Rifles!F$2:F$419,"N/A",0)</f>
        <v>N/A</v>
      </c>
      <c r="D1099" s="3" t="str">
        <f>_xlfn.XLOOKUP($A1099, Rifles!$C$2:$C$419,Rifles!G$2:G$419,"N/A",0)</f>
        <v>N/A</v>
      </c>
      <c r="E1099" s="2">
        <f>_xlfn.XLOOKUP($A1099,Pistols!$C:$C,Pistols!H:H,0,0)</f>
        <v>0</v>
      </c>
      <c r="F1099" s="2">
        <f>_xlfn.XLOOKUP($A1099,Pistols!$C:$C,Pistols!I:I,0,0)</f>
        <v>0</v>
      </c>
      <c r="G1099" s="2">
        <f>_xlfn.XLOOKUP($A1099,Pistols!$C:$C,Pistols!J:J,0,0)</f>
        <v>0</v>
      </c>
      <c r="H1099" s="2">
        <f>_xlfn.XLOOKUP($A1099,Pistols!$C:$C,Pistols!K:K,0,0)</f>
        <v>0</v>
      </c>
      <c r="I1099" s="2">
        <f>_xlfn.XLOOKUP($A1099,Pistols!$C:$C,Pistols!L:L,0,0)</f>
        <v>0</v>
      </c>
      <c r="J1099" s="2">
        <f>_xlfn.XLOOKUP($A1099,Pistols!$C:$C,Pistols!M:M,0,0)</f>
        <v>0</v>
      </c>
      <c r="K1099" s="2">
        <f>_xlfn.XLOOKUP($A1099,Pistols!$C:$C,Pistols!N:N,0,0)</f>
        <v>0</v>
      </c>
      <c r="L1099" s="3">
        <f>_xlfn.XLOOKUP($A1099,Revolvers!$C:$C,Revolvers!O:O,0,0)</f>
        <v>0</v>
      </c>
      <c r="M1099" s="3">
        <f>_xlfn.XLOOKUP($A1099,Revolvers!$C:$C,Revolvers!P:P,0,0)</f>
        <v>0</v>
      </c>
      <c r="N1099" s="3">
        <f>_xlfn.XLOOKUP($A1099,Revolvers!$C:$C,Revolvers!Q:Q,0,0)</f>
        <v>0</v>
      </c>
      <c r="O1099" s="3">
        <f>_xlfn.XLOOKUP($A1099,Revolvers!$C:$C,Revolvers!R:R,0,0)</f>
        <v>0</v>
      </c>
      <c r="P1099" s="3">
        <f>_xlfn.XLOOKUP($A1099,Revolvers!$C:$C,Revolvers!S:S,0,0)</f>
        <v>0</v>
      </c>
      <c r="Q1099" s="3">
        <f>_xlfn.XLOOKUP($A1099,Revolvers!$C:$C,Revolvers!T:T,0,0)</f>
        <v>0</v>
      </c>
      <c r="R1099" s="3">
        <f>_xlfn.XLOOKUP($A1099,Rifles!C:C,Rifles!H:H,0,0)</f>
        <v>1</v>
      </c>
      <c r="S1099" s="2">
        <f>_xlfn.XLOOKUP($A1099,Shotguns!C:C,Shotguns!H:H,0,0)</f>
        <v>0</v>
      </c>
      <c r="T1099" s="3">
        <f t="shared" si="20"/>
        <v>1</v>
      </c>
    </row>
    <row r="1100" spans="1:20" x14ac:dyDescent="0.25">
      <c r="A1100" s="3">
        <f>Rifles!C1100</f>
        <v>15405553</v>
      </c>
      <c r="B1100" s="3" t="str">
        <f>_xlfn.XLOOKUP($A1100, Rifles!$C$2:$C$419,Rifles!$D$2:$D$419,"N/A",0)</f>
        <v>N/A</v>
      </c>
      <c r="C1100" s="3" t="str">
        <f>_xlfn.XLOOKUP($A1100, Rifles!$C$2:$C$419,Rifles!F$2:F$419,"N/A",0)</f>
        <v>N/A</v>
      </c>
      <c r="D1100" s="3" t="str">
        <f>_xlfn.XLOOKUP($A1100, Rifles!$C$2:$C$419,Rifles!G$2:G$419,"N/A",0)</f>
        <v>N/A</v>
      </c>
      <c r="E1100" s="2">
        <f>_xlfn.XLOOKUP($A1100,Pistols!$C:$C,Pistols!H:H,0,0)</f>
        <v>0</v>
      </c>
      <c r="F1100" s="2">
        <f>_xlfn.XLOOKUP($A1100,Pistols!$C:$C,Pistols!I:I,0,0)</f>
        <v>0</v>
      </c>
      <c r="G1100" s="2">
        <f>_xlfn.XLOOKUP($A1100,Pistols!$C:$C,Pistols!J:J,0,0)</f>
        <v>0</v>
      </c>
      <c r="H1100" s="2">
        <f>_xlfn.XLOOKUP($A1100,Pistols!$C:$C,Pistols!K:K,0,0)</f>
        <v>0</v>
      </c>
      <c r="I1100" s="2">
        <f>_xlfn.XLOOKUP($A1100,Pistols!$C:$C,Pistols!L:L,0,0)</f>
        <v>0</v>
      </c>
      <c r="J1100" s="2">
        <f>_xlfn.XLOOKUP($A1100,Pistols!$C:$C,Pistols!M:M,0,0)</f>
        <v>0</v>
      </c>
      <c r="K1100" s="2">
        <f>_xlfn.XLOOKUP($A1100,Pistols!$C:$C,Pistols!N:N,0,0)</f>
        <v>0</v>
      </c>
      <c r="L1100" s="3">
        <f>_xlfn.XLOOKUP($A1100,Revolvers!$C:$C,Revolvers!O:O,0,0)</f>
        <v>0</v>
      </c>
      <c r="M1100" s="3">
        <f>_xlfn.XLOOKUP($A1100,Revolvers!$C:$C,Revolvers!P:P,0,0)</f>
        <v>0</v>
      </c>
      <c r="N1100" s="3">
        <f>_xlfn.XLOOKUP($A1100,Revolvers!$C:$C,Revolvers!Q:Q,0,0)</f>
        <v>0</v>
      </c>
      <c r="O1100" s="3">
        <f>_xlfn.XLOOKUP($A1100,Revolvers!$C:$C,Revolvers!R:R,0,0)</f>
        <v>0</v>
      </c>
      <c r="P1100" s="3">
        <f>_xlfn.XLOOKUP($A1100,Revolvers!$C:$C,Revolvers!S:S,0,0)</f>
        <v>0</v>
      </c>
      <c r="Q1100" s="3">
        <f>_xlfn.XLOOKUP($A1100,Revolvers!$C:$C,Revolvers!T:T,0,0)</f>
        <v>0</v>
      </c>
      <c r="R1100" s="3">
        <f>_xlfn.XLOOKUP($A1100,Rifles!C:C,Rifles!H:H,0,0)</f>
        <v>6</v>
      </c>
      <c r="S1100" s="2">
        <f>_xlfn.XLOOKUP($A1100,Shotguns!C:C,Shotguns!H:H,0,0)</f>
        <v>0</v>
      </c>
      <c r="T1100" s="3">
        <f t="shared" si="20"/>
        <v>6</v>
      </c>
    </row>
    <row r="1101" spans="1:20" x14ac:dyDescent="0.25">
      <c r="A1101" s="3">
        <f>Rifles!C1101</f>
        <v>15410246</v>
      </c>
      <c r="B1101" s="3" t="str">
        <f>_xlfn.XLOOKUP($A1101, Rifles!$C$2:$C$419,Rifles!$D$2:$D$419,"N/A",0)</f>
        <v>N/A</v>
      </c>
      <c r="C1101" s="3" t="str">
        <f>_xlfn.XLOOKUP($A1101, Rifles!$C$2:$C$419,Rifles!F$2:F$419,"N/A",0)</f>
        <v>N/A</v>
      </c>
      <c r="D1101" s="3" t="str">
        <f>_xlfn.XLOOKUP($A1101, Rifles!$C$2:$C$419,Rifles!G$2:G$419,"N/A",0)</f>
        <v>N/A</v>
      </c>
      <c r="E1101" s="2">
        <f>_xlfn.XLOOKUP($A1101,Pistols!$C:$C,Pistols!H:H,0,0)</f>
        <v>0</v>
      </c>
      <c r="F1101" s="2">
        <f>_xlfn.XLOOKUP($A1101,Pistols!$C:$C,Pistols!I:I,0,0)</f>
        <v>0</v>
      </c>
      <c r="G1101" s="2">
        <f>_xlfn.XLOOKUP($A1101,Pistols!$C:$C,Pistols!J:J,0,0)</f>
        <v>0</v>
      </c>
      <c r="H1101" s="2">
        <f>_xlfn.XLOOKUP($A1101,Pistols!$C:$C,Pistols!K:K,0,0)</f>
        <v>0</v>
      </c>
      <c r="I1101" s="2">
        <f>_xlfn.XLOOKUP($A1101,Pistols!$C:$C,Pistols!L:L,0,0)</f>
        <v>0</v>
      </c>
      <c r="J1101" s="2">
        <f>_xlfn.XLOOKUP($A1101,Pistols!$C:$C,Pistols!M:M,0,0)</f>
        <v>1</v>
      </c>
      <c r="K1101" s="2">
        <f>_xlfn.XLOOKUP($A1101,Pistols!$C:$C,Pistols!N:N,0,0)</f>
        <v>1</v>
      </c>
      <c r="L1101" s="3">
        <f>_xlfn.XLOOKUP($A1101,Revolvers!$C:$C,Revolvers!O:O,0,0)</f>
        <v>0</v>
      </c>
      <c r="M1101" s="3">
        <f>_xlfn.XLOOKUP($A1101,Revolvers!$C:$C,Revolvers!P:P,0,0)</f>
        <v>0</v>
      </c>
      <c r="N1101" s="3">
        <f>_xlfn.XLOOKUP($A1101,Revolvers!$C:$C,Revolvers!Q:Q,0,0)</f>
        <v>0</v>
      </c>
      <c r="O1101" s="3">
        <f>_xlfn.XLOOKUP($A1101,Revolvers!$C:$C,Revolvers!R:R,0,0)</f>
        <v>0</v>
      </c>
      <c r="P1101" s="3">
        <f>_xlfn.XLOOKUP($A1101,Revolvers!$C:$C,Revolvers!S:S,0,0)</f>
        <v>0</v>
      </c>
      <c r="Q1101" s="3">
        <f>_xlfn.XLOOKUP($A1101,Revolvers!$C:$C,Revolvers!T:T,0,0)</f>
        <v>0</v>
      </c>
      <c r="R1101" s="3">
        <f>_xlfn.XLOOKUP($A1101,Rifles!C:C,Rifles!H:H,0,0)</f>
        <v>1</v>
      </c>
      <c r="S1101" s="2">
        <f>_xlfn.XLOOKUP($A1101,Shotguns!C:C,Shotguns!H:H,0,0)</f>
        <v>0</v>
      </c>
      <c r="T1101" s="3">
        <f t="shared" si="20"/>
        <v>2</v>
      </c>
    </row>
    <row r="1102" spans="1:20" x14ac:dyDescent="0.25">
      <c r="A1102" s="3">
        <f>Rifles!C1102</f>
        <v>15406989</v>
      </c>
      <c r="B1102" s="3" t="str">
        <f>_xlfn.XLOOKUP($A1102, Rifles!$C$2:$C$419,Rifles!$D$2:$D$419,"N/A",0)</f>
        <v>N/A</v>
      </c>
      <c r="C1102" s="3" t="str">
        <f>_xlfn.XLOOKUP($A1102, Rifles!$C$2:$C$419,Rifles!F$2:F$419,"N/A",0)</f>
        <v>N/A</v>
      </c>
      <c r="D1102" s="3" t="str">
        <f>_xlfn.XLOOKUP($A1102, Rifles!$C$2:$C$419,Rifles!G$2:G$419,"N/A",0)</f>
        <v>N/A</v>
      </c>
      <c r="E1102" s="2">
        <f>_xlfn.XLOOKUP($A1102,Pistols!$C:$C,Pistols!H:H,0,0)</f>
        <v>0</v>
      </c>
      <c r="F1102" s="2">
        <f>_xlfn.XLOOKUP($A1102,Pistols!$C:$C,Pistols!I:I,0,0)</f>
        <v>0</v>
      </c>
      <c r="G1102" s="2">
        <f>_xlfn.XLOOKUP($A1102,Pistols!$C:$C,Pistols!J:J,0,0)</f>
        <v>0</v>
      </c>
      <c r="H1102" s="2">
        <f>_xlfn.XLOOKUP($A1102,Pistols!$C:$C,Pistols!K:K,0,0)</f>
        <v>0</v>
      </c>
      <c r="I1102" s="2">
        <f>_xlfn.XLOOKUP($A1102,Pistols!$C:$C,Pistols!L:L,0,0)</f>
        <v>0</v>
      </c>
      <c r="J1102" s="2">
        <f>_xlfn.XLOOKUP($A1102,Pistols!$C:$C,Pistols!M:M,0,0)</f>
        <v>0</v>
      </c>
      <c r="K1102" s="2">
        <f>_xlfn.XLOOKUP($A1102,Pistols!$C:$C,Pistols!N:N,0,0)</f>
        <v>0</v>
      </c>
      <c r="L1102" s="3">
        <f>_xlfn.XLOOKUP($A1102,Revolvers!$C:$C,Revolvers!O:O,0,0)</f>
        <v>0</v>
      </c>
      <c r="M1102" s="3">
        <f>_xlfn.XLOOKUP($A1102,Revolvers!$C:$C,Revolvers!P:P,0,0)</f>
        <v>0</v>
      </c>
      <c r="N1102" s="3">
        <f>_xlfn.XLOOKUP($A1102,Revolvers!$C:$C,Revolvers!Q:Q,0,0)</f>
        <v>0</v>
      </c>
      <c r="O1102" s="3">
        <f>_xlfn.XLOOKUP($A1102,Revolvers!$C:$C,Revolvers!R:R,0,0)</f>
        <v>0</v>
      </c>
      <c r="P1102" s="3">
        <f>_xlfn.XLOOKUP($A1102,Revolvers!$C:$C,Revolvers!S:S,0,0)</f>
        <v>0</v>
      </c>
      <c r="Q1102" s="3">
        <f>_xlfn.XLOOKUP($A1102,Revolvers!$C:$C,Revolvers!T:T,0,0)</f>
        <v>0</v>
      </c>
      <c r="R1102" s="3">
        <f>_xlfn.XLOOKUP($A1102,Rifles!C:C,Rifles!H:H,0,0)</f>
        <v>53</v>
      </c>
      <c r="S1102" s="2">
        <f>_xlfn.XLOOKUP($A1102,Shotguns!C:C,Shotguns!H:H,0,0)</f>
        <v>0</v>
      </c>
      <c r="T1102" s="3">
        <f t="shared" si="20"/>
        <v>53</v>
      </c>
    </row>
    <row r="1103" spans="1:20" x14ac:dyDescent="0.25">
      <c r="A1103" s="3">
        <f>Rifles!C1103</f>
        <v>15408527</v>
      </c>
      <c r="B1103" s="3" t="str">
        <f>_xlfn.XLOOKUP($A1103, Rifles!$C$2:$C$419,Rifles!$D$2:$D$419,"N/A",0)</f>
        <v>N/A</v>
      </c>
      <c r="C1103" s="3" t="str">
        <f>_xlfn.XLOOKUP($A1103, Rifles!$C$2:$C$419,Rifles!F$2:F$419,"N/A",0)</f>
        <v>N/A</v>
      </c>
      <c r="D1103" s="3" t="str">
        <f>_xlfn.XLOOKUP($A1103, Rifles!$C$2:$C$419,Rifles!G$2:G$419,"N/A",0)</f>
        <v>N/A</v>
      </c>
      <c r="E1103" s="2">
        <f>_xlfn.XLOOKUP($A1103,Pistols!$C:$C,Pistols!H:H,0,0)</f>
        <v>0</v>
      </c>
      <c r="F1103" s="2">
        <f>_xlfn.XLOOKUP($A1103,Pistols!$C:$C,Pistols!I:I,0,0)</f>
        <v>0</v>
      </c>
      <c r="G1103" s="2">
        <f>_xlfn.XLOOKUP($A1103,Pistols!$C:$C,Pistols!J:J,0,0)</f>
        <v>0</v>
      </c>
      <c r="H1103" s="2">
        <f>_xlfn.XLOOKUP($A1103,Pistols!$C:$C,Pistols!K:K,0,0)</f>
        <v>0</v>
      </c>
      <c r="I1103" s="2">
        <f>_xlfn.XLOOKUP($A1103,Pistols!$C:$C,Pistols!L:L,0,0)</f>
        <v>0</v>
      </c>
      <c r="J1103" s="2">
        <f>_xlfn.XLOOKUP($A1103,Pistols!$C:$C,Pistols!M:M,0,0)</f>
        <v>0</v>
      </c>
      <c r="K1103" s="2">
        <f>_xlfn.XLOOKUP($A1103,Pistols!$C:$C,Pistols!N:N,0,0)</f>
        <v>0</v>
      </c>
      <c r="L1103" s="3">
        <f>_xlfn.XLOOKUP($A1103,Revolvers!$C:$C,Revolvers!O:O,0,0)</f>
        <v>0</v>
      </c>
      <c r="M1103" s="3">
        <f>_xlfn.XLOOKUP($A1103,Revolvers!$C:$C,Revolvers!P:P,0,0)</f>
        <v>0</v>
      </c>
      <c r="N1103" s="3">
        <f>_xlfn.XLOOKUP($A1103,Revolvers!$C:$C,Revolvers!Q:Q,0,0)</f>
        <v>0</v>
      </c>
      <c r="O1103" s="3">
        <f>_xlfn.XLOOKUP($A1103,Revolvers!$C:$C,Revolvers!R:R,0,0)</f>
        <v>0</v>
      </c>
      <c r="P1103" s="3">
        <f>_xlfn.XLOOKUP($A1103,Revolvers!$C:$C,Revolvers!S:S,0,0)</f>
        <v>0</v>
      </c>
      <c r="Q1103" s="3">
        <f>_xlfn.XLOOKUP($A1103,Revolvers!$C:$C,Revolvers!T:T,0,0)</f>
        <v>0</v>
      </c>
      <c r="R1103" s="3">
        <f>_xlfn.XLOOKUP($A1103,Rifles!C:C,Rifles!H:H,0,0)</f>
        <v>9</v>
      </c>
      <c r="S1103" s="2">
        <f>_xlfn.XLOOKUP($A1103,Shotguns!C:C,Shotguns!H:H,0,0)</f>
        <v>0</v>
      </c>
      <c r="T1103" s="3">
        <f t="shared" si="20"/>
        <v>9</v>
      </c>
    </row>
    <row r="1104" spans="1:20" x14ac:dyDescent="0.25">
      <c r="A1104" s="3">
        <f>Rifles!C1104</f>
        <v>15408568</v>
      </c>
      <c r="B1104" s="3" t="str">
        <f>_xlfn.XLOOKUP($A1104, Rifles!$C$2:$C$419,Rifles!$D$2:$D$419,"N/A",0)</f>
        <v>N/A</v>
      </c>
      <c r="C1104" s="3" t="str">
        <f>_xlfn.XLOOKUP($A1104, Rifles!$C$2:$C$419,Rifles!F$2:F$419,"N/A",0)</f>
        <v>N/A</v>
      </c>
      <c r="D1104" s="3" t="str">
        <f>_xlfn.XLOOKUP($A1104, Rifles!$C$2:$C$419,Rifles!G$2:G$419,"N/A",0)</f>
        <v>N/A</v>
      </c>
      <c r="E1104" s="2">
        <f>_xlfn.XLOOKUP($A1104,Pistols!$C:$C,Pistols!H:H,0,0)</f>
        <v>0</v>
      </c>
      <c r="F1104" s="2">
        <f>_xlfn.XLOOKUP($A1104,Pistols!$C:$C,Pistols!I:I,0,0)</f>
        <v>0</v>
      </c>
      <c r="G1104" s="2">
        <f>_xlfn.XLOOKUP($A1104,Pistols!$C:$C,Pistols!J:J,0,0)</f>
        <v>0</v>
      </c>
      <c r="H1104" s="2">
        <f>_xlfn.XLOOKUP($A1104,Pistols!$C:$C,Pistols!K:K,0,0)</f>
        <v>0</v>
      </c>
      <c r="I1104" s="2">
        <f>_xlfn.XLOOKUP($A1104,Pistols!$C:$C,Pistols!L:L,0,0)</f>
        <v>0</v>
      </c>
      <c r="J1104" s="2">
        <f>_xlfn.XLOOKUP($A1104,Pistols!$C:$C,Pistols!M:M,0,0)</f>
        <v>0</v>
      </c>
      <c r="K1104" s="2">
        <f>_xlfn.XLOOKUP($A1104,Pistols!$C:$C,Pistols!N:N,0,0)</f>
        <v>0</v>
      </c>
      <c r="L1104" s="3">
        <f>_xlfn.XLOOKUP($A1104,Revolvers!$C:$C,Revolvers!O:O,0,0)</f>
        <v>0</v>
      </c>
      <c r="M1104" s="3">
        <f>_xlfn.XLOOKUP($A1104,Revolvers!$C:$C,Revolvers!P:P,0,0)</f>
        <v>0</v>
      </c>
      <c r="N1104" s="3">
        <f>_xlfn.XLOOKUP($A1104,Revolvers!$C:$C,Revolvers!Q:Q,0,0)</f>
        <v>0</v>
      </c>
      <c r="O1104" s="3">
        <f>_xlfn.XLOOKUP($A1104,Revolvers!$C:$C,Revolvers!R:R,0,0)</f>
        <v>0</v>
      </c>
      <c r="P1104" s="3">
        <f>_xlfn.XLOOKUP($A1104,Revolvers!$C:$C,Revolvers!S:S,0,0)</f>
        <v>0</v>
      </c>
      <c r="Q1104" s="3">
        <f>_xlfn.XLOOKUP($A1104,Revolvers!$C:$C,Revolvers!T:T,0,0)</f>
        <v>0</v>
      </c>
      <c r="R1104" s="3">
        <f>_xlfn.XLOOKUP($A1104,Rifles!C:C,Rifles!H:H,0,0)</f>
        <v>1</v>
      </c>
      <c r="S1104" s="2">
        <f>_xlfn.XLOOKUP($A1104,Shotguns!C:C,Shotguns!H:H,0,0)</f>
        <v>0</v>
      </c>
      <c r="T1104" s="3">
        <f t="shared" si="20"/>
        <v>1</v>
      </c>
    </row>
    <row r="1105" spans="1:20" x14ac:dyDescent="0.25">
      <c r="A1105" s="3">
        <f>Rifles!C1105</f>
        <v>15409065</v>
      </c>
      <c r="B1105" s="3" t="str">
        <f>_xlfn.XLOOKUP($A1105, Rifles!$C$2:$C$419,Rifles!$D$2:$D$419,"N/A",0)</f>
        <v>N/A</v>
      </c>
      <c r="C1105" s="3" t="str">
        <f>_xlfn.XLOOKUP($A1105, Rifles!$C$2:$C$419,Rifles!F$2:F$419,"N/A",0)</f>
        <v>N/A</v>
      </c>
      <c r="D1105" s="3" t="str">
        <f>_xlfn.XLOOKUP($A1105, Rifles!$C$2:$C$419,Rifles!G$2:G$419,"N/A",0)</f>
        <v>N/A</v>
      </c>
      <c r="E1105" s="2">
        <f>_xlfn.XLOOKUP($A1105,Pistols!$C:$C,Pistols!H:H,0,0)</f>
        <v>0</v>
      </c>
      <c r="F1105" s="2">
        <f>_xlfn.XLOOKUP($A1105,Pistols!$C:$C,Pistols!I:I,0,0)</f>
        <v>0</v>
      </c>
      <c r="G1105" s="2">
        <f>_xlfn.XLOOKUP($A1105,Pistols!$C:$C,Pistols!J:J,0,0)</f>
        <v>0</v>
      </c>
      <c r="H1105" s="2">
        <f>_xlfn.XLOOKUP($A1105,Pistols!$C:$C,Pistols!K:K,0,0)</f>
        <v>0</v>
      </c>
      <c r="I1105" s="2">
        <f>_xlfn.XLOOKUP($A1105,Pistols!$C:$C,Pistols!L:L,0,0)</f>
        <v>0</v>
      </c>
      <c r="J1105" s="2">
        <f>_xlfn.XLOOKUP($A1105,Pistols!$C:$C,Pistols!M:M,0,0)</f>
        <v>0</v>
      </c>
      <c r="K1105" s="2">
        <f>_xlfn.XLOOKUP($A1105,Pistols!$C:$C,Pistols!N:N,0,0)</f>
        <v>0</v>
      </c>
      <c r="L1105" s="3">
        <f>_xlfn.XLOOKUP($A1105,Revolvers!$C:$C,Revolvers!O:O,0,0)</f>
        <v>0</v>
      </c>
      <c r="M1105" s="3">
        <f>_xlfn.XLOOKUP($A1105,Revolvers!$C:$C,Revolvers!P:P,0,0)</f>
        <v>0</v>
      </c>
      <c r="N1105" s="3">
        <f>_xlfn.XLOOKUP($A1105,Revolvers!$C:$C,Revolvers!Q:Q,0,0)</f>
        <v>0</v>
      </c>
      <c r="O1105" s="3">
        <f>_xlfn.XLOOKUP($A1105,Revolvers!$C:$C,Revolvers!R:R,0,0)</f>
        <v>0</v>
      </c>
      <c r="P1105" s="3">
        <f>_xlfn.XLOOKUP($A1105,Revolvers!$C:$C,Revolvers!S:S,0,0)</f>
        <v>0</v>
      </c>
      <c r="Q1105" s="3">
        <f>_xlfn.XLOOKUP($A1105,Revolvers!$C:$C,Revolvers!T:T,0,0)</f>
        <v>0</v>
      </c>
      <c r="R1105" s="3">
        <f>_xlfn.XLOOKUP($A1105,Rifles!C:C,Rifles!H:H,0,0)</f>
        <v>49</v>
      </c>
      <c r="S1105" s="2">
        <f>_xlfn.XLOOKUP($A1105,Shotguns!C:C,Shotguns!H:H,0,0)</f>
        <v>0</v>
      </c>
      <c r="T1105" s="3">
        <f t="shared" si="20"/>
        <v>49</v>
      </c>
    </row>
    <row r="1106" spans="1:20" x14ac:dyDescent="0.25">
      <c r="A1106" s="3">
        <f>Rifles!C1106</f>
        <v>15405180</v>
      </c>
      <c r="B1106" s="3" t="str">
        <f>_xlfn.XLOOKUP($A1106, Rifles!$C$2:$C$419,Rifles!$D$2:$D$419,"N/A",0)</f>
        <v>N/A</v>
      </c>
      <c r="C1106" s="3" t="str">
        <f>_xlfn.XLOOKUP($A1106, Rifles!$C$2:$C$419,Rifles!F$2:F$419,"N/A",0)</f>
        <v>N/A</v>
      </c>
      <c r="D1106" s="3" t="str">
        <f>_xlfn.XLOOKUP($A1106, Rifles!$C$2:$C$419,Rifles!G$2:G$419,"N/A",0)</f>
        <v>N/A</v>
      </c>
      <c r="E1106" s="2">
        <f>_xlfn.XLOOKUP($A1106,Pistols!$C:$C,Pistols!H:H,0,0)</f>
        <v>0</v>
      </c>
      <c r="F1106" s="2">
        <f>_xlfn.XLOOKUP($A1106,Pistols!$C:$C,Pistols!I:I,0,0)</f>
        <v>0</v>
      </c>
      <c r="G1106" s="2">
        <f>_xlfn.XLOOKUP($A1106,Pistols!$C:$C,Pistols!J:J,0,0)</f>
        <v>0</v>
      </c>
      <c r="H1106" s="2">
        <f>_xlfn.XLOOKUP($A1106,Pistols!$C:$C,Pistols!K:K,0,0)</f>
        <v>0</v>
      </c>
      <c r="I1106" s="2">
        <f>_xlfn.XLOOKUP($A1106,Pistols!$C:$C,Pistols!L:L,0,0)</f>
        <v>0</v>
      </c>
      <c r="J1106" s="2">
        <f>_xlfn.XLOOKUP($A1106,Pistols!$C:$C,Pistols!M:M,0,0)</f>
        <v>0</v>
      </c>
      <c r="K1106" s="2">
        <f>_xlfn.XLOOKUP($A1106,Pistols!$C:$C,Pistols!N:N,0,0)</f>
        <v>0</v>
      </c>
      <c r="L1106" s="3">
        <f>_xlfn.XLOOKUP($A1106,Revolvers!$C:$C,Revolvers!O:O,0,0)</f>
        <v>0</v>
      </c>
      <c r="M1106" s="3">
        <f>_xlfn.XLOOKUP($A1106,Revolvers!$C:$C,Revolvers!P:P,0,0)</f>
        <v>0</v>
      </c>
      <c r="N1106" s="3">
        <f>_xlfn.XLOOKUP($A1106,Revolvers!$C:$C,Revolvers!Q:Q,0,0)</f>
        <v>0</v>
      </c>
      <c r="O1106" s="3">
        <f>_xlfn.XLOOKUP($A1106,Revolvers!$C:$C,Revolvers!R:R,0,0)</f>
        <v>0</v>
      </c>
      <c r="P1106" s="3">
        <f>_xlfn.XLOOKUP($A1106,Revolvers!$C:$C,Revolvers!S:S,0,0)</f>
        <v>0</v>
      </c>
      <c r="Q1106" s="3">
        <f>_xlfn.XLOOKUP($A1106,Revolvers!$C:$C,Revolvers!T:T,0,0)</f>
        <v>0</v>
      </c>
      <c r="R1106" s="3">
        <f>_xlfn.XLOOKUP($A1106,Rifles!C:C,Rifles!H:H,0,0)</f>
        <v>15</v>
      </c>
      <c r="S1106" s="2">
        <f>_xlfn.XLOOKUP($A1106,Shotguns!C:C,Shotguns!H:H,0,0)</f>
        <v>0</v>
      </c>
      <c r="T1106" s="3">
        <f t="shared" si="20"/>
        <v>15</v>
      </c>
    </row>
    <row r="1107" spans="1:20" x14ac:dyDescent="0.25">
      <c r="A1107" s="3">
        <f>Rifles!C1107</f>
        <v>15405690</v>
      </c>
      <c r="B1107" s="3" t="str">
        <f>_xlfn.XLOOKUP($A1107, Rifles!$C$2:$C$419,Rifles!$D$2:$D$419,"N/A",0)</f>
        <v>N/A</v>
      </c>
      <c r="C1107" s="3" t="str">
        <f>_xlfn.XLOOKUP($A1107, Rifles!$C$2:$C$419,Rifles!F$2:F$419,"N/A",0)</f>
        <v>N/A</v>
      </c>
      <c r="D1107" s="3" t="str">
        <f>_xlfn.XLOOKUP($A1107, Rifles!$C$2:$C$419,Rifles!G$2:G$419,"N/A",0)</f>
        <v>N/A</v>
      </c>
      <c r="E1107" s="2">
        <f>_xlfn.XLOOKUP($A1107,Pistols!$C:$C,Pistols!H:H,0,0)</f>
        <v>0</v>
      </c>
      <c r="F1107" s="2">
        <f>_xlfn.XLOOKUP($A1107,Pistols!$C:$C,Pistols!I:I,0,0)</f>
        <v>0</v>
      </c>
      <c r="G1107" s="2">
        <f>_xlfn.XLOOKUP($A1107,Pistols!$C:$C,Pistols!J:J,0,0)</f>
        <v>0</v>
      </c>
      <c r="H1107" s="2">
        <f>_xlfn.XLOOKUP($A1107,Pistols!$C:$C,Pistols!K:K,0,0)</f>
        <v>0</v>
      </c>
      <c r="I1107" s="2">
        <f>_xlfn.XLOOKUP($A1107,Pistols!$C:$C,Pistols!L:L,0,0)</f>
        <v>0</v>
      </c>
      <c r="J1107" s="2">
        <f>_xlfn.XLOOKUP($A1107,Pistols!$C:$C,Pistols!M:M,0,0)</f>
        <v>0</v>
      </c>
      <c r="K1107" s="2">
        <f>_xlfn.XLOOKUP($A1107,Pistols!$C:$C,Pistols!N:N,0,0)</f>
        <v>0</v>
      </c>
      <c r="L1107" s="3">
        <f>_xlfn.XLOOKUP($A1107,Revolvers!$C:$C,Revolvers!O:O,0,0)</f>
        <v>0</v>
      </c>
      <c r="M1107" s="3">
        <f>_xlfn.XLOOKUP($A1107,Revolvers!$C:$C,Revolvers!P:P,0,0)</f>
        <v>0</v>
      </c>
      <c r="N1107" s="3">
        <f>_xlfn.XLOOKUP($A1107,Revolvers!$C:$C,Revolvers!Q:Q,0,0)</f>
        <v>0</v>
      </c>
      <c r="O1107" s="3">
        <f>_xlfn.XLOOKUP($A1107,Revolvers!$C:$C,Revolvers!R:R,0,0)</f>
        <v>0</v>
      </c>
      <c r="P1107" s="3">
        <f>_xlfn.XLOOKUP($A1107,Revolvers!$C:$C,Revolvers!S:S,0,0)</f>
        <v>0</v>
      </c>
      <c r="Q1107" s="3">
        <f>_xlfn.XLOOKUP($A1107,Revolvers!$C:$C,Revolvers!T:T,0,0)</f>
        <v>0</v>
      </c>
      <c r="R1107" s="3">
        <f>_xlfn.XLOOKUP($A1107,Rifles!C:C,Rifles!H:H,0,0)</f>
        <v>9</v>
      </c>
      <c r="S1107" s="2">
        <f>_xlfn.XLOOKUP($A1107,Shotguns!C:C,Shotguns!H:H,0,0)</f>
        <v>0</v>
      </c>
      <c r="T1107" s="3">
        <f t="shared" si="20"/>
        <v>9</v>
      </c>
    </row>
    <row r="1108" spans="1:20" x14ac:dyDescent="0.25">
      <c r="A1108" s="3">
        <f>Rifles!C1108</f>
        <v>15409067</v>
      </c>
      <c r="B1108" s="3" t="str">
        <f>_xlfn.XLOOKUP($A1108, Rifles!$C$2:$C$419,Rifles!$D$2:$D$419,"N/A",0)</f>
        <v>N/A</v>
      </c>
      <c r="C1108" s="3" t="str">
        <f>_xlfn.XLOOKUP($A1108, Rifles!$C$2:$C$419,Rifles!F$2:F$419,"N/A",0)</f>
        <v>N/A</v>
      </c>
      <c r="D1108" s="3" t="str">
        <f>_xlfn.XLOOKUP($A1108, Rifles!$C$2:$C$419,Rifles!G$2:G$419,"N/A",0)</f>
        <v>N/A</v>
      </c>
      <c r="E1108" s="2">
        <f>_xlfn.XLOOKUP($A1108,Pistols!$C:$C,Pistols!H:H,0,0)</f>
        <v>0</v>
      </c>
      <c r="F1108" s="2">
        <f>_xlfn.XLOOKUP($A1108,Pistols!$C:$C,Pistols!I:I,0,0)</f>
        <v>0</v>
      </c>
      <c r="G1108" s="2">
        <f>_xlfn.XLOOKUP($A1108,Pistols!$C:$C,Pistols!J:J,0,0)</f>
        <v>0</v>
      </c>
      <c r="H1108" s="2">
        <f>_xlfn.XLOOKUP($A1108,Pistols!$C:$C,Pistols!K:K,0,0)</f>
        <v>0</v>
      </c>
      <c r="I1108" s="2">
        <f>_xlfn.XLOOKUP($A1108,Pistols!$C:$C,Pistols!L:L,0,0)</f>
        <v>0</v>
      </c>
      <c r="J1108" s="2">
        <f>_xlfn.XLOOKUP($A1108,Pistols!$C:$C,Pistols!M:M,0,0)</f>
        <v>0</v>
      </c>
      <c r="K1108" s="2">
        <f>_xlfn.XLOOKUP($A1108,Pistols!$C:$C,Pistols!N:N,0,0)</f>
        <v>0</v>
      </c>
      <c r="L1108" s="3">
        <f>_xlfn.XLOOKUP($A1108,Revolvers!$C:$C,Revolvers!O:O,0,0)</f>
        <v>0</v>
      </c>
      <c r="M1108" s="3">
        <f>_xlfn.XLOOKUP($A1108,Revolvers!$C:$C,Revolvers!P:P,0,0)</f>
        <v>0</v>
      </c>
      <c r="N1108" s="3">
        <f>_xlfn.XLOOKUP($A1108,Revolvers!$C:$C,Revolvers!Q:Q,0,0)</f>
        <v>0</v>
      </c>
      <c r="O1108" s="3">
        <f>_xlfn.XLOOKUP($A1108,Revolvers!$C:$C,Revolvers!R:R,0,0)</f>
        <v>0</v>
      </c>
      <c r="P1108" s="3">
        <f>_xlfn.XLOOKUP($A1108,Revolvers!$C:$C,Revolvers!S:S,0,0)</f>
        <v>0</v>
      </c>
      <c r="Q1108" s="3">
        <f>_xlfn.XLOOKUP($A1108,Revolvers!$C:$C,Revolvers!T:T,0,0)</f>
        <v>0</v>
      </c>
      <c r="R1108" s="3">
        <f>_xlfn.XLOOKUP($A1108,Rifles!C:C,Rifles!H:H,0,0)</f>
        <v>1</v>
      </c>
      <c r="S1108" s="2">
        <f>_xlfn.XLOOKUP($A1108,Shotguns!C:C,Shotguns!H:H,0,0)</f>
        <v>0</v>
      </c>
      <c r="T1108" s="3">
        <f t="shared" si="20"/>
        <v>1</v>
      </c>
    </row>
    <row r="1109" spans="1:20" x14ac:dyDescent="0.25">
      <c r="A1109" s="3">
        <f>Rifles!C1109</f>
        <v>60300433</v>
      </c>
      <c r="B1109" s="3" t="str">
        <f>_xlfn.XLOOKUP($A1109, Rifles!$C$2:$C$419,Rifles!$D$2:$D$419,"N/A",0)</f>
        <v>N/A</v>
      </c>
      <c r="C1109" s="3" t="str">
        <f>_xlfn.XLOOKUP($A1109, Rifles!$C$2:$C$419,Rifles!F$2:F$419,"N/A",0)</f>
        <v>N/A</v>
      </c>
      <c r="D1109" s="3" t="str">
        <f>_xlfn.XLOOKUP($A1109, Rifles!$C$2:$C$419,Rifles!G$2:G$419,"N/A",0)</f>
        <v>N/A</v>
      </c>
      <c r="E1109" s="2">
        <f>_xlfn.XLOOKUP($A1109,Pistols!$C:$C,Pistols!H:H,0,0)</f>
        <v>0</v>
      </c>
      <c r="F1109" s="2">
        <f>_xlfn.XLOOKUP($A1109,Pistols!$C:$C,Pistols!I:I,0,0)</f>
        <v>0</v>
      </c>
      <c r="G1109" s="2">
        <f>_xlfn.XLOOKUP($A1109,Pistols!$C:$C,Pistols!J:J,0,0)</f>
        <v>0</v>
      </c>
      <c r="H1109" s="2">
        <f>_xlfn.XLOOKUP($A1109,Pistols!$C:$C,Pistols!K:K,0,0)</f>
        <v>0</v>
      </c>
      <c r="I1109" s="2">
        <f>_xlfn.XLOOKUP($A1109,Pistols!$C:$C,Pistols!L:L,0,0)</f>
        <v>0</v>
      </c>
      <c r="J1109" s="2">
        <f>_xlfn.XLOOKUP($A1109,Pistols!$C:$C,Pistols!M:M,0,0)</f>
        <v>0</v>
      </c>
      <c r="K1109" s="2">
        <f>_xlfn.XLOOKUP($A1109,Pistols!$C:$C,Pistols!N:N,0,0)</f>
        <v>0</v>
      </c>
      <c r="L1109" s="3">
        <f>_xlfn.XLOOKUP($A1109,Revolvers!$C:$C,Revolvers!O:O,0,0)</f>
        <v>0</v>
      </c>
      <c r="M1109" s="3">
        <f>_xlfn.XLOOKUP($A1109,Revolvers!$C:$C,Revolvers!P:P,0,0)</f>
        <v>0</v>
      </c>
      <c r="N1109" s="3">
        <f>_xlfn.XLOOKUP($A1109,Revolvers!$C:$C,Revolvers!Q:Q,0,0)</f>
        <v>0</v>
      </c>
      <c r="O1109" s="3">
        <f>_xlfn.XLOOKUP($A1109,Revolvers!$C:$C,Revolvers!R:R,0,0)</f>
        <v>0</v>
      </c>
      <c r="P1109" s="3">
        <f>_xlfn.XLOOKUP($A1109,Revolvers!$C:$C,Revolvers!S:S,0,0)</f>
        <v>0</v>
      </c>
      <c r="Q1109" s="3">
        <f>_xlfn.XLOOKUP($A1109,Revolvers!$C:$C,Revolvers!T:T,0,0)</f>
        <v>0</v>
      </c>
      <c r="R1109" s="3">
        <f>_xlfn.XLOOKUP($A1109,Rifles!C:C,Rifles!H:H,0,0)</f>
        <v>17779</v>
      </c>
      <c r="S1109" s="2">
        <f>_xlfn.XLOOKUP($A1109,Shotguns!C:C,Shotguns!H:H,0,0)</f>
        <v>0</v>
      </c>
      <c r="T1109" s="3">
        <f t="shared" si="20"/>
        <v>17779</v>
      </c>
    </row>
    <row r="1110" spans="1:20" x14ac:dyDescent="0.25">
      <c r="A1110" s="3">
        <f>Rifles!C1110</f>
        <v>60333217</v>
      </c>
      <c r="B1110" s="3" t="str">
        <f>_xlfn.XLOOKUP($A1110, Rifles!$C$2:$C$419,Rifles!$D$2:$D$419,"N/A",0)</f>
        <v>N/A</v>
      </c>
      <c r="C1110" s="3" t="str">
        <f>_xlfn.XLOOKUP($A1110, Rifles!$C$2:$C$419,Rifles!F$2:F$419,"N/A",0)</f>
        <v>N/A</v>
      </c>
      <c r="D1110" s="3" t="str">
        <f>_xlfn.XLOOKUP($A1110, Rifles!$C$2:$C$419,Rifles!G$2:G$419,"N/A",0)</f>
        <v>N/A</v>
      </c>
      <c r="E1110" s="2">
        <f>_xlfn.XLOOKUP($A1110,Pistols!$C:$C,Pistols!H:H,0,0)</f>
        <v>0</v>
      </c>
      <c r="F1110" s="2">
        <f>_xlfn.XLOOKUP($A1110,Pistols!$C:$C,Pistols!I:I,0,0)</f>
        <v>0</v>
      </c>
      <c r="G1110" s="2">
        <f>_xlfn.XLOOKUP($A1110,Pistols!$C:$C,Pistols!J:J,0,0)</f>
        <v>0</v>
      </c>
      <c r="H1110" s="2">
        <f>_xlfn.XLOOKUP($A1110,Pistols!$C:$C,Pistols!K:K,0,0)</f>
        <v>0</v>
      </c>
      <c r="I1110" s="2">
        <f>_xlfn.XLOOKUP($A1110,Pistols!$C:$C,Pistols!L:L,0,0)</f>
        <v>0</v>
      </c>
      <c r="J1110" s="2">
        <f>_xlfn.XLOOKUP($A1110,Pistols!$C:$C,Pistols!M:M,0,0)</f>
        <v>2060</v>
      </c>
      <c r="K1110" s="2">
        <f>_xlfn.XLOOKUP($A1110,Pistols!$C:$C,Pistols!N:N,0,0)</f>
        <v>2060</v>
      </c>
      <c r="L1110" s="3">
        <f>_xlfn.XLOOKUP($A1110,Revolvers!$C:$C,Revolvers!O:O,0,0)</f>
        <v>0</v>
      </c>
      <c r="M1110" s="3">
        <f>_xlfn.XLOOKUP($A1110,Revolvers!$C:$C,Revolvers!P:P,0,0)</f>
        <v>0</v>
      </c>
      <c r="N1110" s="3">
        <f>_xlfn.XLOOKUP($A1110,Revolvers!$C:$C,Revolvers!Q:Q,0,0)</f>
        <v>0</v>
      </c>
      <c r="O1110" s="3">
        <f>_xlfn.XLOOKUP($A1110,Revolvers!$C:$C,Revolvers!R:R,0,0)</f>
        <v>0</v>
      </c>
      <c r="P1110" s="3">
        <f>_xlfn.XLOOKUP($A1110,Revolvers!$C:$C,Revolvers!S:S,0,0)</f>
        <v>0</v>
      </c>
      <c r="Q1110" s="3">
        <f>_xlfn.XLOOKUP($A1110,Revolvers!$C:$C,Revolvers!T:T,0,0)</f>
        <v>0</v>
      </c>
      <c r="R1110" s="3">
        <f>_xlfn.XLOOKUP($A1110,Rifles!C:C,Rifles!H:H,0,0)</f>
        <v>19763</v>
      </c>
      <c r="S1110" s="2">
        <f>_xlfn.XLOOKUP($A1110,Shotguns!C:C,Shotguns!H:H,0,0)</f>
        <v>0</v>
      </c>
      <c r="T1110" s="3">
        <f t="shared" si="20"/>
        <v>21823</v>
      </c>
    </row>
    <row r="1111" spans="1:20" x14ac:dyDescent="0.25">
      <c r="A1111" s="3">
        <f>Rifles!C1111</f>
        <v>60300655</v>
      </c>
      <c r="B1111" s="3" t="str">
        <f>_xlfn.XLOOKUP($A1111, Rifles!$C$2:$C$419,Rifles!$D$2:$D$419,"N/A",0)</f>
        <v>N/A</v>
      </c>
      <c r="C1111" s="3" t="str">
        <f>_xlfn.XLOOKUP($A1111, Rifles!$C$2:$C$419,Rifles!F$2:F$419,"N/A",0)</f>
        <v>N/A</v>
      </c>
      <c r="D1111" s="3" t="str">
        <f>_xlfn.XLOOKUP($A1111, Rifles!$C$2:$C$419,Rifles!G$2:G$419,"N/A",0)</f>
        <v>N/A</v>
      </c>
      <c r="E1111" s="2">
        <f>_xlfn.XLOOKUP($A1111,Pistols!$C:$C,Pistols!H:H,0,0)</f>
        <v>0</v>
      </c>
      <c r="F1111" s="2">
        <f>_xlfn.XLOOKUP($A1111,Pistols!$C:$C,Pistols!I:I,0,0)</f>
        <v>0</v>
      </c>
      <c r="G1111" s="2">
        <f>_xlfn.XLOOKUP($A1111,Pistols!$C:$C,Pistols!J:J,0,0)</f>
        <v>0</v>
      </c>
      <c r="H1111" s="2">
        <f>_xlfn.XLOOKUP($A1111,Pistols!$C:$C,Pistols!K:K,0,0)</f>
        <v>0</v>
      </c>
      <c r="I1111" s="2">
        <f>_xlfn.XLOOKUP($A1111,Pistols!$C:$C,Pistols!L:L,0,0)</f>
        <v>0</v>
      </c>
      <c r="J1111" s="2">
        <f>_xlfn.XLOOKUP($A1111,Pistols!$C:$C,Pistols!M:M,0,0)</f>
        <v>1</v>
      </c>
      <c r="K1111" s="2">
        <f>_xlfn.XLOOKUP($A1111,Pistols!$C:$C,Pistols!N:N,0,0)</f>
        <v>1</v>
      </c>
      <c r="L1111" s="3">
        <f>_xlfn.XLOOKUP($A1111,Revolvers!$C:$C,Revolvers!O:O,0,0)</f>
        <v>0</v>
      </c>
      <c r="M1111" s="3">
        <f>_xlfn.XLOOKUP($A1111,Revolvers!$C:$C,Revolvers!P:P,0,0)</f>
        <v>0</v>
      </c>
      <c r="N1111" s="3">
        <f>_xlfn.XLOOKUP($A1111,Revolvers!$C:$C,Revolvers!Q:Q,0,0)</f>
        <v>0</v>
      </c>
      <c r="O1111" s="3">
        <f>_xlfn.XLOOKUP($A1111,Revolvers!$C:$C,Revolvers!R:R,0,0)</f>
        <v>0</v>
      </c>
      <c r="P1111" s="3">
        <f>_xlfn.XLOOKUP($A1111,Revolvers!$C:$C,Revolvers!S:S,0,0)</f>
        <v>0</v>
      </c>
      <c r="Q1111" s="3">
        <f>_xlfn.XLOOKUP($A1111,Revolvers!$C:$C,Revolvers!T:T,0,0)</f>
        <v>0</v>
      </c>
      <c r="R1111" s="3">
        <f>_xlfn.XLOOKUP($A1111,Rifles!C:C,Rifles!H:H,0,0)</f>
        <v>3</v>
      </c>
      <c r="S1111" s="2">
        <f>_xlfn.XLOOKUP($A1111,Shotguns!C:C,Shotguns!H:H,0,0)</f>
        <v>0</v>
      </c>
      <c r="T1111" s="3">
        <f t="shared" si="20"/>
        <v>4</v>
      </c>
    </row>
    <row r="1112" spans="1:20" x14ac:dyDescent="0.25">
      <c r="A1112" s="3">
        <f>Rifles!C1112</f>
        <v>60300537</v>
      </c>
      <c r="B1112" s="3" t="str">
        <f>_xlfn.XLOOKUP($A1112, Rifles!$C$2:$C$419,Rifles!$D$2:$D$419,"N/A",0)</f>
        <v>N/A</v>
      </c>
      <c r="C1112" s="3" t="str">
        <f>_xlfn.XLOOKUP($A1112, Rifles!$C$2:$C$419,Rifles!F$2:F$419,"N/A",0)</f>
        <v>N/A</v>
      </c>
      <c r="D1112" s="3" t="str">
        <f>_xlfn.XLOOKUP($A1112, Rifles!$C$2:$C$419,Rifles!G$2:G$419,"N/A",0)</f>
        <v>N/A</v>
      </c>
      <c r="E1112" s="2">
        <f>_xlfn.XLOOKUP($A1112,Pistols!$C:$C,Pistols!H:H,0,0)</f>
        <v>0</v>
      </c>
      <c r="F1112" s="2">
        <f>_xlfn.XLOOKUP($A1112,Pistols!$C:$C,Pistols!I:I,0,0)</f>
        <v>0</v>
      </c>
      <c r="G1112" s="2">
        <f>_xlfn.XLOOKUP($A1112,Pistols!$C:$C,Pistols!J:J,0,0)</f>
        <v>0</v>
      </c>
      <c r="H1112" s="2">
        <f>_xlfn.XLOOKUP($A1112,Pistols!$C:$C,Pistols!K:K,0,0)</f>
        <v>0</v>
      </c>
      <c r="I1112" s="2">
        <f>_xlfn.XLOOKUP($A1112,Pistols!$C:$C,Pistols!L:L,0,0)</f>
        <v>0</v>
      </c>
      <c r="J1112" s="2">
        <f>_xlfn.XLOOKUP($A1112,Pistols!$C:$C,Pistols!M:M,0,0)</f>
        <v>0</v>
      </c>
      <c r="K1112" s="2">
        <f>_xlfn.XLOOKUP($A1112,Pistols!$C:$C,Pistols!N:N,0,0)</f>
        <v>0</v>
      </c>
      <c r="L1112" s="3">
        <f>_xlfn.XLOOKUP($A1112,Revolvers!$C:$C,Revolvers!O:O,0,0)</f>
        <v>0</v>
      </c>
      <c r="M1112" s="3">
        <f>_xlfn.XLOOKUP($A1112,Revolvers!$C:$C,Revolvers!P:P,0,0)</f>
        <v>0</v>
      </c>
      <c r="N1112" s="3">
        <f>_xlfn.XLOOKUP($A1112,Revolvers!$C:$C,Revolvers!Q:Q,0,0)</f>
        <v>0</v>
      </c>
      <c r="O1112" s="3">
        <f>_xlfn.XLOOKUP($A1112,Revolvers!$C:$C,Revolvers!R:R,0,0)</f>
        <v>0</v>
      </c>
      <c r="P1112" s="3">
        <f>_xlfn.XLOOKUP($A1112,Revolvers!$C:$C,Revolvers!S:S,0,0)</f>
        <v>0</v>
      </c>
      <c r="Q1112" s="3">
        <f>_xlfn.XLOOKUP($A1112,Revolvers!$C:$C,Revolvers!T:T,0,0)</f>
        <v>0</v>
      </c>
      <c r="R1112" s="3">
        <f>_xlfn.XLOOKUP($A1112,Rifles!C:C,Rifles!H:H,0,0)</f>
        <v>1</v>
      </c>
      <c r="S1112" s="2">
        <f>_xlfn.XLOOKUP($A1112,Shotguns!C:C,Shotguns!H:H,0,0)</f>
        <v>0</v>
      </c>
      <c r="T1112" s="3">
        <f t="shared" si="20"/>
        <v>1</v>
      </c>
    </row>
    <row r="1113" spans="1:20" x14ac:dyDescent="0.25">
      <c r="A1113" s="3">
        <f>Rifles!C1113</f>
        <v>60300577</v>
      </c>
      <c r="B1113" s="3" t="str">
        <f>_xlfn.XLOOKUP($A1113, Rifles!$C$2:$C$419,Rifles!$D$2:$D$419,"N/A",0)</f>
        <v>N/A</v>
      </c>
      <c r="C1113" s="3" t="str">
        <f>_xlfn.XLOOKUP($A1113, Rifles!$C$2:$C$419,Rifles!F$2:F$419,"N/A",0)</f>
        <v>N/A</v>
      </c>
      <c r="D1113" s="3" t="str">
        <f>_xlfn.XLOOKUP($A1113, Rifles!$C$2:$C$419,Rifles!G$2:G$419,"N/A",0)</f>
        <v>N/A</v>
      </c>
      <c r="E1113" s="2">
        <f>_xlfn.XLOOKUP($A1113,Pistols!$C:$C,Pistols!H:H,0,0)</f>
        <v>0</v>
      </c>
      <c r="F1113" s="2">
        <f>_xlfn.XLOOKUP($A1113,Pistols!$C:$C,Pistols!I:I,0,0)</f>
        <v>0</v>
      </c>
      <c r="G1113" s="2">
        <f>_xlfn.XLOOKUP($A1113,Pistols!$C:$C,Pistols!J:J,0,0)</f>
        <v>0</v>
      </c>
      <c r="H1113" s="2">
        <f>_xlfn.XLOOKUP($A1113,Pistols!$C:$C,Pistols!K:K,0,0)</f>
        <v>0</v>
      </c>
      <c r="I1113" s="2">
        <f>_xlfn.XLOOKUP($A1113,Pistols!$C:$C,Pistols!L:L,0,0)</f>
        <v>0</v>
      </c>
      <c r="J1113" s="2">
        <f>_xlfn.XLOOKUP($A1113,Pistols!$C:$C,Pistols!M:M,0,0)</f>
        <v>0</v>
      </c>
      <c r="K1113" s="2">
        <f>_xlfn.XLOOKUP($A1113,Pistols!$C:$C,Pistols!N:N,0,0)</f>
        <v>0</v>
      </c>
      <c r="L1113" s="3">
        <f>_xlfn.XLOOKUP($A1113,Revolvers!$C:$C,Revolvers!O:O,0,0)</f>
        <v>0</v>
      </c>
      <c r="M1113" s="3">
        <f>_xlfn.XLOOKUP($A1113,Revolvers!$C:$C,Revolvers!P:P,0,0)</f>
        <v>0</v>
      </c>
      <c r="N1113" s="3">
        <f>_xlfn.XLOOKUP($A1113,Revolvers!$C:$C,Revolvers!Q:Q,0,0)</f>
        <v>0</v>
      </c>
      <c r="O1113" s="3">
        <f>_xlfn.XLOOKUP($A1113,Revolvers!$C:$C,Revolvers!R:R,0,0)</f>
        <v>0</v>
      </c>
      <c r="P1113" s="3">
        <f>_xlfn.XLOOKUP($A1113,Revolvers!$C:$C,Revolvers!S:S,0,0)</f>
        <v>0</v>
      </c>
      <c r="Q1113" s="3">
        <f>_xlfn.XLOOKUP($A1113,Revolvers!$C:$C,Revolvers!T:T,0,0)</f>
        <v>0</v>
      </c>
      <c r="R1113" s="3">
        <f>_xlfn.XLOOKUP($A1113,Rifles!C:C,Rifles!H:H,0,0)</f>
        <v>2</v>
      </c>
      <c r="S1113" s="2">
        <f>_xlfn.XLOOKUP($A1113,Shotguns!C:C,Shotguns!H:H,0,0)</f>
        <v>0</v>
      </c>
      <c r="T1113" s="3">
        <f t="shared" si="20"/>
        <v>2</v>
      </c>
    </row>
    <row r="1114" spans="1:20" x14ac:dyDescent="0.25">
      <c r="A1114" s="3">
        <f>Rifles!C1114</f>
        <v>60300696</v>
      </c>
      <c r="B1114" s="3" t="str">
        <f>_xlfn.XLOOKUP($A1114, Rifles!$C$2:$C$419,Rifles!$D$2:$D$419,"N/A",0)</f>
        <v>N/A</v>
      </c>
      <c r="C1114" s="3" t="str">
        <f>_xlfn.XLOOKUP($A1114, Rifles!$C$2:$C$419,Rifles!F$2:F$419,"N/A",0)</f>
        <v>N/A</v>
      </c>
      <c r="D1114" s="3" t="str">
        <f>_xlfn.XLOOKUP($A1114, Rifles!$C$2:$C$419,Rifles!G$2:G$419,"N/A",0)</f>
        <v>N/A</v>
      </c>
      <c r="E1114" s="2">
        <f>_xlfn.XLOOKUP($A1114,Pistols!$C:$C,Pistols!H:H,0,0)</f>
        <v>0</v>
      </c>
      <c r="F1114" s="2">
        <f>_xlfn.XLOOKUP($A1114,Pistols!$C:$C,Pistols!I:I,0,0)</f>
        <v>0</v>
      </c>
      <c r="G1114" s="2">
        <f>_xlfn.XLOOKUP($A1114,Pistols!$C:$C,Pistols!J:J,0,0)</f>
        <v>0</v>
      </c>
      <c r="H1114" s="2">
        <f>_xlfn.XLOOKUP($A1114,Pistols!$C:$C,Pistols!K:K,0,0)</f>
        <v>0</v>
      </c>
      <c r="I1114" s="2">
        <f>_xlfn.XLOOKUP($A1114,Pistols!$C:$C,Pistols!L:L,0,0)</f>
        <v>0</v>
      </c>
      <c r="J1114" s="2">
        <f>_xlfn.XLOOKUP($A1114,Pistols!$C:$C,Pistols!M:M,0,0)</f>
        <v>0</v>
      </c>
      <c r="K1114" s="2">
        <f>_xlfn.XLOOKUP($A1114,Pistols!$C:$C,Pistols!N:N,0,0)</f>
        <v>0</v>
      </c>
      <c r="L1114" s="3">
        <f>_xlfn.XLOOKUP($A1114,Revolvers!$C:$C,Revolvers!O:O,0,0)</f>
        <v>0</v>
      </c>
      <c r="M1114" s="3">
        <f>_xlfn.XLOOKUP($A1114,Revolvers!$C:$C,Revolvers!P:P,0,0)</f>
        <v>0</v>
      </c>
      <c r="N1114" s="3">
        <f>_xlfn.XLOOKUP($A1114,Revolvers!$C:$C,Revolvers!Q:Q,0,0)</f>
        <v>0</v>
      </c>
      <c r="O1114" s="3">
        <f>_xlfn.XLOOKUP($A1114,Revolvers!$C:$C,Revolvers!R:R,0,0)</f>
        <v>0</v>
      </c>
      <c r="P1114" s="3">
        <f>_xlfn.XLOOKUP($A1114,Revolvers!$C:$C,Revolvers!S:S,0,0)</f>
        <v>0</v>
      </c>
      <c r="Q1114" s="3">
        <f>_xlfn.XLOOKUP($A1114,Revolvers!$C:$C,Revolvers!T:T,0,0)</f>
        <v>0</v>
      </c>
      <c r="R1114" s="3">
        <f>_xlfn.XLOOKUP($A1114,Rifles!C:C,Rifles!H:H,0,0)</f>
        <v>5</v>
      </c>
      <c r="S1114" s="2">
        <f>_xlfn.XLOOKUP($A1114,Shotguns!C:C,Shotguns!H:H,0,0)</f>
        <v>0</v>
      </c>
      <c r="T1114" s="3">
        <f t="shared" si="20"/>
        <v>5</v>
      </c>
    </row>
    <row r="1115" spans="1:20" x14ac:dyDescent="0.25">
      <c r="A1115" s="3">
        <f>Rifles!C1115</f>
        <v>99101098</v>
      </c>
      <c r="B1115" s="3" t="str">
        <f>_xlfn.XLOOKUP($A1115, Rifles!$C$2:$C$419,Rifles!$D$2:$D$419,"N/A",0)</f>
        <v>N/A</v>
      </c>
      <c r="C1115" s="3" t="str">
        <f>_xlfn.XLOOKUP($A1115, Rifles!$C$2:$C$419,Rifles!F$2:F$419,"N/A",0)</f>
        <v>N/A</v>
      </c>
      <c r="D1115" s="3" t="str">
        <f>_xlfn.XLOOKUP($A1115, Rifles!$C$2:$C$419,Rifles!G$2:G$419,"N/A",0)</f>
        <v>N/A</v>
      </c>
      <c r="E1115" s="2">
        <f>_xlfn.XLOOKUP($A1115,Pistols!$C:$C,Pistols!H:H,0,0)</f>
        <v>0</v>
      </c>
      <c r="F1115" s="2">
        <f>_xlfn.XLOOKUP($A1115,Pistols!$C:$C,Pistols!I:I,0,0)</f>
        <v>0</v>
      </c>
      <c r="G1115" s="2">
        <f>_xlfn.XLOOKUP($A1115,Pistols!$C:$C,Pistols!J:J,0,0)</f>
        <v>0</v>
      </c>
      <c r="H1115" s="2">
        <f>_xlfn.XLOOKUP($A1115,Pistols!$C:$C,Pistols!K:K,0,0)</f>
        <v>0</v>
      </c>
      <c r="I1115" s="2">
        <f>_xlfn.XLOOKUP($A1115,Pistols!$C:$C,Pistols!L:L,0,0)</f>
        <v>0</v>
      </c>
      <c r="J1115" s="2">
        <f>_xlfn.XLOOKUP($A1115,Pistols!$C:$C,Pistols!M:M,0,0)</f>
        <v>0</v>
      </c>
      <c r="K1115" s="2">
        <f>_xlfn.XLOOKUP($A1115,Pistols!$C:$C,Pistols!N:N,0,0)</f>
        <v>0</v>
      </c>
      <c r="L1115" s="3">
        <f>_xlfn.XLOOKUP($A1115,Revolvers!$C:$C,Revolvers!O:O,0,0)</f>
        <v>0</v>
      </c>
      <c r="M1115" s="3">
        <f>_xlfn.XLOOKUP($A1115,Revolvers!$C:$C,Revolvers!P:P,0,0)</f>
        <v>0</v>
      </c>
      <c r="N1115" s="3">
        <f>_xlfn.XLOOKUP($A1115,Revolvers!$C:$C,Revolvers!Q:Q,0,0)</f>
        <v>0</v>
      </c>
      <c r="O1115" s="3">
        <f>_xlfn.XLOOKUP($A1115,Revolvers!$C:$C,Revolvers!R:R,0,0)</f>
        <v>0</v>
      </c>
      <c r="P1115" s="3">
        <f>_xlfn.XLOOKUP($A1115,Revolvers!$C:$C,Revolvers!S:S,0,0)</f>
        <v>0</v>
      </c>
      <c r="Q1115" s="3">
        <f>_xlfn.XLOOKUP($A1115,Revolvers!$C:$C,Revolvers!T:T,0,0)</f>
        <v>0</v>
      </c>
      <c r="R1115" s="3">
        <f>_xlfn.XLOOKUP($A1115,Rifles!C:C,Rifles!H:H,0,0)</f>
        <v>73172</v>
      </c>
      <c r="S1115" s="2">
        <f>_xlfn.XLOOKUP($A1115,Shotguns!C:C,Shotguns!H:H,0,0)</f>
        <v>0</v>
      </c>
      <c r="T1115" s="3">
        <f t="shared" si="20"/>
        <v>73172</v>
      </c>
    </row>
    <row r="1116" spans="1:20" x14ac:dyDescent="0.25">
      <c r="A1116" s="3">
        <f>Rifles!C1116</f>
        <v>99103945</v>
      </c>
      <c r="B1116" s="3" t="str">
        <f>_xlfn.XLOOKUP($A1116, Rifles!$C$2:$C$419,Rifles!$D$2:$D$419,"N/A",0)</f>
        <v>N/A</v>
      </c>
      <c r="C1116" s="3" t="str">
        <f>_xlfn.XLOOKUP($A1116, Rifles!$C$2:$C$419,Rifles!F$2:F$419,"N/A",0)</f>
        <v>N/A</v>
      </c>
      <c r="D1116" s="3" t="str">
        <f>_xlfn.XLOOKUP($A1116, Rifles!$C$2:$C$419,Rifles!G$2:G$419,"N/A",0)</f>
        <v>N/A</v>
      </c>
      <c r="E1116" s="2">
        <f>_xlfn.XLOOKUP($A1116,Pistols!$C:$C,Pistols!H:H,0,0)</f>
        <v>0</v>
      </c>
      <c r="F1116" s="2">
        <f>_xlfn.XLOOKUP($A1116,Pistols!$C:$C,Pistols!I:I,0,0)</f>
        <v>0</v>
      </c>
      <c r="G1116" s="2">
        <f>_xlfn.XLOOKUP($A1116,Pistols!$C:$C,Pistols!J:J,0,0)</f>
        <v>0</v>
      </c>
      <c r="H1116" s="2">
        <f>_xlfn.XLOOKUP($A1116,Pistols!$C:$C,Pistols!K:K,0,0)</f>
        <v>0</v>
      </c>
      <c r="I1116" s="2">
        <f>_xlfn.XLOOKUP($A1116,Pistols!$C:$C,Pistols!L:L,0,0)</f>
        <v>0</v>
      </c>
      <c r="J1116" s="2">
        <f>_xlfn.XLOOKUP($A1116,Pistols!$C:$C,Pistols!M:M,0,0)</f>
        <v>0</v>
      </c>
      <c r="K1116" s="2">
        <f>_xlfn.XLOOKUP($A1116,Pistols!$C:$C,Pistols!N:N,0,0)</f>
        <v>0</v>
      </c>
      <c r="L1116" s="3">
        <f>_xlfn.XLOOKUP($A1116,Revolvers!$C:$C,Revolvers!O:O,0,0)</f>
        <v>0</v>
      </c>
      <c r="M1116" s="3">
        <f>_xlfn.XLOOKUP($A1116,Revolvers!$C:$C,Revolvers!P:P,0,0)</f>
        <v>0</v>
      </c>
      <c r="N1116" s="3">
        <f>_xlfn.XLOOKUP($A1116,Revolvers!$C:$C,Revolvers!Q:Q,0,0)</f>
        <v>0</v>
      </c>
      <c r="O1116" s="3">
        <f>_xlfn.XLOOKUP($A1116,Revolvers!$C:$C,Revolvers!R:R,0,0)</f>
        <v>0</v>
      </c>
      <c r="P1116" s="3">
        <f>_xlfn.XLOOKUP($A1116,Revolvers!$C:$C,Revolvers!S:S,0,0)</f>
        <v>0</v>
      </c>
      <c r="Q1116" s="3">
        <f>_xlfn.XLOOKUP($A1116,Revolvers!$C:$C,Revolvers!T:T,0,0)</f>
        <v>0</v>
      </c>
      <c r="R1116" s="3">
        <f>_xlfn.XLOOKUP($A1116,Rifles!C:C,Rifles!H:H,0,0)</f>
        <v>494</v>
      </c>
      <c r="S1116" s="2">
        <f>_xlfn.XLOOKUP($A1116,Shotguns!C:C,Shotguns!H:H,0,0)</f>
        <v>0</v>
      </c>
      <c r="T1116" s="3">
        <f t="shared" si="20"/>
        <v>494</v>
      </c>
    </row>
    <row r="1117" spans="1:20" x14ac:dyDescent="0.25">
      <c r="A1117" s="3">
        <f>Rifles!C1117</f>
        <v>99104521</v>
      </c>
      <c r="B1117" s="3" t="str">
        <f>_xlfn.XLOOKUP($A1117, Rifles!$C$2:$C$419,Rifles!$D$2:$D$419,"N/A",0)</f>
        <v>N/A</v>
      </c>
      <c r="C1117" s="3" t="str">
        <f>_xlfn.XLOOKUP($A1117, Rifles!$C$2:$C$419,Rifles!F$2:F$419,"N/A",0)</f>
        <v>N/A</v>
      </c>
      <c r="D1117" s="3" t="str">
        <f>_xlfn.XLOOKUP($A1117, Rifles!$C$2:$C$419,Rifles!G$2:G$419,"N/A",0)</f>
        <v>N/A</v>
      </c>
      <c r="E1117" s="2">
        <f>_xlfn.XLOOKUP($A1117,Pistols!$C:$C,Pistols!H:H,0,0)</f>
        <v>0</v>
      </c>
      <c r="F1117" s="2">
        <f>_xlfn.XLOOKUP($A1117,Pistols!$C:$C,Pistols!I:I,0,0)</f>
        <v>0</v>
      </c>
      <c r="G1117" s="2">
        <f>_xlfn.XLOOKUP($A1117,Pistols!$C:$C,Pistols!J:J,0,0)</f>
        <v>0</v>
      </c>
      <c r="H1117" s="2">
        <f>_xlfn.XLOOKUP($A1117,Pistols!$C:$C,Pistols!K:K,0,0)</f>
        <v>0</v>
      </c>
      <c r="I1117" s="2">
        <f>_xlfn.XLOOKUP($A1117,Pistols!$C:$C,Pistols!L:L,0,0)</f>
        <v>0</v>
      </c>
      <c r="J1117" s="2">
        <f>_xlfn.XLOOKUP($A1117,Pistols!$C:$C,Pistols!M:M,0,0)</f>
        <v>0</v>
      </c>
      <c r="K1117" s="2">
        <f>_xlfn.XLOOKUP($A1117,Pistols!$C:$C,Pistols!N:N,0,0)</f>
        <v>0</v>
      </c>
      <c r="L1117" s="3">
        <f>_xlfn.XLOOKUP($A1117,Revolvers!$C:$C,Revolvers!O:O,0,0)</f>
        <v>0</v>
      </c>
      <c r="M1117" s="3">
        <f>_xlfn.XLOOKUP($A1117,Revolvers!$C:$C,Revolvers!P:P,0,0)</f>
        <v>0</v>
      </c>
      <c r="N1117" s="3">
        <f>_xlfn.XLOOKUP($A1117,Revolvers!$C:$C,Revolvers!Q:Q,0,0)</f>
        <v>0</v>
      </c>
      <c r="O1117" s="3">
        <f>_xlfn.XLOOKUP($A1117,Revolvers!$C:$C,Revolvers!R:R,0,0)</f>
        <v>0</v>
      </c>
      <c r="P1117" s="3">
        <f>_xlfn.XLOOKUP($A1117,Revolvers!$C:$C,Revolvers!S:S,0,0)</f>
        <v>0</v>
      </c>
      <c r="Q1117" s="3">
        <f>_xlfn.XLOOKUP($A1117,Revolvers!$C:$C,Revolvers!T:T,0,0)</f>
        <v>0</v>
      </c>
      <c r="R1117" s="3">
        <f>_xlfn.XLOOKUP($A1117,Rifles!C:C,Rifles!H:H,0,0)</f>
        <v>13</v>
      </c>
      <c r="S1117" s="2">
        <f>_xlfn.XLOOKUP($A1117,Shotguns!C:C,Shotguns!H:H,0,0)</f>
        <v>0</v>
      </c>
      <c r="T1117" s="3">
        <f t="shared" si="20"/>
        <v>13</v>
      </c>
    </row>
    <row r="1118" spans="1:20" x14ac:dyDescent="0.25">
      <c r="A1118" s="3">
        <f>Rifles!C1118</f>
        <v>99104709</v>
      </c>
      <c r="B1118" s="3" t="str">
        <f>_xlfn.XLOOKUP($A1118, Rifles!$C$2:$C$419,Rifles!$D$2:$D$419,"N/A",0)</f>
        <v>N/A</v>
      </c>
      <c r="C1118" s="3" t="str">
        <f>_xlfn.XLOOKUP($A1118, Rifles!$C$2:$C$419,Rifles!F$2:F$419,"N/A",0)</f>
        <v>N/A</v>
      </c>
      <c r="D1118" s="3" t="str">
        <f>_xlfn.XLOOKUP($A1118, Rifles!$C$2:$C$419,Rifles!G$2:G$419,"N/A",0)</f>
        <v>N/A</v>
      </c>
      <c r="E1118" s="2">
        <f>_xlfn.XLOOKUP($A1118,Pistols!$C:$C,Pistols!H:H,0,0)</f>
        <v>0</v>
      </c>
      <c r="F1118" s="2">
        <f>_xlfn.XLOOKUP($A1118,Pistols!$C:$C,Pistols!I:I,0,0)</f>
        <v>0</v>
      </c>
      <c r="G1118" s="2">
        <f>_xlfn.XLOOKUP($A1118,Pistols!$C:$C,Pistols!J:J,0,0)</f>
        <v>0</v>
      </c>
      <c r="H1118" s="2">
        <f>_xlfn.XLOOKUP($A1118,Pistols!$C:$C,Pistols!K:K,0,0)</f>
        <v>0</v>
      </c>
      <c r="I1118" s="2">
        <f>_xlfn.XLOOKUP($A1118,Pistols!$C:$C,Pistols!L:L,0,0)</f>
        <v>0</v>
      </c>
      <c r="J1118" s="2">
        <f>_xlfn.XLOOKUP($A1118,Pistols!$C:$C,Pistols!M:M,0,0)</f>
        <v>0</v>
      </c>
      <c r="K1118" s="2">
        <f>_xlfn.XLOOKUP($A1118,Pistols!$C:$C,Pistols!N:N,0,0)</f>
        <v>0</v>
      </c>
      <c r="L1118" s="3">
        <f>_xlfn.XLOOKUP($A1118,Revolvers!$C:$C,Revolvers!O:O,0,0)</f>
        <v>0</v>
      </c>
      <c r="M1118" s="3">
        <f>_xlfn.XLOOKUP($A1118,Revolvers!$C:$C,Revolvers!P:P,0,0)</f>
        <v>0</v>
      </c>
      <c r="N1118" s="3">
        <f>_xlfn.XLOOKUP($A1118,Revolvers!$C:$C,Revolvers!Q:Q,0,0)</f>
        <v>0</v>
      </c>
      <c r="O1118" s="3">
        <f>_xlfn.XLOOKUP($A1118,Revolvers!$C:$C,Revolvers!R:R,0,0)</f>
        <v>0</v>
      </c>
      <c r="P1118" s="3">
        <f>_xlfn.XLOOKUP($A1118,Revolvers!$C:$C,Revolvers!S:S,0,0)</f>
        <v>0</v>
      </c>
      <c r="Q1118" s="3">
        <f>_xlfn.XLOOKUP($A1118,Revolvers!$C:$C,Revolvers!T:T,0,0)</f>
        <v>0</v>
      </c>
      <c r="R1118" s="3">
        <f>_xlfn.XLOOKUP($A1118,Rifles!C:C,Rifles!H:H,0,0)</f>
        <v>49</v>
      </c>
      <c r="S1118" s="2">
        <f>_xlfn.XLOOKUP($A1118,Shotguns!C:C,Shotguns!H:H,0,0)</f>
        <v>0</v>
      </c>
      <c r="T1118" s="3">
        <f t="shared" si="20"/>
        <v>49</v>
      </c>
    </row>
    <row r="1119" spans="1:20" x14ac:dyDescent="0.25">
      <c r="A1119" s="3">
        <f>Rifles!C1119</f>
        <v>99101775</v>
      </c>
      <c r="B1119" s="3" t="str">
        <f>_xlfn.XLOOKUP($A1119, Rifles!$C$2:$C$419,Rifles!$D$2:$D$419,"N/A",0)</f>
        <v>N/A</v>
      </c>
      <c r="C1119" s="3" t="str">
        <f>_xlfn.XLOOKUP($A1119, Rifles!$C$2:$C$419,Rifles!F$2:F$419,"N/A",0)</f>
        <v>N/A</v>
      </c>
      <c r="D1119" s="3" t="str">
        <f>_xlfn.XLOOKUP($A1119, Rifles!$C$2:$C$419,Rifles!G$2:G$419,"N/A",0)</f>
        <v>N/A</v>
      </c>
      <c r="E1119" s="2">
        <f>_xlfn.XLOOKUP($A1119,Pistols!$C:$C,Pistols!H:H,0,0)</f>
        <v>0</v>
      </c>
      <c r="F1119" s="2">
        <f>_xlfn.XLOOKUP($A1119,Pistols!$C:$C,Pistols!I:I,0,0)</f>
        <v>0</v>
      </c>
      <c r="G1119" s="2">
        <f>_xlfn.XLOOKUP($A1119,Pistols!$C:$C,Pistols!J:J,0,0)</f>
        <v>0</v>
      </c>
      <c r="H1119" s="2">
        <f>_xlfn.XLOOKUP($A1119,Pistols!$C:$C,Pistols!K:K,0,0)</f>
        <v>0</v>
      </c>
      <c r="I1119" s="2">
        <f>_xlfn.XLOOKUP($A1119,Pistols!$C:$C,Pistols!L:L,0,0)</f>
        <v>0</v>
      </c>
      <c r="J1119" s="2">
        <f>_xlfn.XLOOKUP($A1119,Pistols!$C:$C,Pistols!M:M,0,0)</f>
        <v>0</v>
      </c>
      <c r="K1119" s="2">
        <f>_xlfn.XLOOKUP($A1119,Pistols!$C:$C,Pistols!N:N,0,0)</f>
        <v>0</v>
      </c>
      <c r="L1119" s="3">
        <f>_xlfn.XLOOKUP($A1119,Revolvers!$C:$C,Revolvers!O:O,0,0)</f>
        <v>0</v>
      </c>
      <c r="M1119" s="3">
        <f>_xlfn.XLOOKUP($A1119,Revolvers!$C:$C,Revolvers!P:P,0,0)</f>
        <v>0</v>
      </c>
      <c r="N1119" s="3">
        <f>_xlfn.XLOOKUP($A1119,Revolvers!$C:$C,Revolvers!Q:Q,0,0)</f>
        <v>0</v>
      </c>
      <c r="O1119" s="3">
        <f>_xlfn.XLOOKUP($A1119,Revolvers!$C:$C,Revolvers!R:R,0,0)</f>
        <v>0</v>
      </c>
      <c r="P1119" s="3">
        <f>_xlfn.XLOOKUP($A1119,Revolvers!$C:$C,Revolvers!S:S,0,0)</f>
        <v>0</v>
      </c>
      <c r="Q1119" s="3">
        <f>_xlfn.XLOOKUP($A1119,Revolvers!$C:$C,Revolvers!T:T,0,0)</f>
        <v>0</v>
      </c>
      <c r="R1119" s="3">
        <f>_xlfn.XLOOKUP($A1119,Rifles!C:C,Rifles!H:H,0,0)</f>
        <v>1</v>
      </c>
      <c r="S1119" s="2">
        <f>_xlfn.XLOOKUP($A1119,Shotguns!C:C,Shotguns!H:H,0,0)</f>
        <v>0</v>
      </c>
      <c r="T1119" s="3">
        <f t="shared" si="20"/>
        <v>1</v>
      </c>
    </row>
    <row r="1120" spans="1:20" x14ac:dyDescent="0.25">
      <c r="A1120" s="3">
        <f>Rifles!C1120</f>
        <v>99103916</v>
      </c>
      <c r="B1120" s="3" t="str">
        <f>_xlfn.XLOOKUP($A1120, Rifles!$C$2:$C$419,Rifles!$D$2:$D$419,"N/A",0)</f>
        <v>N/A</v>
      </c>
      <c r="C1120" s="3" t="str">
        <f>_xlfn.XLOOKUP($A1120, Rifles!$C$2:$C$419,Rifles!F$2:F$419,"N/A",0)</f>
        <v>N/A</v>
      </c>
      <c r="D1120" s="3" t="str">
        <f>_xlfn.XLOOKUP($A1120, Rifles!$C$2:$C$419,Rifles!G$2:G$419,"N/A",0)</f>
        <v>N/A</v>
      </c>
      <c r="E1120" s="2">
        <f>_xlfn.XLOOKUP($A1120,Pistols!$C:$C,Pistols!H:H,0,0)</f>
        <v>0</v>
      </c>
      <c r="F1120" s="2">
        <f>_xlfn.XLOOKUP($A1120,Pistols!$C:$C,Pistols!I:I,0,0)</f>
        <v>0</v>
      </c>
      <c r="G1120" s="2">
        <f>_xlfn.XLOOKUP($A1120,Pistols!$C:$C,Pistols!J:J,0,0)</f>
        <v>0</v>
      </c>
      <c r="H1120" s="2">
        <f>_xlfn.XLOOKUP($A1120,Pistols!$C:$C,Pistols!K:K,0,0)</f>
        <v>0</v>
      </c>
      <c r="I1120" s="2">
        <f>_xlfn.XLOOKUP($A1120,Pistols!$C:$C,Pistols!L:L,0,0)</f>
        <v>0</v>
      </c>
      <c r="J1120" s="2">
        <f>_xlfn.XLOOKUP($A1120,Pistols!$C:$C,Pistols!M:M,0,0)</f>
        <v>0</v>
      </c>
      <c r="K1120" s="2">
        <f>_xlfn.XLOOKUP($A1120,Pistols!$C:$C,Pistols!N:N,0,0)</f>
        <v>0</v>
      </c>
      <c r="L1120" s="3">
        <f>_xlfn.XLOOKUP($A1120,Revolvers!$C:$C,Revolvers!O:O,0,0)</f>
        <v>0</v>
      </c>
      <c r="M1120" s="3">
        <f>_xlfn.XLOOKUP($A1120,Revolvers!$C:$C,Revolvers!P:P,0,0)</f>
        <v>0</v>
      </c>
      <c r="N1120" s="3">
        <f>_xlfn.XLOOKUP($A1120,Revolvers!$C:$C,Revolvers!Q:Q,0,0)</f>
        <v>0</v>
      </c>
      <c r="O1120" s="3">
        <f>_xlfn.XLOOKUP($A1120,Revolvers!$C:$C,Revolvers!R:R,0,0)</f>
        <v>0</v>
      </c>
      <c r="P1120" s="3">
        <f>_xlfn.XLOOKUP($A1120,Revolvers!$C:$C,Revolvers!S:S,0,0)</f>
        <v>0</v>
      </c>
      <c r="Q1120" s="3">
        <f>_xlfn.XLOOKUP($A1120,Revolvers!$C:$C,Revolvers!T:T,0,0)</f>
        <v>0</v>
      </c>
      <c r="R1120" s="3">
        <f>_xlfn.XLOOKUP($A1120,Rifles!C:C,Rifles!H:H,0,0)</f>
        <v>1</v>
      </c>
      <c r="S1120" s="2">
        <f>_xlfn.XLOOKUP($A1120,Shotguns!C:C,Shotguns!H:H,0,0)</f>
        <v>0</v>
      </c>
      <c r="T1120" s="3">
        <f t="shared" si="20"/>
        <v>1</v>
      </c>
    </row>
    <row r="1121" spans="1:20" x14ac:dyDescent="0.25">
      <c r="A1121" s="3">
        <f>Rifles!C1121</f>
        <v>99102746</v>
      </c>
      <c r="B1121" s="3" t="str">
        <f>_xlfn.XLOOKUP($A1121, Rifles!$C$2:$C$419,Rifles!$D$2:$D$419,"N/A",0)</f>
        <v>N/A</v>
      </c>
      <c r="C1121" s="3" t="str">
        <f>_xlfn.XLOOKUP($A1121, Rifles!$C$2:$C$419,Rifles!F$2:F$419,"N/A",0)</f>
        <v>N/A</v>
      </c>
      <c r="D1121" s="3" t="str">
        <f>_xlfn.XLOOKUP($A1121, Rifles!$C$2:$C$419,Rifles!G$2:G$419,"N/A",0)</f>
        <v>N/A</v>
      </c>
      <c r="E1121" s="2">
        <f>_xlfn.XLOOKUP($A1121,Pistols!$C:$C,Pistols!H:H,0,0)</f>
        <v>0</v>
      </c>
      <c r="F1121" s="2">
        <f>_xlfn.XLOOKUP($A1121,Pistols!$C:$C,Pistols!I:I,0,0)</f>
        <v>0</v>
      </c>
      <c r="G1121" s="2">
        <f>_xlfn.XLOOKUP($A1121,Pistols!$C:$C,Pistols!J:J,0,0)</f>
        <v>0</v>
      </c>
      <c r="H1121" s="2">
        <f>_xlfn.XLOOKUP($A1121,Pistols!$C:$C,Pistols!K:K,0,0)</f>
        <v>0</v>
      </c>
      <c r="I1121" s="2">
        <f>_xlfn.XLOOKUP($A1121,Pistols!$C:$C,Pistols!L:L,0,0)</f>
        <v>0</v>
      </c>
      <c r="J1121" s="2">
        <f>_xlfn.XLOOKUP($A1121,Pistols!$C:$C,Pistols!M:M,0,0)</f>
        <v>2</v>
      </c>
      <c r="K1121" s="2">
        <f>_xlfn.XLOOKUP($A1121,Pistols!$C:$C,Pistols!N:N,0,0)</f>
        <v>2</v>
      </c>
      <c r="L1121" s="3">
        <f>_xlfn.XLOOKUP($A1121,Revolvers!$C:$C,Revolvers!O:O,0,0)</f>
        <v>0</v>
      </c>
      <c r="M1121" s="3">
        <f>_xlfn.XLOOKUP($A1121,Revolvers!$C:$C,Revolvers!P:P,0,0)</f>
        <v>0</v>
      </c>
      <c r="N1121" s="3">
        <f>_xlfn.XLOOKUP($A1121,Revolvers!$C:$C,Revolvers!Q:Q,0,0)</f>
        <v>0</v>
      </c>
      <c r="O1121" s="3">
        <f>_xlfn.XLOOKUP($A1121,Revolvers!$C:$C,Revolvers!R:R,0,0)</f>
        <v>0</v>
      </c>
      <c r="P1121" s="3">
        <f>_xlfn.XLOOKUP($A1121,Revolvers!$C:$C,Revolvers!S:S,0,0)</f>
        <v>0</v>
      </c>
      <c r="Q1121" s="3">
        <f>_xlfn.XLOOKUP($A1121,Revolvers!$C:$C,Revolvers!T:T,0,0)</f>
        <v>0</v>
      </c>
      <c r="R1121" s="3">
        <f>_xlfn.XLOOKUP($A1121,Rifles!C:C,Rifles!H:H,0,0)</f>
        <v>9</v>
      </c>
      <c r="S1121" s="2">
        <f>_xlfn.XLOOKUP($A1121,Shotguns!C:C,Shotguns!H:H,0,0)</f>
        <v>0</v>
      </c>
      <c r="T1121" s="3">
        <f t="shared" si="20"/>
        <v>11</v>
      </c>
    </row>
    <row r="1122" spans="1:20" x14ac:dyDescent="0.25">
      <c r="A1122" s="3">
        <f>Rifles!C1122</f>
        <v>99102799</v>
      </c>
      <c r="B1122" s="3" t="str">
        <f>_xlfn.XLOOKUP($A1122, Rifles!$C$2:$C$419,Rifles!$D$2:$D$419,"N/A",0)</f>
        <v>N/A</v>
      </c>
      <c r="C1122" s="3" t="str">
        <f>_xlfn.XLOOKUP($A1122, Rifles!$C$2:$C$419,Rifles!F$2:F$419,"N/A",0)</f>
        <v>N/A</v>
      </c>
      <c r="D1122" s="3" t="str">
        <f>_xlfn.XLOOKUP($A1122, Rifles!$C$2:$C$419,Rifles!G$2:G$419,"N/A",0)</f>
        <v>N/A</v>
      </c>
      <c r="E1122" s="2">
        <f>_xlfn.XLOOKUP($A1122,Pistols!$C:$C,Pistols!H:H,0,0)</f>
        <v>0</v>
      </c>
      <c r="F1122" s="2">
        <f>_xlfn.XLOOKUP($A1122,Pistols!$C:$C,Pistols!I:I,0,0)</f>
        <v>0</v>
      </c>
      <c r="G1122" s="2">
        <f>_xlfn.XLOOKUP($A1122,Pistols!$C:$C,Pistols!J:J,0,0)</f>
        <v>0</v>
      </c>
      <c r="H1122" s="2">
        <f>_xlfn.XLOOKUP($A1122,Pistols!$C:$C,Pistols!K:K,0,0)</f>
        <v>0</v>
      </c>
      <c r="I1122" s="2">
        <f>_xlfn.XLOOKUP($A1122,Pistols!$C:$C,Pistols!L:L,0,0)</f>
        <v>0</v>
      </c>
      <c r="J1122" s="2">
        <f>_xlfn.XLOOKUP($A1122,Pistols!$C:$C,Pistols!M:M,0,0)</f>
        <v>1</v>
      </c>
      <c r="K1122" s="2">
        <f>_xlfn.XLOOKUP($A1122,Pistols!$C:$C,Pistols!N:N,0,0)</f>
        <v>1</v>
      </c>
      <c r="L1122" s="3">
        <f>_xlfn.XLOOKUP($A1122,Revolvers!$C:$C,Revolvers!O:O,0,0)</f>
        <v>0</v>
      </c>
      <c r="M1122" s="3">
        <f>_xlfn.XLOOKUP($A1122,Revolvers!$C:$C,Revolvers!P:P,0,0)</f>
        <v>0</v>
      </c>
      <c r="N1122" s="3">
        <f>_xlfn.XLOOKUP($A1122,Revolvers!$C:$C,Revolvers!Q:Q,0,0)</f>
        <v>0</v>
      </c>
      <c r="O1122" s="3">
        <f>_xlfn.XLOOKUP($A1122,Revolvers!$C:$C,Revolvers!R:R,0,0)</f>
        <v>0</v>
      </c>
      <c r="P1122" s="3">
        <f>_xlfn.XLOOKUP($A1122,Revolvers!$C:$C,Revolvers!S:S,0,0)</f>
        <v>0</v>
      </c>
      <c r="Q1122" s="3">
        <f>_xlfn.XLOOKUP($A1122,Revolvers!$C:$C,Revolvers!T:T,0,0)</f>
        <v>0</v>
      </c>
      <c r="R1122" s="3">
        <f>_xlfn.XLOOKUP($A1122,Rifles!C:C,Rifles!H:H,0,0)</f>
        <v>31</v>
      </c>
      <c r="S1122" s="2">
        <f>_xlfn.XLOOKUP($A1122,Shotguns!C:C,Shotguns!H:H,0,0)</f>
        <v>0</v>
      </c>
      <c r="T1122" s="3">
        <f t="shared" si="20"/>
        <v>32</v>
      </c>
    </row>
    <row r="1123" spans="1:20" x14ac:dyDescent="0.25">
      <c r="A1123" s="3">
        <f>Rifles!C1123</f>
        <v>99103462</v>
      </c>
      <c r="B1123" s="3" t="str">
        <f>_xlfn.XLOOKUP($A1123, Rifles!$C$2:$C$419,Rifles!$D$2:$D$419,"N/A",0)</f>
        <v>N/A</v>
      </c>
      <c r="C1123" s="3" t="str">
        <f>_xlfn.XLOOKUP($A1123, Rifles!$C$2:$C$419,Rifles!F$2:F$419,"N/A",0)</f>
        <v>N/A</v>
      </c>
      <c r="D1123" s="3" t="str">
        <f>_xlfn.XLOOKUP($A1123, Rifles!$C$2:$C$419,Rifles!G$2:G$419,"N/A",0)</f>
        <v>N/A</v>
      </c>
      <c r="E1123" s="2">
        <f>_xlfn.XLOOKUP($A1123,Pistols!$C:$C,Pistols!H:H,0,0)</f>
        <v>0</v>
      </c>
      <c r="F1123" s="2">
        <f>_xlfn.XLOOKUP($A1123,Pistols!$C:$C,Pistols!I:I,0,0)</f>
        <v>0</v>
      </c>
      <c r="G1123" s="2">
        <f>_xlfn.XLOOKUP($A1123,Pistols!$C:$C,Pistols!J:J,0,0)</f>
        <v>0</v>
      </c>
      <c r="H1123" s="2">
        <f>_xlfn.XLOOKUP($A1123,Pistols!$C:$C,Pistols!K:K,0,0)</f>
        <v>0</v>
      </c>
      <c r="I1123" s="2">
        <f>_xlfn.XLOOKUP($A1123,Pistols!$C:$C,Pistols!L:L,0,0)</f>
        <v>0</v>
      </c>
      <c r="J1123" s="2">
        <f>_xlfn.XLOOKUP($A1123,Pistols!$C:$C,Pistols!M:M,0,0)</f>
        <v>0</v>
      </c>
      <c r="K1123" s="2">
        <f>_xlfn.XLOOKUP($A1123,Pistols!$C:$C,Pistols!N:N,0,0)</f>
        <v>0</v>
      </c>
      <c r="L1123" s="3">
        <f>_xlfn.XLOOKUP($A1123,Revolvers!$C:$C,Revolvers!O:O,0,0)</f>
        <v>0</v>
      </c>
      <c r="M1123" s="3">
        <f>_xlfn.XLOOKUP($A1123,Revolvers!$C:$C,Revolvers!P:P,0,0)</f>
        <v>0</v>
      </c>
      <c r="N1123" s="3">
        <f>_xlfn.XLOOKUP($A1123,Revolvers!$C:$C,Revolvers!Q:Q,0,0)</f>
        <v>0</v>
      </c>
      <c r="O1123" s="3">
        <f>_xlfn.XLOOKUP($A1123,Revolvers!$C:$C,Revolvers!R:R,0,0)</f>
        <v>0</v>
      </c>
      <c r="P1123" s="3">
        <f>_xlfn.XLOOKUP($A1123,Revolvers!$C:$C,Revolvers!S:S,0,0)</f>
        <v>0</v>
      </c>
      <c r="Q1123" s="3">
        <f>_xlfn.XLOOKUP($A1123,Revolvers!$C:$C,Revolvers!T:T,0,0)</f>
        <v>0</v>
      </c>
      <c r="R1123" s="3">
        <f>_xlfn.XLOOKUP($A1123,Rifles!C:C,Rifles!H:H,0,0)</f>
        <v>20</v>
      </c>
      <c r="S1123" s="2">
        <f>_xlfn.XLOOKUP($A1123,Shotguns!C:C,Shotguns!H:H,0,0)</f>
        <v>0</v>
      </c>
      <c r="T1123" s="3">
        <f t="shared" si="20"/>
        <v>20</v>
      </c>
    </row>
    <row r="1124" spans="1:20" x14ac:dyDescent="0.25">
      <c r="A1124" s="3">
        <f>Rifles!C1124</f>
        <v>99103064</v>
      </c>
      <c r="B1124" s="3" t="str">
        <f>_xlfn.XLOOKUP($A1124, Rifles!$C$2:$C$419,Rifles!$D$2:$D$419,"N/A",0)</f>
        <v>N/A</v>
      </c>
      <c r="C1124" s="3" t="str">
        <f>_xlfn.XLOOKUP($A1124, Rifles!$C$2:$C$419,Rifles!F$2:F$419,"N/A",0)</f>
        <v>N/A</v>
      </c>
      <c r="D1124" s="3" t="str">
        <f>_xlfn.XLOOKUP($A1124, Rifles!$C$2:$C$419,Rifles!G$2:G$419,"N/A",0)</f>
        <v>N/A</v>
      </c>
      <c r="E1124" s="2">
        <f>_xlfn.XLOOKUP($A1124,Pistols!$C:$C,Pistols!H:H,0,0)</f>
        <v>0</v>
      </c>
      <c r="F1124" s="2">
        <f>_xlfn.XLOOKUP($A1124,Pistols!$C:$C,Pistols!I:I,0,0)</f>
        <v>0</v>
      </c>
      <c r="G1124" s="2">
        <f>_xlfn.XLOOKUP($A1124,Pistols!$C:$C,Pistols!J:J,0,0)</f>
        <v>0</v>
      </c>
      <c r="H1124" s="2">
        <f>_xlfn.XLOOKUP($A1124,Pistols!$C:$C,Pistols!K:K,0,0)</f>
        <v>0</v>
      </c>
      <c r="I1124" s="2">
        <f>_xlfn.XLOOKUP($A1124,Pistols!$C:$C,Pistols!L:L,0,0)</f>
        <v>0</v>
      </c>
      <c r="J1124" s="2">
        <f>_xlfn.XLOOKUP($A1124,Pistols!$C:$C,Pistols!M:M,0,0)</f>
        <v>0</v>
      </c>
      <c r="K1124" s="2">
        <f>_xlfn.XLOOKUP($A1124,Pistols!$C:$C,Pistols!N:N,0,0)</f>
        <v>0</v>
      </c>
      <c r="L1124" s="3">
        <f>_xlfn.XLOOKUP($A1124,Revolvers!$C:$C,Revolvers!O:O,0,0)</f>
        <v>0</v>
      </c>
      <c r="M1124" s="3">
        <f>_xlfn.XLOOKUP($A1124,Revolvers!$C:$C,Revolvers!P:P,0,0)</f>
        <v>0</v>
      </c>
      <c r="N1124" s="3">
        <f>_xlfn.XLOOKUP($A1124,Revolvers!$C:$C,Revolvers!Q:Q,0,0)</f>
        <v>0</v>
      </c>
      <c r="O1124" s="3">
        <f>_xlfn.XLOOKUP($A1124,Revolvers!$C:$C,Revolvers!R:R,0,0)</f>
        <v>0</v>
      </c>
      <c r="P1124" s="3">
        <f>_xlfn.XLOOKUP($A1124,Revolvers!$C:$C,Revolvers!S:S,0,0)</f>
        <v>0</v>
      </c>
      <c r="Q1124" s="3">
        <f>_xlfn.XLOOKUP($A1124,Revolvers!$C:$C,Revolvers!T:T,0,0)</f>
        <v>0</v>
      </c>
      <c r="R1124" s="3">
        <f>_xlfn.XLOOKUP($A1124,Rifles!C:C,Rifles!H:H,0,0)</f>
        <v>9</v>
      </c>
      <c r="S1124" s="2">
        <f>_xlfn.XLOOKUP($A1124,Shotguns!C:C,Shotguns!H:H,0,0)</f>
        <v>0</v>
      </c>
      <c r="T1124" s="3">
        <f t="shared" si="20"/>
        <v>9</v>
      </c>
    </row>
    <row r="1125" spans="1:20" x14ac:dyDescent="0.25">
      <c r="A1125" s="3">
        <f>Rifles!C1125</f>
        <v>99100445</v>
      </c>
      <c r="B1125" s="3" t="str">
        <f>_xlfn.XLOOKUP($A1125, Rifles!$C$2:$C$419,Rifles!$D$2:$D$419,"N/A",0)</f>
        <v>N/A</v>
      </c>
      <c r="C1125" s="3" t="str">
        <f>_xlfn.XLOOKUP($A1125, Rifles!$C$2:$C$419,Rifles!F$2:F$419,"N/A",0)</f>
        <v>N/A</v>
      </c>
      <c r="D1125" s="3" t="str">
        <f>_xlfn.XLOOKUP($A1125, Rifles!$C$2:$C$419,Rifles!G$2:G$419,"N/A",0)</f>
        <v>N/A</v>
      </c>
      <c r="E1125" s="2">
        <f>_xlfn.XLOOKUP($A1125,Pistols!$C:$C,Pistols!H:H,0,0)</f>
        <v>0</v>
      </c>
      <c r="F1125" s="2">
        <f>_xlfn.XLOOKUP($A1125,Pistols!$C:$C,Pistols!I:I,0,0)</f>
        <v>0</v>
      </c>
      <c r="G1125" s="2">
        <f>_xlfn.XLOOKUP($A1125,Pistols!$C:$C,Pistols!J:J,0,0)</f>
        <v>0</v>
      </c>
      <c r="H1125" s="2">
        <f>_xlfn.XLOOKUP($A1125,Pistols!$C:$C,Pistols!K:K,0,0)</f>
        <v>0</v>
      </c>
      <c r="I1125" s="2">
        <f>_xlfn.XLOOKUP($A1125,Pistols!$C:$C,Pistols!L:L,0,0)</f>
        <v>0</v>
      </c>
      <c r="J1125" s="2">
        <f>_xlfn.XLOOKUP($A1125,Pistols!$C:$C,Pistols!M:M,0,0)</f>
        <v>0</v>
      </c>
      <c r="K1125" s="2">
        <f>_xlfn.XLOOKUP($A1125,Pistols!$C:$C,Pistols!N:N,0,0)</f>
        <v>0</v>
      </c>
      <c r="L1125" s="3">
        <f>_xlfn.XLOOKUP($A1125,Revolvers!$C:$C,Revolvers!O:O,0,0)</f>
        <v>0</v>
      </c>
      <c r="M1125" s="3">
        <f>_xlfn.XLOOKUP($A1125,Revolvers!$C:$C,Revolvers!P:P,0,0)</f>
        <v>0</v>
      </c>
      <c r="N1125" s="3">
        <f>_xlfn.XLOOKUP($A1125,Revolvers!$C:$C,Revolvers!Q:Q,0,0)</f>
        <v>0</v>
      </c>
      <c r="O1125" s="3">
        <f>_xlfn.XLOOKUP($A1125,Revolvers!$C:$C,Revolvers!R:R,0,0)</f>
        <v>0</v>
      </c>
      <c r="P1125" s="3">
        <f>_xlfn.XLOOKUP($A1125,Revolvers!$C:$C,Revolvers!S:S,0,0)</f>
        <v>0</v>
      </c>
      <c r="Q1125" s="3">
        <f>_xlfn.XLOOKUP($A1125,Revolvers!$C:$C,Revolvers!T:T,0,0)</f>
        <v>0</v>
      </c>
      <c r="R1125" s="3">
        <f>_xlfn.XLOOKUP($A1125,Rifles!C:C,Rifles!H:H,0,0)</f>
        <v>1</v>
      </c>
      <c r="S1125" s="2">
        <f>_xlfn.XLOOKUP($A1125,Shotguns!C:C,Shotguns!H:H,0,0)</f>
        <v>0</v>
      </c>
      <c r="T1125" s="3">
        <f t="shared" si="20"/>
        <v>1</v>
      </c>
    </row>
    <row r="1126" spans="1:20" x14ac:dyDescent="0.25">
      <c r="A1126" s="3">
        <f>Rifles!C1126</f>
        <v>99102907</v>
      </c>
      <c r="B1126" s="3" t="str">
        <f>_xlfn.XLOOKUP($A1126, Rifles!$C$2:$C$419,Rifles!$D$2:$D$419,"N/A",0)</f>
        <v>N/A</v>
      </c>
      <c r="C1126" s="3" t="str">
        <f>_xlfn.XLOOKUP($A1126, Rifles!$C$2:$C$419,Rifles!F$2:F$419,"N/A",0)</f>
        <v>N/A</v>
      </c>
      <c r="D1126" s="3" t="str">
        <f>_xlfn.XLOOKUP($A1126, Rifles!$C$2:$C$419,Rifles!G$2:G$419,"N/A",0)</f>
        <v>N/A</v>
      </c>
      <c r="E1126" s="2">
        <f>_xlfn.XLOOKUP($A1126,Pistols!$C:$C,Pistols!H:H,0,0)</f>
        <v>0</v>
      </c>
      <c r="F1126" s="2">
        <f>_xlfn.XLOOKUP($A1126,Pistols!$C:$C,Pistols!I:I,0,0)</f>
        <v>0</v>
      </c>
      <c r="G1126" s="2">
        <f>_xlfn.XLOOKUP($A1126,Pistols!$C:$C,Pistols!J:J,0,0)</f>
        <v>0</v>
      </c>
      <c r="H1126" s="2">
        <f>_xlfn.XLOOKUP($A1126,Pistols!$C:$C,Pistols!K:K,0,0)</f>
        <v>0</v>
      </c>
      <c r="I1126" s="2">
        <f>_xlfn.XLOOKUP($A1126,Pistols!$C:$C,Pistols!L:L,0,0)</f>
        <v>0</v>
      </c>
      <c r="J1126" s="2">
        <f>_xlfn.XLOOKUP($A1126,Pistols!$C:$C,Pistols!M:M,0,0)</f>
        <v>0</v>
      </c>
      <c r="K1126" s="2">
        <f>_xlfn.XLOOKUP($A1126,Pistols!$C:$C,Pistols!N:N,0,0)</f>
        <v>0</v>
      </c>
      <c r="L1126" s="3">
        <f>_xlfn.XLOOKUP($A1126,Revolvers!$C:$C,Revolvers!O:O,0,0)</f>
        <v>0</v>
      </c>
      <c r="M1126" s="3">
        <f>_xlfn.XLOOKUP($A1126,Revolvers!$C:$C,Revolvers!P:P,0,0)</f>
        <v>0</v>
      </c>
      <c r="N1126" s="3">
        <f>_xlfn.XLOOKUP($A1126,Revolvers!$C:$C,Revolvers!Q:Q,0,0)</f>
        <v>0</v>
      </c>
      <c r="O1126" s="3">
        <f>_xlfn.XLOOKUP($A1126,Revolvers!$C:$C,Revolvers!R:R,0,0)</f>
        <v>0</v>
      </c>
      <c r="P1126" s="3">
        <f>_xlfn.XLOOKUP($A1126,Revolvers!$C:$C,Revolvers!S:S,0,0)</f>
        <v>0</v>
      </c>
      <c r="Q1126" s="3">
        <f>_xlfn.XLOOKUP($A1126,Revolvers!$C:$C,Revolvers!T:T,0,0)</f>
        <v>0</v>
      </c>
      <c r="R1126" s="3">
        <f>_xlfn.XLOOKUP($A1126,Rifles!C:C,Rifles!H:H,0,0)</f>
        <v>2</v>
      </c>
      <c r="S1126" s="2">
        <f>_xlfn.XLOOKUP($A1126,Shotguns!C:C,Shotguns!H:H,0,0)</f>
        <v>0</v>
      </c>
      <c r="T1126" s="3">
        <f t="shared" si="20"/>
        <v>2</v>
      </c>
    </row>
    <row r="1127" spans="1:20" x14ac:dyDescent="0.25">
      <c r="A1127" s="3">
        <f>Rifles!C1127</f>
        <v>99103280</v>
      </c>
      <c r="B1127" s="3" t="str">
        <f>_xlfn.XLOOKUP($A1127, Rifles!$C$2:$C$419,Rifles!$D$2:$D$419,"N/A",0)</f>
        <v>N/A</v>
      </c>
      <c r="C1127" s="3" t="str">
        <f>_xlfn.XLOOKUP($A1127, Rifles!$C$2:$C$419,Rifles!F$2:F$419,"N/A",0)</f>
        <v>N/A</v>
      </c>
      <c r="D1127" s="3" t="str">
        <f>_xlfn.XLOOKUP($A1127, Rifles!$C$2:$C$419,Rifles!G$2:G$419,"N/A",0)</f>
        <v>N/A</v>
      </c>
      <c r="E1127" s="2">
        <f>_xlfn.XLOOKUP($A1127,Pistols!$C:$C,Pistols!H:H,0,0)</f>
        <v>0</v>
      </c>
      <c r="F1127" s="2">
        <f>_xlfn.XLOOKUP($A1127,Pistols!$C:$C,Pistols!I:I,0,0)</f>
        <v>0</v>
      </c>
      <c r="G1127" s="2">
        <f>_xlfn.XLOOKUP($A1127,Pistols!$C:$C,Pistols!J:J,0,0)</f>
        <v>0</v>
      </c>
      <c r="H1127" s="2">
        <f>_xlfn.XLOOKUP($A1127,Pistols!$C:$C,Pistols!K:K,0,0)</f>
        <v>0</v>
      </c>
      <c r="I1127" s="2">
        <f>_xlfn.XLOOKUP($A1127,Pistols!$C:$C,Pistols!L:L,0,0)</f>
        <v>0</v>
      </c>
      <c r="J1127" s="2">
        <f>_xlfn.XLOOKUP($A1127,Pistols!$C:$C,Pistols!M:M,0,0)</f>
        <v>0</v>
      </c>
      <c r="K1127" s="2">
        <f>_xlfn.XLOOKUP($A1127,Pistols!$C:$C,Pistols!N:N,0,0)</f>
        <v>0</v>
      </c>
      <c r="L1127" s="3">
        <f>_xlfn.XLOOKUP($A1127,Revolvers!$C:$C,Revolvers!O:O,0,0)</f>
        <v>0</v>
      </c>
      <c r="M1127" s="3">
        <f>_xlfn.XLOOKUP($A1127,Revolvers!$C:$C,Revolvers!P:P,0,0)</f>
        <v>0</v>
      </c>
      <c r="N1127" s="3">
        <f>_xlfn.XLOOKUP($A1127,Revolvers!$C:$C,Revolvers!Q:Q,0,0)</f>
        <v>0</v>
      </c>
      <c r="O1127" s="3">
        <f>_xlfn.XLOOKUP($A1127,Revolvers!$C:$C,Revolvers!R:R,0,0)</f>
        <v>0</v>
      </c>
      <c r="P1127" s="3">
        <f>_xlfn.XLOOKUP($A1127,Revolvers!$C:$C,Revolvers!S:S,0,0)</f>
        <v>0</v>
      </c>
      <c r="Q1127" s="3">
        <f>_xlfn.XLOOKUP($A1127,Revolvers!$C:$C,Revolvers!T:T,0,0)</f>
        <v>0</v>
      </c>
      <c r="R1127" s="3">
        <f>_xlfn.XLOOKUP($A1127,Rifles!C:C,Rifles!H:H,0,0)</f>
        <v>1</v>
      </c>
      <c r="S1127" s="2">
        <f>_xlfn.XLOOKUP($A1127,Shotguns!C:C,Shotguns!H:H,0,0)</f>
        <v>0</v>
      </c>
      <c r="T1127" s="3">
        <f t="shared" si="20"/>
        <v>1</v>
      </c>
    </row>
    <row r="1128" spans="1:20" x14ac:dyDescent="0.25">
      <c r="A1128" s="3">
        <f>Rifles!C1128</f>
        <v>99103482</v>
      </c>
      <c r="B1128" s="3" t="str">
        <f>_xlfn.XLOOKUP($A1128, Rifles!$C$2:$C$419,Rifles!$D$2:$D$419,"N/A",0)</f>
        <v>N/A</v>
      </c>
      <c r="C1128" s="3" t="str">
        <f>_xlfn.XLOOKUP($A1128, Rifles!$C$2:$C$419,Rifles!F$2:F$419,"N/A",0)</f>
        <v>N/A</v>
      </c>
      <c r="D1128" s="3" t="str">
        <f>_xlfn.XLOOKUP($A1128, Rifles!$C$2:$C$419,Rifles!G$2:G$419,"N/A",0)</f>
        <v>N/A</v>
      </c>
      <c r="E1128" s="2">
        <f>_xlfn.XLOOKUP($A1128,Pistols!$C:$C,Pistols!H:H,0,0)</f>
        <v>0</v>
      </c>
      <c r="F1128" s="2">
        <f>_xlfn.XLOOKUP($A1128,Pistols!$C:$C,Pistols!I:I,0,0)</f>
        <v>0</v>
      </c>
      <c r="G1128" s="2">
        <f>_xlfn.XLOOKUP($A1128,Pistols!$C:$C,Pistols!J:J,0,0)</f>
        <v>0</v>
      </c>
      <c r="H1128" s="2">
        <f>_xlfn.XLOOKUP($A1128,Pistols!$C:$C,Pistols!K:K,0,0)</f>
        <v>0</v>
      </c>
      <c r="I1128" s="2">
        <f>_xlfn.XLOOKUP($A1128,Pistols!$C:$C,Pistols!L:L,0,0)</f>
        <v>0</v>
      </c>
      <c r="J1128" s="2">
        <f>_xlfn.XLOOKUP($A1128,Pistols!$C:$C,Pistols!M:M,0,0)</f>
        <v>0</v>
      </c>
      <c r="K1128" s="2">
        <f>_xlfn.XLOOKUP($A1128,Pistols!$C:$C,Pistols!N:N,0,0)</f>
        <v>0</v>
      </c>
      <c r="L1128" s="3">
        <f>_xlfn.XLOOKUP($A1128,Revolvers!$C:$C,Revolvers!O:O,0,0)</f>
        <v>0</v>
      </c>
      <c r="M1128" s="3">
        <f>_xlfn.XLOOKUP($A1128,Revolvers!$C:$C,Revolvers!P:P,0,0)</f>
        <v>0</v>
      </c>
      <c r="N1128" s="3">
        <f>_xlfn.XLOOKUP($A1128,Revolvers!$C:$C,Revolvers!Q:Q,0,0)</f>
        <v>0</v>
      </c>
      <c r="O1128" s="3">
        <f>_xlfn.XLOOKUP($A1128,Revolvers!$C:$C,Revolvers!R:R,0,0)</f>
        <v>0</v>
      </c>
      <c r="P1128" s="3">
        <f>_xlfn.XLOOKUP($A1128,Revolvers!$C:$C,Revolvers!S:S,0,0)</f>
        <v>0</v>
      </c>
      <c r="Q1128" s="3">
        <f>_xlfn.XLOOKUP($A1128,Revolvers!$C:$C,Revolvers!T:T,0,0)</f>
        <v>0</v>
      </c>
      <c r="R1128" s="3">
        <f>_xlfn.XLOOKUP($A1128,Rifles!C:C,Rifles!H:H,0,0)</f>
        <v>8640</v>
      </c>
      <c r="S1128" s="2">
        <f>_xlfn.XLOOKUP($A1128,Shotguns!C:C,Shotguns!H:H,0,0)</f>
        <v>0</v>
      </c>
      <c r="T1128" s="3">
        <f t="shared" si="20"/>
        <v>8640</v>
      </c>
    </row>
    <row r="1129" spans="1:20" x14ac:dyDescent="0.25">
      <c r="A1129" s="3">
        <f>Rifles!C1129</f>
        <v>99104662</v>
      </c>
      <c r="B1129" s="3" t="str">
        <f>_xlfn.XLOOKUP($A1129, Rifles!$C$2:$C$419,Rifles!$D$2:$D$419,"N/A",0)</f>
        <v>N/A</v>
      </c>
      <c r="C1129" s="3" t="str">
        <f>_xlfn.XLOOKUP($A1129, Rifles!$C$2:$C$419,Rifles!F$2:F$419,"N/A",0)</f>
        <v>N/A</v>
      </c>
      <c r="D1129" s="3" t="str">
        <f>_xlfn.XLOOKUP($A1129, Rifles!$C$2:$C$419,Rifles!G$2:G$419,"N/A",0)</f>
        <v>N/A</v>
      </c>
      <c r="E1129" s="2">
        <f>_xlfn.XLOOKUP($A1129,Pistols!$C:$C,Pistols!H:H,0,0)</f>
        <v>0</v>
      </c>
      <c r="F1129" s="2">
        <f>_xlfn.XLOOKUP($A1129,Pistols!$C:$C,Pistols!I:I,0,0)</f>
        <v>0</v>
      </c>
      <c r="G1129" s="2">
        <f>_xlfn.XLOOKUP($A1129,Pistols!$C:$C,Pistols!J:J,0,0)</f>
        <v>0</v>
      </c>
      <c r="H1129" s="2">
        <f>_xlfn.XLOOKUP($A1129,Pistols!$C:$C,Pistols!K:K,0,0)</f>
        <v>0</v>
      </c>
      <c r="I1129" s="2">
        <f>_xlfn.XLOOKUP($A1129,Pistols!$C:$C,Pistols!L:L,0,0)</f>
        <v>0</v>
      </c>
      <c r="J1129" s="2">
        <f>_xlfn.XLOOKUP($A1129,Pistols!$C:$C,Pistols!M:M,0,0)</f>
        <v>0</v>
      </c>
      <c r="K1129" s="2">
        <f>_xlfn.XLOOKUP($A1129,Pistols!$C:$C,Pistols!N:N,0,0)</f>
        <v>0</v>
      </c>
      <c r="L1129" s="3">
        <f>_xlfn.XLOOKUP($A1129,Revolvers!$C:$C,Revolvers!O:O,0,0)</f>
        <v>0</v>
      </c>
      <c r="M1129" s="3">
        <f>_xlfn.XLOOKUP($A1129,Revolvers!$C:$C,Revolvers!P:P,0,0)</f>
        <v>0</v>
      </c>
      <c r="N1129" s="3">
        <f>_xlfn.XLOOKUP($A1129,Revolvers!$C:$C,Revolvers!Q:Q,0,0)</f>
        <v>0</v>
      </c>
      <c r="O1129" s="3">
        <f>_xlfn.XLOOKUP($A1129,Revolvers!$C:$C,Revolvers!R:R,0,0)</f>
        <v>0</v>
      </c>
      <c r="P1129" s="3">
        <f>_xlfn.XLOOKUP($A1129,Revolvers!$C:$C,Revolvers!S:S,0,0)</f>
        <v>0</v>
      </c>
      <c r="Q1129" s="3">
        <f>_xlfn.XLOOKUP($A1129,Revolvers!$C:$C,Revolvers!T:T,0,0)</f>
        <v>0</v>
      </c>
      <c r="R1129" s="3">
        <f>_xlfn.XLOOKUP($A1129,Rifles!C:C,Rifles!H:H,0,0)</f>
        <v>1</v>
      </c>
      <c r="S1129" s="2">
        <f>_xlfn.XLOOKUP($A1129,Shotguns!C:C,Shotguns!H:H,0,0)</f>
        <v>0</v>
      </c>
      <c r="T1129" s="3">
        <f t="shared" si="20"/>
        <v>1</v>
      </c>
    </row>
    <row r="1130" spans="1:20" x14ac:dyDescent="0.25">
      <c r="A1130" s="3">
        <f>Rifles!C1130</f>
        <v>99104372</v>
      </c>
      <c r="B1130" s="3" t="str">
        <f>_xlfn.XLOOKUP($A1130, Rifles!$C$2:$C$419,Rifles!$D$2:$D$419,"N/A",0)</f>
        <v>N/A</v>
      </c>
      <c r="C1130" s="3" t="str">
        <f>_xlfn.XLOOKUP($A1130, Rifles!$C$2:$C$419,Rifles!F$2:F$419,"N/A",0)</f>
        <v>N/A</v>
      </c>
      <c r="D1130" s="3" t="str">
        <f>_xlfn.XLOOKUP($A1130, Rifles!$C$2:$C$419,Rifles!G$2:G$419,"N/A",0)</f>
        <v>N/A</v>
      </c>
      <c r="E1130" s="2">
        <f>_xlfn.XLOOKUP($A1130,Pistols!$C:$C,Pistols!H:H,0,0)</f>
        <v>0</v>
      </c>
      <c r="F1130" s="2">
        <f>_xlfn.XLOOKUP($A1130,Pistols!$C:$C,Pistols!I:I,0,0)</f>
        <v>0</v>
      </c>
      <c r="G1130" s="2">
        <f>_xlfn.XLOOKUP($A1130,Pistols!$C:$C,Pistols!J:J,0,0)</f>
        <v>0</v>
      </c>
      <c r="H1130" s="2">
        <f>_xlfn.XLOOKUP($A1130,Pistols!$C:$C,Pistols!K:K,0,0)</f>
        <v>0</v>
      </c>
      <c r="I1130" s="2">
        <f>_xlfn.XLOOKUP($A1130,Pistols!$C:$C,Pistols!L:L,0,0)</f>
        <v>0</v>
      </c>
      <c r="J1130" s="2">
        <f>_xlfn.XLOOKUP($A1130,Pistols!$C:$C,Pistols!M:M,0,0)</f>
        <v>0</v>
      </c>
      <c r="K1130" s="2">
        <f>_xlfn.XLOOKUP($A1130,Pistols!$C:$C,Pistols!N:N,0,0)</f>
        <v>0</v>
      </c>
      <c r="L1130" s="3">
        <f>_xlfn.XLOOKUP($A1130,Revolvers!$C:$C,Revolvers!O:O,0,0)</f>
        <v>0</v>
      </c>
      <c r="M1130" s="3">
        <f>_xlfn.XLOOKUP($A1130,Revolvers!$C:$C,Revolvers!P:P,0,0)</f>
        <v>0</v>
      </c>
      <c r="N1130" s="3">
        <f>_xlfn.XLOOKUP($A1130,Revolvers!$C:$C,Revolvers!Q:Q,0,0)</f>
        <v>0</v>
      </c>
      <c r="O1130" s="3">
        <f>_xlfn.XLOOKUP($A1130,Revolvers!$C:$C,Revolvers!R:R,0,0)</f>
        <v>0</v>
      </c>
      <c r="P1130" s="3">
        <f>_xlfn.XLOOKUP($A1130,Revolvers!$C:$C,Revolvers!S:S,0,0)</f>
        <v>0</v>
      </c>
      <c r="Q1130" s="3">
        <f>_xlfn.XLOOKUP($A1130,Revolvers!$C:$C,Revolvers!T:T,0,0)</f>
        <v>0</v>
      </c>
      <c r="R1130" s="3">
        <f>_xlfn.XLOOKUP($A1130,Rifles!C:C,Rifles!H:H,0,0)</f>
        <v>11</v>
      </c>
      <c r="S1130" s="2">
        <f>_xlfn.XLOOKUP($A1130,Shotguns!C:C,Shotguns!H:H,0,0)</f>
        <v>25</v>
      </c>
      <c r="T1130" s="3">
        <f t="shared" si="20"/>
        <v>36</v>
      </c>
    </row>
    <row r="1131" spans="1:20" x14ac:dyDescent="0.25">
      <c r="A1131" s="3">
        <f>Rifles!C1131</f>
        <v>99114520</v>
      </c>
      <c r="B1131" s="3" t="str">
        <f>_xlfn.XLOOKUP($A1131, Rifles!$C$2:$C$419,Rifles!$D$2:$D$419,"N/A",0)</f>
        <v>N/A</v>
      </c>
      <c r="C1131" s="3" t="str">
        <f>_xlfn.XLOOKUP($A1131, Rifles!$C$2:$C$419,Rifles!F$2:F$419,"N/A",0)</f>
        <v>N/A</v>
      </c>
      <c r="D1131" s="3" t="str">
        <f>_xlfn.XLOOKUP($A1131, Rifles!$C$2:$C$419,Rifles!G$2:G$419,"N/A",0)</f>
        <v>N/A</v>
      </c>
      <c r="E1131" s="2">
        <f>_xlfn.XLOOKUP($A1131,Pistols!$C:$C,Pistols!H:H,0,0)</f>
        <v>267</v>
      </c>
      <c r="F1131" s="2">
        <f>_xlfn.XLOOKUP($A1131,Pistols!$C:$C,Pistols!I:I,0,0)</f>
        <v>0</v>
      </c>
      <c r="G1131" s="2">
        <f>_xlfn.XLOOKUP($A1131,Pistols!$C:$C,Pistols!J:J,0,0)</f>
        <v>0</v>
      </c>
      <c r="H1131" s="2">
        <f>_xlfn.XLOOKUP($A1131,Pistols!$C:$C,Pistols!K:K,0,0)</f>
        <v>0</v>
      </c>
      <c r="I1131" s="2">
        <f>_xlfn.XLOOKUP($A1131,Pistols!$C:$C,Pistols!L:L,0,0)</f>
        <v>8</v>
      </c>
      <c r="J1131" s="2">
        <f>_xlfn.XLOOKUP($A1131,Pistols!$C:$C,Pistols!M:M,0,0)</f>
        <v>2</v>
      </c>
      <c r="K1131" s="2">
        <f>_xlfn.XLOOKUP($A1131,Pistols!$C:$C,Pistols!N:N,0,0)</f>
        <v>277</v>
      </c>
      <c r="L1131" s="3">
        <f>_xlfn.XLOOKUP($A1131,Revolvers!$C:$C,Revolvers!O:O,0,0)</f>
        <v>0</v>
      </c>
      <c r="M1131" s="3">
        <f>_xlfn.XLOOKUP($A1131,Revolvers!$C:$C,Revolvers!P:P,0,0)</f>
        <v>0</v>
      </c>
      <c r="N1131" s="3">
        <f>_xlfn.XLOOKUP($A1131,Revolvers!$C:$C,Revolvers!Q:Q,0,0)</f>
        <v>0</v>
      </c>
      <c r="O1131" s="3">
        <f>_xlfn.XLOOKUP($A1131,Revolvers!$C:$C,Revolvers!R:R,0,0)</f>
        <v>0</v>
      </c>
      <c r="P1131" s="3">
        <f>_xlfn.XLOOKUP($A1131,Revolvers!$C:$C,Revolvers!S:S,0,0)</f>
        <v>0</v>
      </c>
      <c r="Q1131" s="3">
        <f>_xlfn.XLOOKUP($A1131,Revolvers!$C:$C,Revolvers!T:T,0,0)</f>
        <v>0</v>
      </c>
      <c r="R1131" s="3">
        <f>_xlfn.XLOOKUP($A1131,Rifles!C:C,Rifles!H:H,0,0)</f>
        <v>9676</v>
      </c>
      <c r="S1131" s="2">
        <f>_xlfn.XLOOKUP($A1131,Shotguns!C:C,Shotguns!H:H,0,0)</f>
        <v>0</v>
      </c>
      <c r="T1131" s="3">
        <f t="shared" si="20"/>
        <v>9953</v>
      </c>
    </row>
    <row r="1132" spans="1:20" x14ac:dyDescent="0.25">
      <c r="A1132" s="3">
        <f>Rifles!C1132</f>
        <v>99104587</v>
      </c>
      <c r="B1132" s="3" t="str">
        <f>_xlfn.XLOOKUP($A1132, Rifles!$C$2:$C$419,Rifles!$D$2:$D$419,"N/A",0)</f>
        <v>N/A</v>
      </c>
      <c r="C1132" s="3" t="str">
        <f>_xlfn.XLOOKUP($A1132, Rifles!$C$2:$C$419,Rifles!F$2:F$419,"N/A",0)</f>
        <v>N/A</v>
      </c>
      <c r="D1132" s="3" t="str">
        <f>_xlfn.XLOOKUP($A1132, Rifles!$C$2:$C$419,Rifles!G$2:G$419,"N/A",0)</f>
        <v>N/A</v>
      </c>
      <c r="E1132" s="2">
        <f>_xlfn.XLOOKUP($A1132,Pistols!$C:$C,Pistols!H:H,0,0)</f>
        <v>0</v>
      </c>
      <c r="F1132" s="2">
        <f>_xlfn.XLOOKUP($A1132,Pistols!$C:$C,Pistols!I:I,0,0)</f>
        <v>0</v>
      </c>
      <c r="G1132" s="2">
        <f>_xlfn.XLOOKUP($A1132,Pistols!$C:$C,Pistols!J:J,0,0)</f>
        <v>0</v>
      </c>
      <c r="H1132" s="2">
        <f>_xlfn.XLOOKUP($A1132,Pistols!$C:$C,Pistols!K:K,0,0)</f>
        <v>0</v>
      </c>
      <c r="I1132" s="2">
        <f>_xlfn.XLOOKUP($A1132,Pistols!$C:$C,Pistols!L:L,0,0)</f>
        <v>0</v>
      </c>
      <c r="J1132" s="2">
        <f>_xlfn.XLOOKUP($A1132,Pistols!$C:$C,Pistols!M:M,0,0)</f>
        <v>0</v>
      </c>
      <c r="K1132" s="2">
        <f>_xlfn.XLOOKUP($A1132,Pistols!$C:$C,Pistols!N:N,0,0)</f>
        <v>0</v>
      </c>
      <c r="L1132" s="3">
        <f>_xlfn.XLOOKUP($A1132,Revolvers!$C:$C,Revolvers!O:O,0,0)</f>
        <v>0</v>
      </c>
      <c r="M1132" s="3">
        <f>_xlfn.XLOOKUP($A1132,Revolvers!$C:$C,Revolvers!P:P,0,0)</f>
        <v>0</v>
      </c>
      <c r="N1132" s="3">
        <f>_xlfn.XLOOKUP($A1132,Revolvers!$C:$C,Revolvers!Q:Q,0,0)</f>
        <v>0</v>
      </c>
      <c r="O1132" s="3">
        <f>_xlfn.XLOOKUP($A1132,Revolvers!$C:$C,Revolvers!R:R,0,0)</f>
        <v>0</v>
      </c>
      <c r="P1132" s="3">
        <f>_xlfn.XLOOKUP($A1132,Revolvers!$C:$C,Revolvers!S:S,0,0)</f>
        <v>0</v>
      </c>
      <c r="Q1132" s="3">
        <f>_xlfn.XLOOKUP($A1132,Revolvers!$C:$C,Revolvers!T:T,0,0)</f>
        <v>0</v>
      </c>
      <c r="R1132" s="3">
        <f>_xlfn.XLOOKUP($A1132,Rifles!C:C,Rifles!H:H,0,0)</f>
        <v>8</v>
      </c>
      <c r="S1132" s="2">
        <f>_xlfn.XLOOKUP($A1132,Shotguns!C:C,Shotguns!H:H,0,0)</f>
        <v>0</v>
      </c>
      <c r="T1132" s="3">
        <f t="shared" si="20"/>
        <v>8</v>
      </c>
    </row>
    <row r="1133" spans="1:20" x14ac:dyDescent="0.25">
      <c r="A1133" s="3">
        <f>Rifles!C1133</f>
        <v>99104640</v>
      </c>
      <c r="B1133" s="3" t="str">
        <f>_xlfn.XLOOKUP($A1133, Rifles!$C$2:$C$419,Rifles!$D$2:$D$419,"N/A",0)</f>
        <v>N/A</v>
      </c>
      <c r="C1133" s="3" t="str">
        <f>_xlfn.XLOOKUP($A1133, Rifles!$C$2:$C$419,Rifles!F$2:F$419,"N/A",0)</f>
        <v>N/A</v>
      </c>
      <c r="D1133" s="3" t="str">
        <f>_xlfn.XLOOKUP($A1133, Rifles!$C$2:$C$419,Rifles!G$2:G$419,"N/A",0)</f>
        <v>N/A</v>
      </c>
      <c r="E1133" s="2">
        <f>_xlfn.XLOOKUP($A1133,Pistols!$C:$C,Pistols!H:H,0,0)</f>
        <v>0</v>
      </c>
      <c r="F1133" s="2">
        <f>_xlfn.XLOOKUP($A1133,Pistols!$C:$C,Pistols!I:I,0,0)</f>
        <v>0</v>
      </c>
      <c r="G1133" s="2">
        <f>_xlfn.XLOOKUP($A1133,Pistols!$C:$C,Pistols!J:J,0,0)</f>
        <v>0</v>
      </c>
      <c r="H1133" s="2">
        <f>_xlfn.XLOOKUP($A1133,Pistols!$C:$C,Pistols!K:K,0,0)</f>
        <v>0</v>
      </c>
      <c r="I1133" s="2">
        <f>_xlfn.XLOOKUP($A1133,Pistols!$C:$C,Pistols!L:L,0,0)</f>
        <v>0</v>
      </c>
      <c r="J1133" s="2">
        <f>_xlfn.XLOOKUP($A1133,Pistols!$C:$C,Pistols!M:M,0,0)</f>
        <v>0</v>
      </c>
      <c r="K1133" s="2">
        <f>_xlfn.XLOOKUP($A1133,Pistols!$C:$C,Pistols!N:N,0,0)</f>
        <v>0</v>
      </c>
      <c r="L1133" s="3">
        <f>_xlfn.XLOOKUP($A1133,Revolvers!$C:$C,Revolvers!O:O,0,0)</f>
        <v>0</v>
      </c>
      <c r="M1133" s="3">
        <f>_xlfn.XLOOKUP($A1133,Revolvers!$C:$C,Revolvers!P:P,0,0)</f>
        <v>0</v>
      </c>
      <c r="N1133" s="3">
        <f>_xlfn.XLOOKUP($A1133,Revolvers!$C:$C,Revolvers!Q:Q,0,0)</f>
        <v>0</v>
      </c>
      <c r="O1133" s="3">
        <f>_xlfn.XLOOKUP($A1133,Revolvers!$C:$C,Revolvers!R:R,0,0)</f>
        <v>0</v>
      </c>
      <c r="P1133" s="3">
        <f>_xlfn.XLOOKUP($A1133,Revolvers!$C:$C,Revolvers!S:S,0,0)</f>
        <v>0</v>
      </c>
      <c r="Q1133" s="3">
        <f>_xlfn.XLOOKUP($A1133,Revolvers!$C:$C,Revolvers!T:T,0,0)</f>
        <v>0</v>
      </c>
      <c r="R1133" s="3">
        <f>_xlfn.XLOOKUP($A1133,Rifles!C:C,Rifles!H:H,0,0)</f>
        <v>13</v>
      </c>
      <c r="S1133" s="2">
        <f>_xlfn.XLOOKUP($A1133,Shotguns!C:C,Shotguns!H:H,0,0)</f>
        <v>0</v>
      </c>
      <c r="T1133" s="3">
        <f t="shared" si="20"/>
        <v>13</v>
      </c>
    </row>
    <row r="1134" spans="1:20" x14ac:dyDescent="0.25">
      <c r="A1134" s="3">
        <f>Rifles!C1134</f>
        <v>99103743</v>
      </c>
      <c r="B1134" s="3" t="str">
        <f>_xlfn.XLOOKUP($A1134, Rifles!$C$2:$C$419,Rifles!$D$2:$D$419,"N/A",0)</f>
        <v>N/A</v>
      </c>
      <c r="C1134" s="3" t="str">
        <f>_xlfn.XLOOKUP($A1134, Rifles!$C$2:$C$419,Rifles!F$2:F$419,"N/A",0)</f>
        <v>N/A</v>
      </c>
      <c r="D1134" s="3" t="str">
        <f>_xlfn.XLOOKUP($A1134, Rifles!$C$2:$C$419,Rifles!G$2:G$419,"N/A",0)</f>
        <v>N/A</v>
      </c>
      <c r="E1134" s="2">
        <f>_xlfn.XLOOKUP($A1134,Pistols!$C:$C,Pistols!H:H,0,0)</f>
        <v>0</v>
      </c>
      <c r="F1134" s="2">
        <f>_xlfn.XLOOKUP($A1134,Pistols!$C:$C,Pistols!I:I,0,0)</f>
        <v>0</v>
      </c>
      <c r="G1134" s="2">
        <f>_xlfn.XLOOKUP($A1134,Pistols!$C:$C,Pistols!J:J,0,0)</f>
        <v>0</v>
      </c>
      <c r="H1134" s="2">
        <f>_xlfn.XLOOKUP($A1134,Pistols!$C:$C,Pistols!K:K,0,0)</f>
        <v>0</v>
      </c>
      <c r="I1134" s="2">
        <f>_xlfn.XLOOKUP($A1134,Pistols!$C:$C,Pistols!L:L,0,0)</f>
        <v>0</v>
      </c>
      <c r="J1134" s="2">
        <f>_xlfn.XLOOKUP($A1134,Pistols!$C:$C,Pistols!M:M,0,0)</f>
        <v>0</v>
      </c>
      <c r="K1134" s="2">
        <f>_xlfn.XLOOKUP($A1134,Pistols!$C:$C,Pistols!N:N,0,0)</f>
        <v>0</v>
      </c>
      <c r="L1134" s="3">
        <f>_xlfn.XLOOKUP($A1134,Revolvers!$C:$C,Revolvers!O:O,0,0)</f>
        <v>0</v>
      </c>
      <c r="M1134" s="3">
        <f>_xlfn.XLOOKUP($A1134,Revolvers!$C:$C,Revolvers!P:P,0,0)</f>
        <v>0</v>
      </c>
      <c r="N1134" s="3">
        <f>_xlfn.XLOOKUP($A1134,Revolvers!$C:$C,Revolvers!Q:Q,0,0)</f>
        <v>0</v>
      </c>
      <c r="O1134" s="3">
        <f>_xlfn.XLOOKUP($A1134,Revolvers!$C:$C,Revolvers!R:R,0,0)</f>
        <v>0</v>
      </c>
      <c r="P1134" s="3">
        <f>_xlfn.XLOOKUP($A1134,Revolvers!$C:$C,Revolvers!S:S,0,0)</f>
        <v>0</v>
      </c>
      <c r="Q1134" s="3">
        <f>_xlfn.XLOOKUP($A1134,Revolvers!$C:$C,Revolvers!T:T,0,0)</f>
        <v>0</v>
      </c>
      <c r="R1134" s="3">
        <f>_xlfn.XLOOKUP($A1134,Rifles!C:C,Rifles!H:H,0,0)</f>
        <v>23</v>
      </c>
      <c r="S1134" s="2">
        <f>_xlfn.XLOOKUP($A1134,Shotguns!C:C,Shotguns!H:H,0,0)</f>
        <v>0</v>
      </c>
      <c r="T1134" s="3">
        <f t="shared" si="20"/>
        <v>23</v>
      </c>
    </row>
    <row r="1135" spans="1:20" x14ac:dyDescent="0.25">
      <c r="A1135" s="3">
        <f>Rifles!C1135</f>
        <v>99103317</v>
      </c>
      <c r="B1135" s="3" t="str">
        <f>_xlfn.XLOOKUP($A1135, Rifles!$C$2:$C$419,Rifles!$D$2:$D$419,"N/A",0)</f>
        <v>N/A</v>
      </c>
      <c r="C1135" s="3" t="str">
        <f>_xlfn.XLOOKUP($A1135, Rifles!$C$2:$C$419,Rifles!F$2:F$419,"N/A",0)</f>
        <v>N/A</v>
      </c>
      <c r="D1135" s="3" t="str">
        <f>_xlfn.XLOOKUP($A1135, Rifles!$C$2:$C$419,Rifles!G$2:G$419,"N/A",0)</f>
        <v>N/A</v>
      </c>
      <c r="E1135" s="2">
        <f>_xlfn.XLOOKUP($A1135,Pistols!$C:$C,Pistols!H:H,0,0)</f>
        <v>0</v>
      </c>
      <c r="F1135" s="2">
        <f>_xlfn.XLOOKUP($A1135,Pistols!$C:$C,Pistols!I:I,0,0)</f>
        <v>0</v>
      </c>
      <c r="G1135" s="2">
        <f>_xlfn.XLOOKUP($A1135,Pistols!$C:$C,Pistols!J:J,0,0)</f>
        <v>0</v>
      </c>
      <c r="H1135" s="2">
        <f>_xlfn.XLOOKUP($A1135,Pistols!$C:$C,Pistols!K:K,0,0)</f>
        <v>0</v>
      </c>
      <c r="I1135" s="2">
        <f>_xlfn.XLOOKUP($A1135,Pistols!$C:$C,Pistols!L:L,0,0)</f>
        <v>0</v>
      </c>
      <c r="J1135" s="2">
        <f>_xlfn.XLOOKUP($A1135,Pistols!$C:$C,Pistols!M:M,0,0)</f>
        <v>0</v>
      </c>
      <c r="K1135" s="2">
        <f>_xlfn.XLOOKUP($A1135,Pistols!$C:$C,Pistols!N:N,0,0)</f>
        <v>0</v>
      </c>
      <c r="L1135" s="3">
        <f>_xlfn.XLOOKUP($A1135,Revolvers!$C:$C,Revolvers!O:O,0,0)</f>
        <v>0</v>
      </c>
      <c r="M1135" s="3">
        <f>_xlfn.XLOOKUP($A1135,Revolvers!$C:$C,Revolvers!P:P,0,0)</f>
        <v>0</v>
      </c>
      <c r="N1135" s="3">
        <f>_xlfn.XLOOKUP($A1135,Revolvers!$C:$C,Revolvers!Q:Q,0,0)</f>
        <v>0</v>
      </c>
      <c r="O1135" s="3">
        <f>_xlfn.XLOOKUP($A1135,Revolvers!$C:$C,Revolvers!R:R,0,0)</f>
        <v>0</v>
      </c>
      <c r="P1135" s="3">
        <f>_xlfn.XLOOKUP($A1135,Revolvers!$C:$C,Revolvers!S:S,0,0)</f>
        <v>0</v>
      </c>
      <c r="Q1135" s="3">
        <f>_xlfn.XLOOKUP($A1135,Revolvers!$C:$C,Revolvers!T:T,0,0)</f>
        <v>0</v>
      </c>
      <c r="R1135" s="3">
        <f>_xlfn.XLOOKUP($A1135,Rifles!C:C,Rifles!H:H,0,0)</f>
        <v>1</v>
      </c>
      <c r="S1135" s="2">
        <f>_xlfn.XLOOKUP($A1135,Shotguns!C:C,Shotguns!H:H,0,0)</f>
        <v>0</v>
      </c>
      <c r="T1135" s="3">
        <f t="shared" si="20"/>
        <v>1</v>
      </c>
    </row>
    <row r="1136" spans="1:20" x14ac:dyDescent="0.25">
      <c r="A1136" s="3">
        <f>Rifles!C1136</f>
        <v>99138696</v>
      </c>
      <c r="B1136" s="3" t="str">
        <f>_xlfn.XLOOKUP($A1136, Rifles!$C$2:$C$419,Rifles!$D$2:$D$419,"N/A",0)</f>
        <v>N/A</v>
      </c>
      <c r="C1136" s="3" t="str">
        <f>_xlfn.XLOOKUP($A1136, Rifles!$C$2:$C$419,Rifles!F$2:F$419,"N/A",0)</f>
        <v>N/A</v>
      </c>
      <c r="D1136" s="3" t="str">
        <f>_xlfn.XLOOKUP($A1136, Rifles!$C$2:$C$419,Rifles!G$2:G$419,"N/A",0)</f>
        <v>N/A</v>
      </c>
      <c r="E1136" s="2">
        <f>_xlfn.XLOOKUP($A1136,Pistols!$C:$C,Pistols!H:H,0,0)</f>
        <v>0</v>
      </c>
      <c r="F1136" s="2">
        <f>_xlfn.XLOOKUP($A1136,Pistols!$C:$C,Pistols!I:I,0,0)</f>
        <v>0</v>
      </c>
      <c r="G1136" s="2">
        <f>_xlfn.XLOOKUP($A1136,Pistols!$C:$C,Pistols!J:J,0,0)</f>
        <v>0</v>
      </c>
      <c r="H1136" s="2">
        <f>_xlfn.XLOOKUP($A1136,Pistols!$C:$C,Pistols!K:K,0,0)</f>
        <v>0</v>
      </c>
      <c r="I1136" s="2">
        <f>_xlfn.XLOOKUP($A1136,Pistols!$C:$C,Pistols!L:L,0,0)</f>
        <v>0</v>
      </c>
      <c r="J1136" s="2">
        <f>_xlfn.XLOOKUP($A1136,Pistols!$C:$C,Pistols!M:M,0,0)</f>
        <v>0</v>
      </c>
      <c r="K1136" s="2">
        <f>_xlfn.XLOOKUP($A1136,Pistols!$C:$C,Pistols!N:N,0,0)</f>
        <v>0</v>
      </c>
      <c r="L1136" s="3">
        <f>_xlfn.XLOOKUP($A1136,Revolvers!$C:$C,Revolvers!O:O,0,0)</f>
        <v>0</v>
      </c>
      <c r="M1136" s="3">
        <f>_xlfn.XLOOKUP($A1136,Revolvers!$C:$C,Revolvers!P:P,0,0)</f>
        <v>0</v>
      </c>
      <c r="N1136" s="3">
        <f>_xlfn.XLOOKUP($A1136,Revolvers!$C:$C,Revolvers!Q:Q,0,0)</f>
        <v>0</v>
      </c>
      <c r="O1136" s="3">
        <f>_xlfn.XLOOKUP($A1136,Revolvers!$C:$C,Revolvers!R:R,0,0)</f>
        <v>0</v>
      </c>
      <c r="P1136" s="3">
        <f>_xlfn.XLOOKUP($A1136,Revolvers!$C:$C,Revolvers!S:S,0,0)</f>
        <v>0</v>
      </c>
      <c r="Q1136" s="3">
        <f>_xlfn.XLOOKUP($A1136,Revolvers!$C:$C,Revolvers!T:T,0,0)</f>
        <v>0</v>
      </c>
      <c r="R1136" s="3">
        <f>_xlfn.XLOOKUP($A1136,Rifles!C:C,Rifles!H:H,0,0)</f>
        <v>2</v>
      </c>
      <c r="S1136" s="2">
        <f>_xlfn.XLOOKUP($A1136,Shotguns!C:C,Shotguns!H:H,0,0)</f>
        <v>0</v>
      </c>
      <c r="T1136" s="3">
        <f t="shared" si="20"/>
        <v>2</v>
      </c>
    </row>
    <row r="1137" spans="1:20" x14ac:dyDescent="0.25">
      <c r="A1137" s="3">
        <f>Rifles!C1137</f>
        <v>99103294</v>
      </c>
      <c r="B1137" s="3" t="str">
        <f>_xlfn.XLOOKUP($A1137, Rifles!$C$2:$C$419,Rifles!$D$2:$D$419,"N/A",0)</f>
        <v>N/A</v>
      </c>
      <c r="C1137" s="3" t="str">
        <f>_xlfn.XLOOKUP($A1137, Rifles!$C$2:$C$419,Rifles!F$2:F$419,"N/A",0)</f>
        <v>N/A</v>
      </c>
      <c r="D1137" s="3" t="str">
        <f>_xlfn.XLOOKUP($A1137, Rifles!$C$2:$C$419,Rifles!G$2:G$419,"N/A",0)</f>
        <v>N/A</v>
      </c>
      <c r="E1137" s="2">
        <f>_xlfn.XLOOKUP($A1137,Pistols!$C:$C,Pistols!H:H,0,0)</f>
        <v>0</v>
      </c>
      <c r="F1137" s="2">
        <f>_xlfn.XLOOKUP($A1137,Pistols!$C:$C,Pistols!I:I,0,0)</f>
        <v>0</v>
      </c>
      <c r="G1137" s="2">
        <f>_xlfn.XLOOKUP($A1137,Pistols!$C:$C,Pistols!J:J,0,0)</f>
        <v>0</v>
      </c>
      <c r="H1137" s="2">
        <f>_xlfn.XLOOKUP($A1137,Pistols!$C:$C,Pistols!K:K,0,0)</f>
        <v>0</v>
      </c>
      <c r="I1137" s="2">
        <f>_xlfn.XLOOKUP($A1137,Pistols!$C:$C,Pistols!L:L,0,0)</f>
        <v>1</v>
      </c>
      <c r="J1137" s="2">
        <f>_xlfn.XLOOKUP($A1137,Pistols!$C:$C,Pistols!M:M,0,0)</f>
        <v>0</v>
      </c>
      <c r="K1137" s="2">
        <f>_xlfn.XLOOKUP($A1137,Pistols!$C:$C,Pistols!N:N,0,0)</f>
        <v>1</v>
      </c>
      <c r="L1137" s="3">
        <f>_xlfn.XLOOKUP($A1137,Revolvers!$C:$C,Revolvers!O:O,0,0)</f>
        <v>0</v>
      </c>
      <c r="M1137" s="3">
        <f>_xlfn.XLOOKUP($A1137,Revolvers!$C:$C,Revolvers!P:P,0,0)</f>
        <v>0</v>
      </c>
      <c r="N1137" s="3">
        <f>_xlfn.XLOOKUP($A1137,Revolvers!$C:$C,Revolvers!Q:Q,0,0)</f>
        <v>0</v>
      </c>
      <c r="O1137" s="3">
        <f>_xlfn.XLOOKUP($A1137,Revolvers!$C:$C,Revolvers!R:R,0,0)</f>
        <v>0</v>
      </c>
      <c r="P1137" s="3">
        <f>_xlfn.XLOOKUP($A1137,Revolvers!$C:$C,Revolvers!S:S,0,0)</f>
        <v>0</v>
      </c>
      <c r="Q1137" s="3">
        <f>_xlfn.XLOOKUP($A1137,Revolvers!$C:$C,Revolvers!T:T,0,0)</f>
        <v>0</v>
      </c>
      <c r="R1137" s="3">
        <f>_xlfn.XLOOKUP($A1137,Rifles!C:C,Rifles!H:H,0,0)</f>
        <v>21</v>
      </c>
      <c r="S1137" s="2">
        <f>_xlfn.XLOOKUP($A1137,Shotguns!C:C,Shotguns!H:H,0,0)</f>
        <v>0</v>
      </c>
      <c r="T1137" s="3">
        <f t="shared" si="20"/>
        <v>22</v>
      </c>
    </row>
    <row r="1138" spans="1:20" x14ac:dyDescent="0.25">
      <c r="A1138" s="3">
        <f>Rifles!C1138</f>
        <v>99102421</v>
      </c>
      <c r="B1138" s="3" t="str">
        <f>_xlfn.XLOOKUP($A1138, Rifles!$C$2:$C$419,Rifles!$D$2:$D$419,"N/A",0)</f>
        <v>N/A</v>
      </c>
      <c r="C1138" s="3" t="str">
        <f>_xlfn.XLOOKUP($A1138, Rifles!$C$2:$C$419,Rifles!F$2:F$419,"N/A",0)</f>
        <v>N/A</v>
      </c>
      <c r="D1138" s="3" t="str">
        <f>_xlfn.XLOOKUP($A1138, Rifles!$C$2:$C$419,Rifles!G$2:G$419,"N/A",0)</f>
        <v>N/A</v>
      </c>
      <c r="E1138" s="2">
        <f>_xlfn.XLOOKUP($A1138,Pistols!$C:$C,Pistols!H:H,0,0)</f>
        <v>0</v>
      </c>
      <c r="F1138" s="2">
        <f>_xlfn.XLOOKUP($A1138,Pistols!$C:$C,Pistols!I:I,0,0)</f>
        <v>0</v>
      </c>
      <c r="G1138" s="2">
        <f>_xlfn.XLOOKUP($A1138,Pistols!$C:$C,Pistols!J:J,0,0)</f>
        <v>0</v>
      </c>
      <c r="H1138" s="2">
        <f>_xlfn.XLOOKUP($A1138,Pistols!$C:$C,Pistols!K:K,0,0)</f>
        <v>0</v>
      </c>
      <c r="I1138" s="2">
        <f>_xlfn.XLOOKUP($A1138,Pistols!$C:$C,Pistols!L:L,0,0)</f>
        <v>0</v>
      </c>
      <c r="J1138" s="2">
        <f>_xlfn.XLOOKUP($A1138,Pistols!$C:$C,Pistols!M:M,0,0)</f>
        <v>0</v>
      </c>
      <c r="K1138" s="2">
        <f>_xlfn.XLOOKUP($A1138,Pistols!$C:$C,Pistols!N:N,0,0)</f>
        <v>0</v>
      </c>
      <c r="L1138" s="3">
        <f>_xlfn.XLOOKUP($A1138,Revolvers!$C:$C,Revolvers!O:O,0,0)</f>
        <v>0</v>
      </c>
      <c r="M1138" s="3">
        <f>_xlfn.XLOOKUP($A1138,Revolvers!$C:$C,Revolvers!P:P,0,0)</f>
        <v>0</v>
      </c>
      <c r="N1138" s="3">
        <f>_xlfn.XLOOKUP($A1138,Revolvers!$C:$C,Revolvers!Q:Q,0,0)</f>
        <v>0</v>
      </c>
      <c r="O1138" s="3">
        <f>_xlfn.XLOOKUP($A1138,Revolvers!$C:$C,Revolvers!R:R,0,0)</f>
        <v>0</v>
      </c>
      <c r="P1138" s="3">
        <f>_xlfn.XLOOKUP($A1138,Revolvers!$C:$C,Revolvers!S:S,0,0)</f>
        <v>0</v>
      </c>
      <c r="Q1138" s="3">
        <f>_xlfn.XLOOKUP($A1138,Revolvers!$C:$C,Revolvers!T:T,0,0)</f>
        <v>0</v>
      </c>
      <c r="R1138" s="3">
        <f>_xlfn.XLOOKUP($A1138,Rifles!C:C,Rifles!H:H,0,0)</f>
        <v>257</v>
      </c>
      <c r="S1138" s="2">
        <f>_xlfn.XLOOKUP($A1138,Shotguns!C:C,Shotguns!H:H,0,0)</f>
        <v>0</v>
      </c>
      <c r="T1138" s="3">
        <f t="shared" si="20"/>
        <v>257</v>
      </c>
    </row>
    <row r="1139" spans="1:20" x14ac:dyDescent="0.25">
      <c r="A1139" s="3">
        <f>Rifles!C1139</f>
        <v>99102474</v>
      </c>
      <c r="B1139" s="3" t="str">
        <f>_xlfn.XLOOKUP($A1139, Rifles!$C$2:$C$419,Rifles!$D$2:$D$419,"N/A",0)</f>
        <v>N/A</v>
      </c>
      <c r="C1139" s="3" t="str">
        <f>_xlfn.XLOOKUP($A1139, Rifles!$C$2:$C$419,Rifles!F$2:F$419,"N/A",0)</f>
        <v>N/A</v>
      </c>
      <c r="D1139" s="3" t="str">
        <f>_xlfn.XLOOKUP($A1139, Rifles!$C$2:$C$419,Rifles!G$2:G$419,"N/A",0)</f>
        <v>N/A</v>
      </c>
      <c r="E1139" s="2">
        <f>_xlfn.XLOOKUP($A1139,Pistols!$C:$C,Pistols!H:H,0,0)</f>
        <v>0</v>
      </c>
      <c r="F1139" s="2">
        <f>_xlfn.XLOOKUP($A1139,Pistols!$C:$C,Pistols!I:I,0,0)</f>
        <v>0</v>
      </c>
      <c r="G1139" s="2">
        <f>_xlfn.XLOOKUP($A1139,Pistols!$C:$C,Pistols!J:J,0,0)</f>
        <v>0</v>
      </c>
      <c r="H1139" s="2">
        <f>_xlfn.XLOOKUP($A1139,Pistols!$C:$C,Pistols!K:K,0,0)</f>
        <v>0</v>
      </c>
      <c r="I1139" s="2">
        <f>_xlfn.XLOOKUP($A1139,Pistols!$C:$C,Pistols!L:L,0,0)</f>
        <v>0</v>
      </c>
      <c r="J1139" s="2">
        <f>_xlfn.XLOOKUP($A1139,Pistols!$C:$C,Pistols!M:M,0,0)</f>
        <v>0</v>
      </c>
      <c r="K1139" s="2">
        <f>_xlfn.XLOOKUP($A1139,Pistols!$C:$C,Pistols!N:N,0,0)</f>
        <v>0</v>
      </c>
      <c r="L1139" s="3">
        <f>_xlfn.XLOOKUP($A1139,Revolvers!$C:$C,Revolvers!O:O,0,0)</f>
        <v>0</v>
      </c>
      <c r="M1139" s="3">
        <f>_xlfn.XLOOKUP($A1139,Revolvers!$C:$C,Revolvers!P:P,0,0)</f>
        <v>0</v>
      </c>
      <c r="N1139" s="3">
        <f>_xlfn.XLOOKUP($A1139,Revolvers!$C:$C,Revolvers!Q:Q,0,0)</f>
        <v>0</v>
      </c>
      <c r="O1139" s="3">
        <f>_xlfn.XLOOKUP($A1139,Revolvers!$C:$C,Revolvers!R:R,0,0)</f>
        <v>0</v>
      </c>
      <c r="P1139" s="3">
        <f>_xlfn.XLOOKUP($A1139,Revolvers!$C:$C,Revolvers!S:S,0,0)</f>
        <v>0</v>
      </c>
      <c r="Q1139" s="3">
        <f>_xlfn.XLOOKUP($A1139,Revolvers!$C:$C,Revolvers!T:T,0,0)</f>
        <v>0</v>
      </c>
      <c r="R1139" s="3">
        <f>_xlfn.XLOOKUP($A1139,Rifles!C:C,Rifles!H:H,0,0)</f>
        <v>2</v>
      </c>
      <c r="S1139" s="2">
        <f>_xlfn.XLOOKUP($A1139,Shotguns!C:C,Shotguns!H:H,0,0)</f>
        <v>0</v>
      </c>
      <c r="T1139" s="3">
        <f t="shared" si="20"/>
        <v>2</v>
      </c>
    </row>
    <row r="1140" spans="1:20" x14ac:dyDescent="0.25">
      <c r="A1140" s="3">
        <f>Rifles!C1140</f>
        <v>99102834</v>
      </c>
      <c r="B1140" s="3" t="str">
        <f>_xlfn.XLOOKUP($A1140, Rifles!$C$2:$C$419,Rifles!$D$2:$D$419,"N/A",0)</f>
        <v>N/A</v>
      </c>
      <c r="C1140" s="3" t="str">
        <f>_xlfn.XLOOKUP($A1140, Rifles!$C$2:$C$419,Rifles!F$2:F$419,"N/A",0)</f>
        <v>N/A</v>
      </c>
      <c r="D1140" s="3" t="str">
        <f>_xlfn.XLOOKUP($A1140, Rifles!$C$2:$C$419,Rifles!G$2:G$419,"N/A",0)</f>
        <v>N/A</v>
      </c>
      <c r="E1140" s="2">
        <f>_xlfn.XLOOKUP($A1140,Pistols!$C:$C,Pistols!H:H,0,0)</f>
        <v>5</v>
      </c>
      <c r="F1140" s="2">
        <f>_xlfn.XLOOKUP($A1140,Pistols!$C:$C,Pistols!I:I,0,0)</f>
        <v>0</v>
      </c>
      <c r="G1140" s="2">
        <f>_xlfn.XLOOKUP($A1140,Pistols!$C:$C,Pistols!J:J,0,0)</f>
        <v>0</v>
      </c>
      <c r="H1140" s="2">
        <f>_xlfn.XLOOKUP($A1140,Pistols!$C:$C,Pistols!K:K,0,0)</f>
        <v>0</v>
      </c>
      <c r="I1140" s="2">
        <f>_xlfn.XLOOKUP($A1140,Pistols!$C:$C,Pistols!L:L,0,0)</f>
        <v>0</v>
      </c>
      <c r="J1140" s="2">
        <f>_xlfn.XLOOKUP($A1140,Pistols!$C:$C,Pistols!M:M,0,0)</f>
        <v>0</v>
      </c>
      <c r="K1140" s="2">
        <f>_xlfn.XLOOKUP($A1140,Pistols!$C:$C,Pistols!N:N,0,0)</f>
        <v>5</v>
      </c>
      <c r="L1140" s="3">
        <f>_xlfn.XLOOKUP($A1140,Revolvers!$C:$C,Revolvers!O:O,0,0)</f>
        <v>0</v>
      </c>
      <c r="M1140" s="3">
        <f>_xlfn.XLOOKUP($A1140,Revolvers!$C:$C,Revolvers!P:P,0,0)</f>
        <v>0</v>
      </c>
      <c r="N1140" s="3">
        <f>_xlfn.XLOOKUP($A1140,Revolvers!$C:$C,Revolvers!Q:Q,0,0)</f>
        <v>0</v>
      </c>
      <c r="O1140" s="3">
        <f>_xlfn.XLOOKUP($A1140,Revolvers!$C:$C,Revolvers!R:R,0,0)</f>
        <v>0</v>
      </c>
      <c r="P1140" s="3">
        <f>_xlfn.XLOOKUP($A1140,Revolvers!$C:$C,Revolvers!S:S,0,0)</f>
        <v>0</v>
      </c>
      <c r="Q1140" s="3">
        <f>_xlfn.XLOOKUP($A1140,Revolvers!$C:$C,Revolvers!T:T,0,0)</f>
        <v>0</v>
      </c>
      <c r="R1140" s="3">
        <f>_xlfn.XLOOKUP($A1140,Rifles!C:C,Rifles!H:H,0,0)</f>
        <v>45</v>
      </c>
      <c r="S1140" s="2">
        <f>_xlfn.XLOOKUP($A1140,Shotguns!C:C,Shotguns!H:H,0,0)</f>
        <v>0</v>
      </c>
      <c r="T1140" s="3">
        <f t="shared" si="20"/>
        <v>50</v>
      </c>
    </row>
    <row r="1141" spans="1:20" x14ac:dyDescent="0.25">
      <c r="A1141" s="3">
        <f>Rifles!C1141</f>
        <v>99103937</v>
      </c>
      <c r="B1141" s="3" t="str">
        <f>_xlfn.XLOOKUP($A1141, Rifles!$C$2:$C$419,Rifles!$D$2:$D$419,"N/A",0)</f>
        <v>N/A</v>
      </c>
      <c r="C1141" s="3" t="str">
        <f>_xlfn.XLOOKUP($A1141, Rifles!$C$2:$C$419,Rifles!F$2:F$419,"N/A",0)</f>
        <v>N/A</v>
      </c>
      <c r="D1141" s="3" t="str">
        <f>_xlfn.XLOOKUP($A1141, Rifles!$C$2:$C$419,Rifles!G$2:G$419,"N/A",0)</f>
        <v>N/A</v>
      </c>
      <c r="E1141" s="2">
        <f>_xlfn.XLOOKUP($A1141,Pistols!$C:$C,Pistols!H:H,0,0)</f>
        <v>0</v>
      </c>
      <c r="F1141" s="2">
        <f>_xlfn.XLOOKUP($A1141,Pistols!$C:$C,Pistols!I:I,0,0)</f>
        <v>0</v>
      </c>
      <c r="G1141" s="2">
        <f>_xlfn.XLOOKUP($A1141,Pistols!$C:$C,Pistols!J:J,0,0)</f>
        <v>0</v>
      </c>
      <c r="H1141" s="2">
        <f>_xlfn.XLOOKUP($A1141,Pistols!$C:$C,Pistols!K:K,0,0)</f>
        <v>0</v>
      </c>
      <c r="I1141" s="2">
        <f>_xlfn.XLOOKUP($A1141,Pistols!$C:$C,Pistols!L:L,0,0)</f>
        <v>0</v>
      </c>
      <c r="J1141" s="2">
        <f>_xlfn.XLOOKUP($A1141,Pistols!$C:$C,Pistols!M:M,0,0)</f>
        <v>0</v>
      </c>
      <c r="K1141" s="2">
        <f>_xlfn.XLOOKUP($A1141,Pistols!$C:$C,Pistols!N:N,0,0)</f>
        <v>0</v>
      </c>
      <c r="L1141" s="3">
        <f>_xlfn.XLOOKUP($A1141,Revolvers!$C:$C,Revolvers!O:O,0,0)</f>
        <v>0</v>
      </c>
      <c r="M1141" s="3">
        <f>_xlfn.XLOOKUP($A1141,Revolvers!$C:$C,Revolvers!P:P,0,0)</f>
        <v>0</v>
      </c>
      <c r="N1141" s="3">
        <f>_xlfn.XLOOKUP($A1141,Revolvers!$C:$C,Revolvers!Q:Q,0,0)</f>
        <v>0</v>
      </c>
      <c r="O1141" s="3">
        <f>_xlfn.XLOOKUP($A1141,Revolvers!$C:$C,Revolvers!R:R,0,0)</f>
        <v>0</v>
      </c>
      <c r="P1141" s="3">
        <f>_xlfn.XLOOKUP($A1141,Revolvers!$C:$C,Revolvers!S:S,0,0)</f>
        <v>0</v>
      </c>
      <c r="Q1141" s="3">
        <f>_xlfn.XLOOKUP($A1141,Revolvers!$C:$C,Revolvers!T:T,0,0)</f>
        <v>0</v>
      </c>
      <c r="R1141" s="3">
        <f>_xlfn.XLOOKUP($A1141,Rifles!C:C,Rifles!H:H,0,0)</f>
        <v>4</v>
      </c>
      <c r="S1141" s="2">
        <f>_xlfn.XLOOKUP($A1141,Shotguns!C:C,Shotguns!H:H,0,0)</f>
        <v>0</v>
      </c>
      <c r="T1141" s="3">
        <f t="shared" si="20"/>
        <v>4</v>
      </c>
    </row>
    <row r="1142" spans="1:20" x14ac:dyDescent="0.25">
      <c r="A1142" s="3">
        <f>Rifles!C1142</f>
        <v>99101631</v>
      </c>
      <c r="B1142" s="3" t="str">
        <f>_xlfn.XLOOKUP($A1142, Rifles!$C$2:$C$419,Rifles!$D$2:$D$419,"N/A",0)</f>
        <v>N/A</v>
      </c>
      <c r="C1142" s="3" t="str">
        <f>_xlfn.XLOOKUP($A1142, Rifles!$C$2:$C$419,Rifles!F$2:F$419,"N/A",0)</f>
        <v>N/A</v>
      </c>
      <c r="D1142" s="3" t="str">
        <f>_xlfn.XLOOKUP($A1142, Rifles!$C$2:$C$419,Rifles!G$2:G$419,"N/A",0)</f>
        <v>N/A</v>
      </c>
      <c r="E1142" s="2">
        <f>_xlfn.XLOOKUP($A1142,Pistols!$C:$C,Pistols!H:H,0,0)</f>
        <v>0</v>
      </c>
      <c r="F1142" s="2">
        <f>_xlfn.XLOOKUP($A1142,Pistols!$C:$C,Pistols!I:I,0,0)</f>
        <v>0</v>
      </c>
      <c r="G1142" s="2">
        <f>_xlfn.XLOOKUP($A1142,Pistols!$C:$C,Pistols!J:J,0,0)</f>
        <v>0</v>
      </c>
      <c r="H1142" s="2">
        <f>_xlfn.XLOOKUP($A1142,Pistols!$C:$C,Pistols!K:K,0,0)</f>
        <v>0</v>
      </c>
      <c r="I1142" s="2">
        <f>_xlfn.XLOOKUP($A1142,Pistols!$C:$C,Pistols!L:L,0,0)</f>
        <v>0</v>
      </c>
      <c r="J1142" s="2">
        <f>_xlfn.XLOOKUP($A1142,Pistols!$C:$C,Pistols!M:M,0,0)</f>
        <v>0</v>
      </c>
      <c r="K1142" s="2">
        <f>_xlfn.XLOOKUP($A1142,Pistols!$C:$C,Pistols!N:N,0,0)</f>
        <v>0</v>
      </c>
      <c r="L1142" s="3">
        <f>_xlfn.XLOOKUP($A1142,Revolvers!$C:$C,Revolvers!O:O,0,0)</f>
        <v>0</v>
      </c>
      <c r="M1142" s="3">
        <f>_xlfn.XLOOKUP($A1142,Revolvers!$C:$C,Revolvers!P:P,0,0)</f>
        <v>0</v>
      </c>
      <c r="N1142" s="3">
        <f>_xlfn.XLOOKUP($A1142,Revolvers!$C:$C,Revolvers!Q:Q,0,0)</f>
        <v>0</v>
      </c>
      <c r="O1142" s="3">
        <f>_xlfn.XLOOKUP($A1142,Revolvers!$C:$C,Revolvers!R:R,0,0)</f>
        <v>0</v>
      </c>
      <c r="P1142" s="3">
        <f>_xlfn.XLOOKUP($A1142,Revolvers!$C:$C,Revolvers!S:S,0,0)</f>
        <v>0</v>
      </c>
      <c r="Q1142" s="3">
        <f>_xlfn.XLOOKUP($A1142,Revolvers!$C:$C,Revolvers!T:T,0,0)</f>
        <v>0</v>
      </c>
      <c r="R1142" s="3">
        <f>_xlfn.XLOOKUP($A1142,Rifles!C:C,Rifles!H:H,0,0)</f>
        <v>1</v>
      </c>
      <c r="S1142" s="2">
        <f>_xlfn.XLOOKUP($A1142,Shotguns!C:C,Shotguns!H:H,0,0)</f>
        <v>0</v>
      </c>
      <c r="T1142" s="3">
        <f t="shared" si="20"/>
        <v>1</v>
      </c>
    </row>
    <row r="1143" spans="1:20" x14ac:dyDescent="0.25">
      <c r="A1143" s="3">
        <f>Rifles!C1143</f>
        <v>99139140</v>
      </c>
      <c r="B1143" s="3" t="str">
        <f>_xlfn.XLOOKUP($A1143, Rifles!$C$2:$C$419,Rifles!$D$2:$D$419,"N/A",0)</f>
        <v>N/A</v>
      </c>
      <c r="C1143" s="3" t="str">
        <f>_xlfn.XLOOKUP($A1143, Rifles!$C$2:$C$419,Rifles!F$2:F$419,"N/A",0)</f>
        <v>N/A</v>
      </c>
      <c r="D1143" s="3" t="str">
        <f>_xlfn.XLOOKUP($A1143, Rifles!$C$2:$C$419,Rifles!G$2:G$419,"N/A",0)</f>
        <v>N/A</v>
      </c>
      <c r="E1143" s="2">
        <f>_xlfn.XLOOKUP($A1143,Pistols!$C:$C,Pistols!H:H,0,0)</f>
        <v>4</v>
      </c>
      <c r="F1143" s="2">
        <f>_xlfn.XLOOKUP($A1143,Pistols!$C:$C,Pistols!I:I,0,0)</f>
        <v>0</v>
      </c>
      <c r="G1143" s="2">
        <f>_xlfn.XLOOKUP($A1143,Pistols!$C:$C,Pistols!J:J,0,0)</f>
        <v>0</v>
      </c>
      <c r="H1143" s="2">
        <f>_xlfn.XLOOKUP($A1143,Pistols!$C:$C,Pistols!K:K,0,0)</f>
        <v>0</v>
      </c>
      <c r="I1143" s="2">
        <f>_xlfn.XLOOKUP($A1143,Pistols!$C:$C,Pistols!L:L,0,0)</f>
        <v>0</v>
      </c>
      <c r="J1143" s="2">
        <f>_xlfn.XLOOKUP($A1143,Pistols!$C:$C,Pistols!M:M,0,0)</f>
        <v>0</v>
      </c>
      <c r="K1143" s="2">
        <f>_xlfn.XLOOKUP($A1143,Pistols!$C:$C,Pistols!N:N,0,0)</f>
        <v>4</v>
      </c>
      <c r="L1143" s="3">
        <f>_xlfn.XLOOKUP($A1143,Revolvers!$C:$C,Revolvers!O:O,0,0)</f>
        <v>0</v>
      </c>
      <c r="M1143" s="3">
        <f>_xlfn.XLOOKUP($A1143,Revolvers!$C:$C,Revolvers!P:P,0,0)</f>
        <v>0</v>
      </c>
      <c r="N1143" s="3">
        <f>_xlfn.XLOOKUP($A1143,Revolvers!$C:$C,Revolvers!Q:Q,0,0)</f>
        <v>0</v>
      </c>
      <c r="O1143" s="3">
        <f>_xlfn.XLOOKUP($A1143,Revolvers!$C:$C,Revolvers!R:R,0,0)</f>
        <v>0</v>
      </c>
      <c r="P1143" s="3">
        <f>_xlfn.XLOOKUP($A1143,Revolvers!$C:$C,Revolvers!S:S,0,0)</f>
        <v>0</v>
      </c>
      <c r="Q1143" s="3">
        <f>_xlfn.XLOOKUP($A1143,Revolvers!$C:$C,Revolvers!T:T,0,0)</f>
        <v>0</v>
      </c>
      <c r="R1143" s="3">
        <f>_xlfn.XLOOKUP($A1143,Rifles!C:C,Rifles!H:H,0,0)</f>
        <v>36</v>
      </c>
      <c r="S1143" s="2">
        <f>_xlfn.XLOOKUP($A1143,Shotguns!C:C,Shotguns!H:H,0,0)</f>
        <v>0</v>
      </c>
      <c r="T1143" s="3">
        <f t="shared" si="20"/>
        <v>40</v>
      </c>
    </row>
    <row r="1144" spans="1:20" x14ac:dyDescent="0.25">
      <c r="A1144" s="3">
        <f>Rifles!C1144</f>
        <v>99104114</v>
      </c>
      <c r="B1144" s="3" t="str">
        <f>_xlfn.XLOOKUP($A1144, Rifles!$C$2:$C$419,Rifles!$D$2:$D$419,"N/A",0)</f>
        <v>N/A</v>
      </c>
      <c r="C1144" s="3" t="str">
        <f>_xlfn.XLOOKUP($A1144, Rifles!$C$2:$C$419,Rifles!F$2:F$419,"N/A",0)</f>
        <v>N/A</v>
      </c>
      <c r="D1144" s="3" t="str">
        <f>_xlfn.XLOOKUP($A1144, Rifles!$C$2:$C$419,Rifles!G$2:G$419,"N/A",0)</f>
        <v>N/A</v>
      </c>
      <c r="E1144" s="2">
        <f>_xlfn.XLOOKUP($A1144,Pistols!$C:$C,Pistols!H:H,0,0)</f>
        <v>0</v>
      </c>
      <c r="F1144" s="2">
        <f>_xlfn.XLOOKUP($A1144,Pistols!$C:$C,Pistols!I:I,0,0)</f>
        <v>0</v>
      </c>
      <c r="G1144" s="2">
        <f>_xlfn.XLOOKUP($A1144,Pistols!$C:$C,Pistols!J:J,0,0)</f>
        <v>0</v>
      </c>
      <c r="H1144" s="2">
        <f>_xlfn.XLOOKUP($A1144,Pistols!$C:$C,Pistols!K:K,0,0)</f>
        <v>0</v>
      </c>
      <c r="I1144" s="2">
        <f>_xlfn.XLOOKUP($A1144,Pistols!$C:$C,Pistols!L:L,0,0)</f>
        <v>0</v>
      </c>
      <c r="J1144" s="2">
        <f>_xlfn.XLOOKUP($A1144,Pistols!$C:$C,Pistols!M:M,0,0)</f>
        <v>0</v>
      </c>
      <c r="K1144" s="2">
        <f>_xlfn.XLOOKUP($A1144,Pistols!$C:$C,Pistols!N:N,0,0)</f>
        <v>0</v>
      </c>
      <c r="L1144" s="3">
        <f>_xlfn.XLOOKUP($A1144,Revolvers!$C:$C,Revolvers!O:O,0,0)</f>
        <v>0</v>
      </c>
      <c r="M1144" s="3">
        <f>_xlfn.XLOOKUP($A1144,Revolvers!$C:$C,Revolvers!P:P,0,0)</f>
        <v>0</v>
      </c>
      <c r="N1144" s="3">
        <f>_xlfn.XLOOKUP($A1144,Revolvers!$C:$C,Revolvers!Q:Q,0,0)</f>
        <v>0</v>
      </c>
      <c r="O1144" s="3">
        <f>_xlfn.XLOOKUP($A1144,Revolvers!$C:$C,Revolvers!R:R,0,0)</f>
        <v>0</v>
      </c>
      <c r="P1144" s="3">
        <f>_xlfn.XLOOKUP($A1144,Revolvers!$C:$C,Revolvers!S:S,0,0)</f>
        <v>0</v>
      </c>
      <c r="Q1144" s="3">
        <f>_xlfn.XLOOKUP($A1144,Revolvers!$C:$C,Revolvers!T:T,0,0)</f>
        <v>0</v>
      </c>
      <c r="R1144" s="3">
        <f>_xlfn.XLOOKUP($A1144,Rifles!C:C,Rifles!H:H,0,0)</f>
        <v>3</v>
      </c>
      <c r="S1144" s="2">
        <f>_xlfn.XLOOKUP($A1144,Shotguns!C:C,Shotguns!H:H,0,0)</f>
        <v>0</v>
      </c>
      <c r="T1144" s="3">
        <f t="shared" si="20"/>
        <v>3</v>
      </c>
    </row>
    <row r="1145" spans="1:20" x14ac:dyDescent="0.25">
      <c r="A1145" s="3">
        <f>Rifles!C1145</f>
        <v>33904002</v>
      </c>
      <c r="B1145" s="3" t="str">
        <f>_xlfn.XLOOKUP($A1145, Rifles!$C$2:$C$419,Rifles!$D$2:$D$419,"N/A",0)</f>
        <v>N/A</v>
      </c>
      <c r="C1145" s="3" t="str">
        <f>_xlfn.XLOOKUP($A1145, Rifles!$C$2:$C$419,Rifles!F$2:F$419,"N/A",0)</f>
        <v>N/A</v>
      </c>
      <c r="D1145" s="3" t="str">
        <f>_xlfn.XLOOKUP($A1145, Rifles!$C$2:$C$419,Rifles!G$2:G$419,"N/A",0)</f>
        <v>N/A</v>
      </c>
      <c r="E1145" s="2">
        <f>_xlfn.XLOOKUP($A1145,Pistols!$C:$C,Pistols!H:H,0,0)</f>
        <v>0</v>
      </c>
      <c r="F1145" s="2">
        <f>_xlfn.XLOOKUP($A1145,Pistols!$C:$C,Pistols!I:I,0,0)</f>
        <v>0</v>
      </c>
      <c r="G1145" s="2">
        <f>_xlfn.XLOOKUP($A1145,Pistols!$C:$C,Pistols!J:J,0,0)</f>
        <v>0</v>
      </c>
      <c r="H1145" s="2">
        <f>_xlfn.XLOOKUP($A1145,Pistols!$C:$C,Pistols!K:K,0,0)</f>
        <v>0</v>
      </c>
      <c r="I1145" s="2">
        <f>_xlfn.XLOOKUP($A1145,Pistols!$C:$C,Pistols!L:L,0,0)</f>
        <v>0</v>
      </c>
      <c r="J1145" s="2">
        <f>_xlfn.XLOOKUP($A1145,Pistols!$C:$C,Pistols!M:M,0,0)</f>
        <v>0</v>
      </c>
      <c r="K1145" s="2">
        <f>_xlfn.XLOOKUP($A1145,Pistols!$C:$C,Pistols!N:N,0,0)</f>
        <v>0</v>
      </c>
      <c r="L1145" s="3">
        <f>_xlfn.XLOOKUP($A1145,Revolvers!$C:$C,Revolvers!O:O,0,0)</f>
        <v>0</v>
      </c>
      <c r="M1145" s="3">
        <f>_xlfn.XLOOKUP($A1145,Revolvers!$C:$C,Revolvers!P:P,0,0)</f>
        <v>0</v>
      </c>
      <c r="N1145" s="3">
        <f>_xlfn.XLOOKUP($A1145,Revolvers!$C:$C,Revolvers!Q:Q,0,0)</f>
        <v>0</v>
      </c>
      <c r="O1145" s="3">
        <f>_xlfn.XLOOKUP($A1145,Revolvers!$C:$C,Revolvers!R:R,0,0)</f>
        <v>0</v>
      </c>
      <c r="P1145" s="3">
        <f>_xlfn.XLOOKUP($A1145,Revolvers!$C:$C,Revolvers!S:S,0,0)</f>
        <v>0</v>
      </c>
      <c r="Q1145" s="3">
        <f>_xlfn.XLOOKUP($A1145,Revolvers!$C:$C,Revolvers!T:T,0,0)</f>
        <v>0</v>
      </c>
      <c r="R1145" s="3">
        <f>_xlfn.XLOOKUP($A1145,Rifles!C:C,Rifles!H:H,0,0)</f>
        <v>35</v>
      </c>
      <c r="S1145" s="2">
        <f>_xlfn.XLOOKUP($A1145,Shotguns!C:C,Shotguns!H:H,0,0)</f>
        <v>0</v>
      </c>
      <c r="T1145" s="3">
        <f t="shared" si="20"/>
        <v>35</v>
      </c>
    </row>
    <row r="1146" spans="1:20" x14ac:dyDescent="0.25">
      <c r="A1146" s="3">
        <f>Rifles!C1146</f>
        <v>33903743</v>
      </c>
      <c r="B1146" s="3" t="str">
        <f>_xlfn.XLOOKUP($A1146, Rifles!$C$2:$C$419,Rifles!$D$2:$D$419,"N/A",0)</f>
        <v>N/A</v>
      </c>
      <c r="C1146" s="3" t="str">
        <f>_xlfn.XLOOKUP($A1146, Rifles!$C$2:$C$419,Rifles!F$2:F$419,"N/A",0)</f>
        <v>N/A</v>
      </c>
      <c r="D1146" s="3" t="str">
        <f>_xlfn.XLOOKUP($A1146, Rifles!$C$2:$C$419,Rifles!G$2:G$419,"N/A",0)</f>
        <v>N/A</v>
      </c>
      <c r="E1146" s="2">
        <f>_xlfn.XLOOKUP($A1146,Pistols!$C:$C,Pistols!H:H,0,0)</f>
        <v>0</v>
      </c>
      <c r="F1146" s="2">
        <f>_xlfn.XLOOKUP($A1146,Pistols!$C:$C,Pistols!I:I,0,0)</f>
        <v>0</v>
      </c>
      <c r="G1146" s="2">
        <f>_xlfn.XLOOKUP($A1146,Pistols!$C:$C,Pistols!J:J,0,0)</f>
        <v>0</v>
      </c>
      <c r="H1146" s="2">
        <f>_xlfn.XLOOKUP($A1146,Pistols!$C:$C,Pistols!K:K,0,0)</f>
        <v>0</v>
      </c>
      <c r="I1146" s="2">
        <f>_xlfn.XLOOKUP($A1146,Pistols!$C:$C,Pistols!L:L,0,0)</f>
        <v>0</v>
      </c>
      <c r="J1146" s="2">
        <f>_xlfn.XLOOKUP($A1146,Pistols!$C:$C,Pistols!M:M,0,0)</f>
        <v>0</v>
      </c>
      <c r="K1146" s="2">
        <f>_xlfn.XLOOKUP($A1146,Pistols!$C:$C,Pistols!N:N,0,0)</f>
        <v>0</v>
      </c>
      <c r="L1146" s="3">
        <f>_xlfn.XLOOKUP($A1146,Revolvers!$C:$C,Revolvers!O:O,0,0)</f>
        <v>0</v>
      </c>
      <c r="M1146" s="3">
        <f>_xlfn.XLOOKUP($A1146,Revolvers!$C:$C,Revolvers!P:P,0,0)</f>
        <v>0</v>
      </c>
      <c r="N1146" s="3">
        <f>_xlfn.XLOOKUP($A1146,Revolvers!$C:$C,Revolvers!Q:Q,0,0)</f>
        <v>0</v>
      </c>
      <c r="O1146" s="3">
        <f>_xlfn.XLOOKUP($A1146,Revolvers!$C:$C,Revolvers!R:R,0,0)</f>
        <v>0</v>
      </c>
      <c r="P1146" s="3">
        <f>_xlfn.XLOOKUP($A1146,Revolvers!$C:$C,Revolvers!S:S,0,0)</f>
        <v>0</v>
      </c>
      <c r="Q1146" s="3">
        <f>_xlfn.XLOOKUP($A1146,Revolvers!$C:$C,Revolvers!T:T,0,0)</f>
        <v>0</v>
      </c>
      <c r="R1146" s="3">
        <f>_xlfn.XLOOKUP($A1146,Rifles!C:C,Rifles!H:H,0,0)</f>
        <v>1212</v>
      </c>
      <c r="S1146" s="2">
        <f>_xlfn.XLOOKUP($A1146,Shotguns!C:C,Shotguns!H:H,0,0)</f>
        <v>0</v>
      </c>
      <c r="T1146" s="3">
        <f t="shared" si="20"/>
        <v>1212</v>
      </c>
    </row>
    <row r="1147" spans="1:20" x14ac:dyDescent="0.25">
      <c r="A1147" s="3">
        <f>Rifles!C1147</f>
        <v>33903288</v>
      </c>
      <c r="B1147" s="3" t="str">
        <f>_xlfn.XLOOKUP($A1147, Rifles!$C$2:$C$419,Rifles!$D$2:$D$419,"N/A",0)</f>
        <v>N/A</v>
      </c>
      <c r="C1147" s="3" t="str">
        <f>_xlfn.XLOOKUP($A1147, Rifles!$C$2:$C$419,Rifles!F$2:F$419,"N/A",0)</f>
        <v>N/A</v>
      </c>
      <c r="D1147" s="3" t="str">
        <f>_xlfn.XLOOKUP($A1147, Rifles!$C$2:$C$419,Rifles!G$2:G$419,"N/A",0)</f>
        <v>N/A</v>
      </c>
      <c r="E1147" s="2">
        <f>_xlfn.XLOOKUP($A1147,Pistols!$C:$C,Pistols!H:H,0,0)</f>
        <v>0</v>
      </c>
      <c r="F1147" s="2">
        <f>_xlfn.XLOOKUP($A1147,Pistols!$C:$C,Pistols!I:I,0,0)</f>
        <v>0</v>
      </c>
      <c r="G1147" s="2">
        <f>_xlfn.XLOOKUP($A1147,Pistols!$C:$C,Pistols!J:J,0,0)</f>
        <v>0</v>
      </c>
      <c r="H1147" s="2">
        <f>_xlfn.XLOOKUP($A1147,Pistols!$C:$C,Pistols!K:K,0,0)</f>
        <v>0</v>
      </c>
      <c r="I1147" s="2">
        <f>_xlfn.XLOOKUP($A1147,Pistols!$C:$C,Pistols!L:L,0,0)</f>
        <v>0</v>
      </c>
      <c r="J1147" s="2">
        <f>_xlfn.XLOOKUP($A1147,Pistols!$C:$C,Pistols!M:M,0,0)</f>
        <v>0</v>
      </c>
      <c r="K1147" s="2">
        <f>_xlfn.XLOOKUP($A1147,Pistols!$C:$C,Pistols!N:N,0,0)</f>
        <v>0</v>
      </c>
      <c r="L1147" s="3">
        <f>_xlfn.XLOOKUP($A1147,Revolvers!$C:$C,Revolvers!O:O,0,0)</f>
        <v>0</v>
      </c>
      <c r="M1147" s="3">
        <f>_xlfn.XLOOKUP($A1147,Revolvers!$C:$C,Revolvers!P:P,0,0)</f>
        <v>0</v>
      </c>
      <c r="N1147" s="3">
        <f>_xlfn.XLOOKUP($A1147,Revolvers!$C:$C,Revolvers!Q:Q,0,0)</f>
        <v>0</v>
      </c>
      <c r="O1147" s="3">
        <f>_xlfn.XLOOKUP($A1147,Revolvers!$C:$C,Revolvers!R:R,0,0)</f>
        <v>0</v>
      </c>
      <c r="P1147" s="3">
        <f>_xlfn.XLOOKUP($A1147,Revolvers!$C:$C,Revolvers!S:S,0,0)</f>
        <v>0</v>
      </c>
      <c r="Q1147" s="3">
        <f>_xlfn.XLOOKUP($A1147,Revolvers!$C:$C,Revolvers!T:T,0,0)</f>
        <v>0</v>
      </c>
      <c r="R1147" s="3">
        <f>_xlfn.XLOOKUP($A1147,Rifles!C:C,Rifles!H:H,0,0)</f>
        <v>3</v>
      </c>
      <c r="S1147" s="2">
        <f>_xlfn.XLOOKUP($A1147,Shotguns!C:C,Shotguns!H:H,0,0)</f>
        <v>0</v>
      </c>
      <c r="T1147" s="3">
        <f t="shared" si="20"/>
        <v>3</v>
      </c>
    </row>
    <row r="1148" spans="1:20" x14ac:dyDescent="0.25">
      <c r="A1148" s="3">
        <f>Rifles!C1148</f>
        <v>33903985</v>
      </c>
      <c r="B1148" s="3" t="str">
        <f>_xlfn.XLOOKUP($A1148, Rifles!$C$2:$C$419,Rifles!$D$2:$D$419,"N/A",0)</f>
        <v>N/A</v>
      </c>
      <c r="C1148" s="3" t="str">
        <f>_xlfn.XLOOKUP($A1148, Rifles!$C$2:$C$419,Rifles!F$2:F$419,"N/A",0)</f>
        <v>N/A</v>
      </c>
      <c r="D1148" s="3" t="str">
        <f>_xlfn.XLOOKUP($A1148, Rifles!$C$2:$C$419,Rifles!G$2:G$419,"N/A",0)</f>
        <v>N/A</v>
      </c>
      <c r="E1148" s="2">
        <f>_xlfn.XLOOKUP($A1148,Pistols!$C:$C,Pistols!H:H,0,0)</f>
        <v>0</v>
      </c>
      <c r="F1148" s="2">
        <f>_xlfn.XLOOKUP($A1148,Pistols!$C:$C,Pistols!I:I,0,0)</f>
        <v>0</v>
      </c>
      <c r="G1148" s="2">
        <f>_xlfn.XLOOKUP($A1148,Pistols!$C:$C,Pistols!J:J,0,0)</f>
        <v>0</v>
      </c>
      <c r="H1148" s="2">
        <f>_xlfn.XLOOKUP($A1148,Pistols!$C:$C,Pistols!K:K,0,0)</f>
        <v>0</v>
      </c>
      <c r="I1148" s="2">
        <f>_xlfn.XLOOKUP($A1148,Pistols!$C:$C,Pistols!L:L,0,0)</f>
        <v>0</v>
      </c>
      <c r="J1148" s="2">
        <f>_xlfn.XLOOKUP($A1148,Pistols!$C:$C,Pistols!M:M,0,0)</f>
        <v>0</v>
      </c>
      <c r="K1148" s="2">
        <f>_xlfn.XLOOKUP($A1148,Pistols!$C:$C,Pistols!N:N,0,0)</f>
        <v>0</v>
      </c>
      <c r="L1148" s="3">
        <f>_xlfn.XLOOKUP($A1148,Revolvers!$C:$C,Revolvers!O:O,0,0)</f>
        <v>0</v>
      </c>
      <c r="M1148" s="3">
        <f>_xlfn.XLOOKUP($A1148,Revolvers!$C:$C,Revolvers!P:P,0,0)</f>
        <v>0</v>
      </c>
      <c r="N1148" s="3">
        <f>_xlfn.XLOOKUP($A1148,Revolvers!$C:$C,Revolvers!Q:Q,0,0)</f>
        <v>0</v>
      </c>
      <c r="O1148" s="3">
        <f>_xlfn.XLOOKUP($A1148,Revolvers!$C:$C,Revolvers!R:R,0,0)</f>
        <v>0</v>
      </c>
      <c r="P1148" s="3">
        <f>_xlfn.XLOOKUP($A1148,Revolvers!$C:$C,Revolvers!S:S,0,0)</f>
        <v>0</v>
      </c>
      <c r="Q1148" s="3">
        <f>_xlfn.XLOOKUP($A1148,Revolvers!$C:$C,Revolvers!T:T,0,0)</f>
        <v>0</v>
      </c>
      <c r="R1148" s="3">
        <f>_xlfn.XLOOKUP($A1148,Rifles!C:C,Rifles!H:H,0,0)</f>
        <v>8</v>
      </c>
      <c r="S1148" s="2">
        <f>_xlfn.XLOOKUP($A1148,Shotguns!C:C,Shotguns!H:H,0,0)</f>
        <v>0</v>
      </c>
      <c r="T1148" s="3">
        <f t="shared" si="20"/>
        <v>8</v>
      </c>
    </row>
    <row r="1149" spans="1:20" x14ac:dyDescent="0.25">
      <c r="A1149" s="3">
        <f>Rifles!C1149</f>
        <v>33905122</v>
      </c>
      <c r="B1149" s="3" t="str">
        <f>_xlfn.XLOOKUP($A1149, Rifles!$C$2:$C$419,Rifles!$D$2:$D$419,"N/A",0)</f>
        <v>N/A</v>
      </c>
      <c r="C1149" s="3" t="str">
        <f>_xlfn.XLOOKUP($A1149, Rifles!$C$2:$C$419,Rifles!F$2:F$419,"N/A",0)</f>
        <v>N/A</v>
      </c>
      <c r="D1149" s="3" t="str">
        <f>_xlfn.XLOOKUP($A1149, Rifles!$C$2:$C$419,Rifles!G$2:G$419,"N/A",0)</f>
        <v>N/A</v>
      </c>
      <c r="E1149" s="2">
        <f>_xlfn.XLOOKUP($A1149,Pistols!$C:$C,Pistols!H:H,0,0)</f>
        <v>0</v>
      </c>
      <c r="F1149" s="2">
        <f>_xlfn.XLOOKUP($A1149,Pistols!$C:$C,Pistols!I:I,0,0)</f>
        <v>0</v>
      </c>
      <c r="G1149" s="2">
        <f>_xlfn.XLOOKUP($A1149,Pistols!$C:$C,Pistols!J:J,0,0)</f>
        <v>0</v>
      </c>
      <c r="H1149" s="2">
        <f>_xlfn.XLOOKUP($A1149,Pistols!$C:$C,Pistols!K:K,0,0)</f>
        <v>0</v>
      </c>
      <c r="I1149" s="2">
        <f>_xlfn.XLOOKUP($A1149,Pistols!$C:$C,Pistols!L:L,0,0)</f>
        <v>0</v>
      </c>
      <c r="J1149" s="2">
        <f>_xlfn.XLOOKUP($A1149,Pistols!$C:$C,Pistols!M:M,0,0)</f>
        <v>0</v>
      </c>
      <c r="K1149" s="2">
        <f>_xlfn.XLOOKUP($A1149,Pistols!$C:$C,Pistols!N:N,0,0)</f>
        <v>0</v>
      </c>
      <c r="L1149" s="3">
        <f>_xlfn.XLOOKUP($A1149,Revolvers!$C:$C,Revolvers!O:O,0,0)</f>
        <v>0</v>
      </c>
      <c r="M1149" s="3">
        <f>_xlfn.XLOOKUP($A1149,Revolvers!$C:$C,Revolvers!P:P,0,0)</f>
        <v>0</v>
      </c>
      <c r="N1149" s="3">
        <f>_xlfn.XLOOKUP($A1149,Revolvers!$C:$C,Revolvers!Q:Q,0,0)</f>
        <v>0</v>
      </c>
      <c r="O1149" s="3">
        <f>_xlfn.XLOOKUP($A1149,Revolvers!$C:$C,Revolvers!R:R,0,0)</f>
        <v>0</v>
      </c>
      <c r="P1149" s="3">
        <f>_xlfn.XLOOKUP($A1149,Revolvers!$C:$C,Revolvers!S:S,0,0)</f>
        <v>0</v>
      </c>
      <c r="Q1149" s="3">
        <f>_xlfn.XLOOKUP($A1149,Revolvers!$C:$C,Revolvers!T:T,0,0)</f>
        <v>0</v>
      </c>
      <c r="R1149" s="3">
        <f>_xlfn.XLOOKUP($A1149,Rifles!C:C,Rifles!H:H,0,0)</f>
        <v>4</v>
      </c>
      <c r="S1149" s="2">
        <f>_xlfn.XLOOKUP($A1149,Shotguns!C:C,Shotguns!H:H,0,0)</f>
        <v>0</v>
      </c>
      <c r="T1149" s="3">
        <f t="shared" si="20"/>
        <v>4</v>
      </c>
    </row>
    <row r="1150" spans="1:20" x14ac:dyDescent="0.25">
      <c r="A1150" s="3">
        <f>Rifles!C1150</f>
        <v>33904626</v>
      </c>
      <c r="B1150" s="3" t="str">
        <f>_xlfn.XLOOKUP($A1150, Rifles!$C$2:$C$419,Rifles!$D$2:$D$419,"N/A",0)</f>
        <v>N/A</v>
      </c>
      <c r="C1150" s="3" t="str">
        <f>_xlfn.XLOOKUP($A1150, Rifles!$C$2:$C$419,Rifles!F$2:F$419,"N/A",0)</f>
        <v>N/A</v>
      </c>
      <c r="D1150" s="3" t="str">
        <f>_xlfn.XLOOKUP($A1150, Rifles!$C$2:$C$419,Rifles!G$2:G$419,"N/A",0)</f>
        <v>N/A</v>
      </c>
      <c r="E1150" s="2">
        <f>_xlfn.XLOOKUP($A1150,Pistols!$C:$C,Pistols!H:H,0,0)</f>
        <v>0</v>
      </c>
      <c r="F1150" s="2">
        <f>_xlfn.XLOOKUP($A1150,Pistols!$C:$C,Pistols!I:I,0,0)</f>
        <v>0</v>
      </c>
      <c r="G1150" s="2">
        <f>_xlfn.XLOOKUP($A1150,Pistols!$C:$C,Pistols!J:J,0,0)</f>
        <v>0</v>
      </c>
      <c r="H1150" s="2">
        <f>_xlfn.XLOOKUP($A1150,Pistols!$C:$C,Pistols!K:K,0,0)</f>
        <v>0</v>
      </c>
      <c r="I1150" s="2">
        <f>_xlfn.XLOOKUP($A1150,Pistols!$C:$C,Pistols!L:L,0,0)</f>
        <v>0</v>
      </c>
      <c r="J1150" s="2">
        <f>_xlfn.XLOOKUP($A1150,Pistols!$C:$C,Pistols!M:M,0,0)</f>
        <v>0</v>
      </c>
      <c r="K1150" s="2">
        <f>_xlfn.XLOOKUP($A1150,Pistols!$C:$C,Pistols!N:N,0,0)</f>
        <v>0</v>
      </c>
      <c r="L1150" s="3">
        <f>_xlfn.XLOOKUP($A1150,Revolvers!$C:$C,Revolvers!O:O,0,0)</f>
        <v>0</v>
      </c>
      <c r="M1150" s="3">
        <f>_xlfn.XLOOKUP($A1150,Revolvers!$C:$C,Revolvers!P:P,0,0)</f>
        <v>0</v>
      </c>
      <c r="N1150" s="3">
        <f>_xlfn.XLOOKUP($A1150,Revolvers!$C:$C,Revolvers!Q:Q,0,0)</f>
        <v>0</v>
      </c>
      <c r="O1150" s="3">
        <f>_xlfn.XLOOKUP($A1150,Revolvers!$C:$C,Revolvers!R:R,0,0)</f>
        <v>0</v>
      </c>
      <c r="P1150" s="3">
        <f>_xlfn.XLOOKUP($A1150,Revolvers!$C:$C,Revolvers!S:S,0,0)</f>
        <v>0</v>
      </c>
      <c r="Q1150" s="3">
        <f>_xlfn.XLOOKUP($A1150,Revolvers!$C:$C,Revolvers!T:T,0,0)</f>
        <v>0</v>
      </c>
      <c r="R1150" s="3">
        <f>_xlfn.XLOOKUP($A1150,Rifles!C:C,Rifles!H:H,0,0)</f>
        <v>3</v>
      </c>
      <c r="S1150" s="2">
        <f>_xlfn.XLOOKUP($A1150,Shotguns!C:C,Shotguns!H:H,0,0)</f>
        <v>0</v>
      </c>
      <c r="T1150" s="3">
        <f t="shared" si="20"/>
        <v>3</v>
      </c>
    </row>
    <row r="1151" spans="1:20" x14ac:dyDescent="0.25">
      <c r="A1151" s="3">
        <f>Rifles!C1151</f>
        <v>33905871</v>
      </c>
      <c r="B1151" s="3" t="str">
        <f>_xlfn.XLOOKUP($A1151, Rifles!$C$2:$C$419,Rifles!$D$2:$D$419,"N/A",0)</f>
        <v>N/A</v>
      </c>
      <c r="C1151" s="3" t="str">
        <f>_xlfn.XLOOKUP($A1151, Rifles!$C$2:$C$419,Rifles!F$2:F$419,"N/A",0)</f>
        <v>N/A</v>
      </c>
      <c r="D1151" s="3" t="str">
        <f>_xlfn.XLOOKUP($A1151, Rifles!$C$2:$C$419,Rifles!G$2:G$419,"N/A",0)</f>
        <v>N/A</v>
      </c>
      <c r="E1151" s="2">
        <f>_xlfn.XLOOKUP($A1151,Pistols!$C:$C,Pistols!H:H,0,0)</f>
        <v>0</v>
      </c>
      <c r="F1151" s="2">
        <f>_xlfn.XLOOKUP($A1151,Pistols!$C:$C,Pistols!I:I,0,0)</f>
        <v>0</v>
      </c>
      <c r="G1151" s="2">
        <f>_xlfn.XLOOKUP($A1151,Pistols!$C:$C,Pistols!J:J,0,0)</f>
        <v>0</v>
      </c>
      <c r="H1151" s="2">
        <f>_xlfn.XLOOKUP($A1151,Pistols!$C:$C,Pistols!K:K,0,0)</f>
        <v>0</v>
      </c>
      <c r="I1151" s="2">
        <f>_xlfn.XLOOKUP($A1151,Pistols!$C:$C,Pistols!L:L,0,0)</f>
        <v>0</v>
      </c>
      <c r="J1151" s="2">
        <f>_xlfn.XLOOKUP($A1151,Pistols!$C:$C,Pistols!M:M,0,0)</f>
        <v>0</v>
      </c>
      <c r="K1151" s="2">
        <f>_xlfn.XLOOKUP($A1151,Pistols!$C:$C,Pistols!N:N,0,0)</f>
        <v>0</v>
      </c>
      <c r="L1151" s="3">
        <f>_xlfn.XLOOKUP($A1151,Revolvers!$C:$C,Revolvers!O:O,0,0)</f>
        <v>0</v>
      </c>
      <c r="M1151" s="3">
        <f>_xlfn.XLOOKUP($A1151,Revolvers!$C:$C,Revolvers!P:P,0,0)</f>
        <v>0</v>
      </c>
      <c r="N1151" s="3">
        <f>_xlfn.XLOOKUP($A1151,Revolvers!$C:$C,Revolvers!Q:Q,0,0)</f>
        <v>0</v>
      </c>
      <c r="O1151" s="3">
        <f>_xlfn.XLOOKUP($A1151,Revolvers!$C:$C,Revolvers!R:R,0,0)</f>
        <v>0</v>
      </c>
      <c r="P1151" s="3">
        <f>_xlfn.XLOOKUP($A1151,Revolvers!$C:$C,Revolvers!S:S,0,0)</f>
        <v>0</v>
      </c>
      <c r="Q1151" s="3">
        <f>_xlfn.XLOOKUP($A1151,Revolvers!$C:$C,Revolvers!T:T,0,0)</f>
        <v>0</v>
      </c>
      <c r="R1151" s="3">
        <f>_xlfn.XLOOKUP($A1151,Rifles!C:C,Rifles!H:H,0,0)</f>
        <v>15</v>
      </c>
      <c r="S1151" s="2">
        <f>_xlfn.XLOOKUP($A1151,Shotguns!C:C,Shotguns!H:H,0,0)</f>
        <v>0</v>
      </c>
      <c r="T1151" s="3">
        <f t="shared" si="20"/>
        <v>15</v>
      </c>
    </row>
    <row r="1152" spans="1:20" x14ac:dyDescent="0.25">
      <c r="A1152" s="3">
        <f>Rifles!C1152</f>
        <v>33900732</v>
      </c>
      <c r="B1152" s="3" t="str">
        <f>_xlfn.XLOOKUP($A1152, Rifles!$C$2:$C$419,Rifles!$D$2:$D$419,"N/A",0)</f>
        <v>N/A</v>
      </c>
      <c r="C1152" s="3" t="str">
        <f>_xlfn.XLOOKUP($A1152, Rifles!$C$2:$C$419,Rifles!F$2:F$419,"N/A",0)</f>
        <v>N/A</v>
      </c>
      <c r="D1152" s="3" t="str">
        <f>_xlfn.XLOOKUP($A1152, Rifles!$C$2:$C$419,Rifles!G$2:G$419,"N/A",0)</f>
        <v>N/A</v>
      </c>
      <c r="E1152" s="2">
        <f>_xlfn.XLOOKUP($A1152,Pistols!$C:$C,Pistols!H:H,0,0)</f>
        <v>0</v>
      </c>
      <c r="F1152" s="2">
        <f>_xlfn.XLOOKUP($A1152,Pistols!$C:$C,Pistols!I:I,0,0)</f>
        <v>0</v>
      </c>
      <c r="G1152" s="2">
        <f>_xlfn.XLOOKUP($A1152,Pistols!$C:$C,Pistols!J:J,0,0)</f>
        <v>0</v>
      </c>
      <c r="H1152" s="2">
        <f>_xlfn.XLOOKUP($A1152,Pistols!$C:$C,Pistols!K:K,0,0)</f>
        <v>0</v>
      </c>
      <c r="I1152" s="2">
        <f>_xlfn.XLOOKUP($A1152,Pistols!$C:$C,Pistols!L:L,0,0)</f>
        <v>0</v>
      </c>
      <c r="J1152" s="2">
        <f>_xlfn.XLOOKUP($A1152,Pistols!$C:$C,Pistols!M:M,0,0)</f>
        <v>0</v>
      </c>
      <c r="K1152" s="2">
        <f>_xlfn.XLOOKUP($A1152,Pistols!$C:$C,Pistols!N:N,0,0)</f>
        <v>0</v>
      </c>
      <c r="L1152" s="3">
        <f>_xlfn.XLOOKUP($A1152,Revolvers!$C:$C,Revolvers!O:O,0,0)</f>
        <v>0</v>
      </c>
      <c r="M1152" s="3">
        <f>_xlfn.XLOOKUP($A1152,Revolvers!$C:$C,Revolvers!P:P,0,0)</f>
        <v>0</v>
      </c>
      <c r="N1152" s="3">
        <f>_xlfn.XLOOKUP($A1152,Revolvers!$C:$C,Revolvers!Q:Q,0,0)</f>
        <v>0</v>
      </c>
      <c r="O1152" s="3">
        <f>_xlfn.XLOOKUP($A1152,Revolvers!$C:$C,Revolvers!R:R,0,0)</f>
        <v>0</v>
      </c>
      <c r="P1152" s="3">
        <f>_xlfn.XLOOKUP($A1152,Revolvers!$C:$C,Revolvers!S:S,0,0)</f>
        <v>0</v>
      </c>
      <c r="Q1152" s="3">
        <f>_xlfn.XLOOKUP($A1152,Revolvers!$C:$C,Revolvers!T:T,0,0)</f>
        <v>0</v>
      </c>
      <c r="R1152" s="3">
        <f>_xlfn.XLOOKUP($A1152,Rifles!C:C,Rifles!H:H,0,0)</f>
        <v>31</v>
      </c>
      <c r="S1152" s="2">
        <f>_xlfn.XLOOKUP($A1152,Shotguns!C:C,Shotguns!H:H,0,0)</f>
        <v>0</v>
      </c>
      <c r="T1152" s="3">
        <f t="shared" si="20"/>
        <v>31</v>
      </c>
    </row>
    <row r="1153" spans="1:20" x14ac:dyDescent="0.25">
      <c r="A1153" s="3">
        <f>Rifles!C1153</f>
        <v>33901982</v>
      </c>
      <c r="B1153" s="3" t="str">
        <f>_xlfn.XLOOKUP($A1153, Rifles!$C$2:$C$419,Rifles!$D$2:$D$419,"N/A",0)</f>
        <v>N/A</v>
      </c>
      <c r="C1153" s="3" t="str">
        <f>_xlfn.XLOOKUP($A1153, Rifles!$C$2:$C$419,Rifles!F$2:F$419,"N/A",0)</f>
        <v>N/A</v>
      </c>
      <c r="D1153" s="3" t="str">
        <f>_xlfn.XLOOKUP($A1153, Rifles!$C$2:$C$419,Rifles!G$2:G$419,"N/A",0)</f>
        <v>N/A</v>
      </c>
      <c r="E1153" s="2">
        <f>_xlfn.XLOOKUP($A1153,Pistols!$C:$C,Pistols!H:H,0,0)</f>
        <v>0</v>
      </c>
      <c r="F1153" s="2">
        <f>_xlfn.XLOOKUP($A1153,Pistols!$C:$C,Pistols!I:I,0,0)</f>
        <v>0</v>
      </c>
      <c r="G1153" s="2">
        <f>_xlfn.XLOOKUP($A1153,Pistols!$C:$C,Pistols!J:J,0,0)</f>
        <v>0</v>
      </c>
      <c r="H1153" s="2">
        <f>_xlfn.XLOOKUP($A1153,Pistols!$C:$C,Pistols!K:K,0,0)</f>
        <v>0</v>
      </c>
      <c r="I1153" s="2">
        <f>_xlfn.XLOOKUP($A1153,Pistols!$C:$C,Pistols!L:L,0,0)</f>
        <v>0</v>
      </c>
      <c r="J1153" s="2">
        <f>_xlfn.XLOOKUP($A1153,Pistols!$C:$C,Pistols!M:M,0,0)</f>
        <v>0</v>
      </c>
      <c r="K1153" s="2">
        <f>_xlfn.XLOOKUP($A1153,Pistols!$C:$C,Pistols!N:N,0,0)</f>
        <v>0</v>
      </c>
      <c r="L1153" s="3">
        <f>_xlfn.XLOOKUP($A1153,Revolvers!$C:$C,Revolvers!O:O,0,0)</f>
        <v>0</v>
      </c>
      <c r="M1153" s="3">
        <f>_xlfn.XLOOKUP($A1153,Revolvers!$C:$C,Revolvers!P:P,0,0)</f>
        <v>0</v>
      </c>
      <c r="N1153" s="3">
        <f>_xlfn.XLOOKUP($A1153,Revolvers!$C:$C,Revolvers!Q:Q,0,0)</f>
        <v>0</v>
      </c>
      <c r="O1153" s="3">
        <f>_xlfn.XLOOKUP($A1153,Revolvers!$C:$C,Revolvers!R:R,0,0)</f>
        <v>0</v>
      </c>
      <c r="P1153" s="3">
        <f>_xlfn.XLOOKUP($A1153,Revolvers!$C:$C,Revolvers!S:S,0,0)</f>
        <v>0</v>
      </c>
      <c r="Q1153" s="3">
        <f>_xlfn.XLOOKUP($A1153,Revolvers!$C:$C,Revolvers!T:T,0,0)</f>
        <v>0</v>
      </c>
      <c r="R1153" s="3">
        <f>_xlfn.XLOOKUP($A1153,Rifles!C:C,Rifles!H:H,0,0)</f>
        <v>49</v>
      </c>
      <c r="S1153" s="2">
        <f>_xlfn.XLOOKUP($A1153,Shotguns!C:C,Shotguns!H:H,0,0)</f>
        <v>0</v>
      </c>
      <c r="T1153" s="3">
        <f t="shared" si="20"/>
        <v>49</v>
      </c>
    </row>
    <row r="1154" spans="1:20" x14ac:dyDescent="0.25">
      <c r="A1154" s="3">
        <f>Rifles!C1154</f>
        <v>33901266</v>
      </c>
      <c r="B1154" s="3" t="str">
        <f>_xlfn.XLOOKUP($A1154, Rifles!$C$2:$C$419,Rifles!$D$2:$D$419,"N/A",0)</f>
        <v>N/A</v>
      </c>
      <c r="C1154" s="3" t="str">
        <f>_xlfn.XLOOKUP($A1154, Rifles!$C$2:$C$419,Rifles!F$2:F$419,"N/A",0)</f>
        <v>N/A</v>
      </c>
      <c r="D1154" s="3" t="str">
        <f>_xlfn.XLOOKUP($A1154, Rifles!$C$2:$C$419,Rifles!G$2:G$419,"N/A",0)</f>
        <v>N/A</v>
      </c>
      <c r="E1154" s="2">
        <f>_xlfn.XLOOKUP($A1154,Pistols!$C:$C,Pistols!H:H,0,0)</f>
        <v>0</v>
      </c>
      <c r="F1154" s="2">
        <f>_xlfn.XLOOKUP($A1154,Pistols!$C:$C,Pistols!I:I,0,0)</f>
        <v>0</v>
      </c>
      <c r="G1154" s="2">
        <f>_xlfn.XLOOKUP($A1154,Pistols!$C:$C,Pistols!J:J,0,0)</f>
        <v>0</v>
      </c>
      <c r="H1154" s="2">
        <f>_xlfn.XLOOKUP($A1154,Pistols!$C:$C,Pistols!K:K,0,0)</f>
        <v>0</v>
      </c>
      <c r="I1154" s="2">
        <f>_xlfn.XLOOKUP($A1154,Pistols!$C:$C,Pistols!L:L,0,0)</f>
        <v>0</v>
      </c>
      <c r="J1154" s="2">
        <f>_xlfn.XLOOKUP($A1154,Pistols!$C:$C,Pistols!M:M,0,0)</f>
        <v>0</v>
      </c>
      <c r="K1154" s="2">
        <f>_xlfn.XLOOKUP($A1154,Pistols!$C:$C,Pistols!N:N,0,0)</f>
        <v>0</v>
      </c>
      <c r="L1154" s="3">
        <f>_xlfn.XLOOKUP($A1154,Revolvers!$C:$C,Revolvers!O:O,0,0)</f>
        <v>0</v>
      </c>
      <c r="M1154" s="3">
        <f>_xlfn.XLOOKUP($A1154,Revolvers!$C:$C,Revolvers!P:P,0,0)</f>
        <v>0</v>
      </c>
      <c r="N1154" s="3">
        <f>_xlfn.XLOOKUP($A1154,Revolvers!$C:$C,Revolvers!Q:Q,0,0)</f>
        <v>0</v>
      </c>
      <c r="O1154" s="3">
        <f>_xlfn.XLOOKUP($A1154,Revolvers!$C:$C,Revolvers!R:R,0,0)</f>
        <v>0</v>
      </c>
      <c r="P1154" s="3">
        <f>_xlfn.XLOOKUP($A1154,Revolvers!$C:$C,Revolvers!S:S,0,0)</f>
        <v>0</v>
      </c>
      <c r="Q1154" s="3">
        <f>_xlfn.XLOOKUP($A1154,Revolvers!$C:$C,Revolvers!T:T,0,0)</f>
        <v>0</v>
      </c>
      <c r="R1154" s="3">
        <f>_xlfn.XLOOKUP($A1154,Rifles!C:C,Rifles!H:H,0,0)</f>
        <v>28</v>
      </c>
      <c r="S1154" s="2">
        <f>_xlfn.XLOOKUP($A1154,Shotguns!C:C,Shotguns!H:H,0,0)</f>
        <v>0</v>
      </c>
      <c r="T1154" s="3">
        <f t="shared" si="20"/>
        <v>28</v>
      </c>
    </row>
    <row r="1155" spans="1:20" x14ac:dyDescent="0.25">
      <c r="A1155" s="3">
        <f>Rifles!C1155</f>
        <v>33904760</v>
      </c>
      <c r="B1155" s="3" t="str">
        <f>_xlfn.XLOOKUP($A1155, Rifles!$C$2:$C$419,Rifles!$D$2:$D$419,"N/A",0)</f>
        <v>N/A</v>
      </c>
      <c r="C1155" s="3" t="str">
        <f>_xlfn.XLOOKUP($A1155, Rifles!$C$2:$C$419,Rifles!F$2:F$419,"N/A",0)</f>
        <v>N/A</v>
      </c>
      <c r="D1155" s="3" t="str">
        <f>_xlfn.XLOOKUP($A1155, Rifles!$C$2:$C$419,Rifles!G$2:G$419,"N/A",0)</f>
        <v>N/A</v>
      </c>
      <c r="E1155" s="2">
        <f>_xlfn.XLOOKUP($A1155,Pistols!$C:$C,Pistols!H:H,0,0)</f>
        <v>0</v>
      </c>
      <c r="F1155" s="2">
        <f>_xlfn.XLOOKUP($A1155,Pistols!$C:$C,Pistols!I:I,0,0)</f>
        <v>0</v>
      </c>
      <c r="G1155" s="2">
        <f>_xlfn.XLOOKUP($A1155,Pistols!$C:$C,Pistols!J:J,0,0)</f>
        <v>0</v>
      </c>
      <c r="H1155" s="2">
        <f>_xlfn.XLOOKUP($A1155,Pistols!$C:$C,Pistols!K:K,0,0)</f>
        <v>0</v>
      </c>
      <c r="I1155" s="2">
        <f>_xlfn.XLOOKUP($A1155,Pistols!$C:$C,Pistols!L:L,0,0)</f>
        <v>0</v>
      </c>
      <c r="J1155" s="2">
        <f>_xlfn.XLOOKUP($A1155,Pistols!$C:$C,Pistols!M:M,0,0)</f>
        <v>0</v>
      </c>
      <c r="K1155" s="2">
        <f>_xlfn.XLOOKUP($A1155,Pistols!$C:$C,Pistols!N:N,0,0)</f>
        <v>0</v>
      </c>
      <c r="L1155" s="3">
        <f>_xlfn.XLOOKUP($A1155,Revolvers!$C:$C,Revolvers!O:O,0,0)</f>
        <v>0</v>
      </c>
      <c r="M1155" s="3">
        <f>_xlfn.XLOOKUP($A1155,Revolvers!$C:$C,Revolvers!P:P,0,0)</f>
        <v>0</v>
      </c>
      <c r="N1155" s="3">
        <f>_xlfn.XLOOKUP($A1155,Revolvers!$C:$C,Revolvers!Q:Q,0,0)</f>
        <v>0</v>
      </c>
      <c r="O1155" s="3">
        <f>_xlfn.XLOOKUP($A1155,Revolvers!$C:$C,Revolvers!R:R,0,0)</f>
        <v>0</v>
      </c>
      <c r="P1155" s="3">
        <f>_xlfn.XLOOKUP($A1155,Revolvers!$C:$C,Revolvers!S:S,0,0)</f>
        <v>0</v>
      </c>
      <c r="Q1155" s="3">
        <f>_xlfn.XLOOKUP($A1155,Revolvers!$C:$C,Revolvers!T:T,0,0)</f>
        <v>0</v>
      </c>
      <c r="R1155" s="3">
        <f>_xlfn.XLOOKUP($A1155,Rifles!C:C,Rifles!H:H,0,0)</f>
        <v>3</v>
      </c>
      <c r="S1155" s="2">
        <f>_xlfn.XLOOKUP($A1155,Shotguns!C:C,Shotguns!H:H,0,0)</f>
        <v>0</v>
      </c>
      <c r="T1155" s="3">
        <f t="shared" ref="T1155:T1218" si="21">K1155+P1155+R1155+S1155</f>
        <v>3</v>
      </c>
    </row>
    <row r="1156" spans="1:20" x14ac:dyDescent="0.25">
      <c r="A1156" s="3">
        <f>Rifles!C1156</f>
        <v>33902555</v>
      </c>
      <c r="B1156" s="3" t="str">
        <f>_xlfn.XLOOKUP($A1156, Rifles!$C$2:$C$419,Rifles!$D$2:$D$419,"N/A",0)</f>
        <v>N/A</v>
      </c>
      <c r="C1156" s="3" t="str">
        <f>_xlfn.XLOOKUP($A1156, Rifles!$C$2:$C$419,Rifles!F$2:F$419,"N/A",0)</f>
        <v>N/A</v>
      </c>
      <c r="D1156" s="3" t="str">
        <f>_xlfn.XLOOKUP($A1156, Rifles!$C$2:$C$419,Rifles!G$2:G$419,"N/A",0)</f>
        <v>N/A</v>
      </c>
      <c r="E1156" s="2">
        <f>_xlfn.XLOOKUP($A1156,Pistols!$C:$C,Pistols!H:H,0,0)</f>
        <v>0</v>
      </c>
      <c r="F1156" s="2">
        <f>_xlfn.XLOOKUP($A1156,Pistols!$C:$C,Pistols!I:I,0,0)</f>
        <v>0</v>
      </c>
      <c r="G1156" s="2">
        <f>_xlfn.XLOOKUP($A1156,Pistols!$C:$C,Pistols!J:J,0,0)</f>
        <v>0</v>
      </c>
      <c r="H1156" s="2">
        <f>_xlfn.XLOOKUP($A1156,Pistols!$C:$C,Pistols!K:K,0,0)</f>
        <v>0</v>
      </c>
      <c r="I1156" s="2">
        <f>_xlfn.XLOOKUP($A1156,Pistols!$C:$C,Pistols!L:L,0,0)</f>
        <v>0</v>
      </c>
      <c r="J1156" s="2">
        <f>_xlfn.XLOOKUP($A1156,Pistols!$C:$C,Pistols!M:M,0,0)</f>
        <v>1</v>
      </c>
      <c r="K1156" s="2">
        <f>_xlfn.XLOOKUP($A1156,Pistols!$C:$C,Pistols!N:N,0,0)</f>
        <v>1</v>
      </c>
      <c r="L1156" s="3">
        <f>_xlfn.XLOOKUP($A1156,Revolvers!$C:$C,Revolvers!O:O,0,0)</f>
        <v>0</v>
      </c>
      <c r="M1156" s="3">
        <f>_xlfn.XLOOKUP($A1156,Revolvers!$C:$C,Revolvers!P:P,0,0)</f>
        <v>0</v>
      </c>
      <c r="N1156" s="3">
        <f>_xlfn.XLOOKUP($A1156,Revolvers!$C:$C,Revolvers!Q:Q,0,0)</f>
        <v>0</v>
      </c>
      <c r="O1156" s="3">
        <f>_xlfn.XLOOKUP($A1156,Revolvers!$C:$C,Revolvers!R:R,0,0)</f>
        <v>0</v>
      </c>
      <c r="P1156" s="3">
        <f>_xlfn.XLOOKUP($A1156,Revolvers!$C:$C,Revolvers!S:S,0,0)</f>
        <v>0</v>
      </c>
      <c r="Q1156" s="3">
        <f>_xlfn.XLOOKUP($A1156,Revolvers!$C:$C,Revolvers!T:T,0,0)</f>
        <v>0</v>
      </c>
      <c r="R1156" s="3">
        <f>_xlfn.XLOOKUP($A1156,Rifles!C:C,Rifles!H:H,0,0)</f>
        <v>2</v>
      </c>
      <c r="S1156" s="2">
        <f>_xlfn.XLOOKUP($A1156,Shotguns!C:C,Shotguns!H:H,0,0)</f>
        <v>0</v>
      </c>
      <c r="T1156" s="3">
        <f t="shared" si="21"/>
        <v>3</v>
      </c>
    </row>
    <row r="1157" spans="1:20" x14ac:dyDescent="0.25">
      <c r="A1157" s="3">
        <f>Rifles!C1157</f>
        <v>33903956</v>
      </c>
      <c r="B1157" s="3" t="str">
        <f>_xlfn.XLOOKUP($A1157, Rifles!$C$2:$C$419,Rifles!$D$2:$D$419,"N/A",0)</f>
        <v>N/A</v>
      </c>
      <c r="C1157" s="3" t="str">
        <f>_xlfn.XLOOKUP($A1157, Rifles!$C$2:$C$419,Rifles!F$2:F$419,"N/A",0)</f>
        <v>N/A</v>
      </c>
      <c r="D1157" s="3" t="str">
        <f>_xlfn.XLOOKUP($A1157, Rifles!$C$2:$C$419,Rifles!G$2:G$419,"N/A",0)</f>
        <v>N/A</v>
      </c>
      <c r="E1157" s="2">
        <f>_xlfn.XLOOKUP($A1157,Pistols!$C:$C,Pistols!H:H,0,0)</f>
        <v>0</v>
      </c>
      <c r="F1157" s="2">
        <f>_xlfn.XLOOKUP($A1157,Pistols!$C:$C,Pistols!I:I,0,0)</f>
        <v>0</v>
      </c>
      <c r="G1157" s="2">
        <f>_xlfn.XLOOKUP($A1157,Pistols!$C:$C,Pistols!J:J,0,0)</f>
        <v>0</v>
      </c>
      <c r="H1157" s="2">
        <f>_xlfn.XLOOKUP($A1157,Pistols!$C:$C,Pistols!K:K,0,0)</f>
        <v>0</v>
      </c>
      <c r="I1157" s="2">
        <f>_xlfn.XLOOKUP($A1157,Pistols!$C:$C,Pistols!L:L,0,0)</f>
        <v>0</v>
      </c>
      <c r="J1157" s="2">
        <f>_xlfn.XLOOKUP($A1157,Pistols!$C:$C,Pistols!M:M,0,0)</f>
        <v>0</v>
      </c>
      <c r="K1157" s="2">
        <f>_xlfn.XLOOKUP($A1157,Pistols!$C:$C,Pistols!N:N,0,0)</f>
        <v>0</v>
      </c>
      <c r="L1157" s="3">
        <f>_xlfn.XLOOKUP($A1157,Revolvers!$C:$C,Revolvers!O:O,0,0)</f>
        <v>0</v>
      </c>
      <c r="M1157" s="3">
        <f>_xlfn.XLOOKUP($A1157,Revolvers!$C:$C,Revolvers!P:P,0,0)</f>
        <v>0</v>
      </c>
      <c r="N1157" s="3">
        <f>_xlfn.XLOOKUP($A1157,Revolvers!$C:$C,Revolvers!Q:Q,0,0)</f>
        <v>0</v>
      </c>
      <c r="O1157" s="3">
        <f>_xlfn.XLOOKUP($A1157,Revolvers!$C:$C,Revolvers!R:R,0,0)</f>
        <v>0</v>
      </c>
      <c r="P1157" s="3">
        <f>_xlfn.XLOOKUP($A1157,Revolvers!$C:$C,Revolvers!S:S,0,0)</f>
        <v>0</v>
      </c>
      <c r="Q1157" s="3">
        <f>_xlfn.XLOOKUP($A1157,Revolvers!$C:$C,Revolvers!T:T,0,0)</f>
        <v>0</v>
      </c>
      <c r="R1157" s="3">
        <f>_xlfn.XLOOKUP($A1157,Rifles!C:C,Rifles!H:H,0,0)</f>
        <v>1</v>
      </c>
      <c r="S1157" s="2">
        <f>_xlfn.XLOOKUP($A1157,Shotguns!C:C,Shotguns!H:H,0,0)</f>
        <v>0</v>
      </c>
      <c r="T1157" s="3">
        <f t="shared" si="21"/>
        <v>1</v>
      </c>
    </row>
    <row r="1158" spans="1:20" x14ac:dyDescent="0.25">
      <c r="A1158" s="3">
        <f>Rifles!C1158</f>
        <v>33904438</v>
      </c>
      <c r="B1158" s="3" t="str">
        <f>_xlfn.XLOOKUP($A1158, Rifles!$C$2:$C$419,Rifles!$D$2:$D$419,"N/A",0)</f>
        <v>N/A</v>
      </c>
      <c r="C1158" s="3" t="str">
        <f>_xlfn.XLOOKUP($A1158, Rifles!$C$2:$C$419,Rifles!F$2:F$419,"N/A",0)</f>
        <v>N/A</v>
      </c>
      <c r="D1158" s="3" t="str">
        <f>_xlfn.XLOOKUP($A1158, Rifles!$C$2:$C$419,Rifles!G$2:G$419,"N/A",0)</f>
        <v>N/A</v>
      </c>
      <c r="E1158" s="2">
        <f>_xlfn.XLOOKUP($A1158,Pistols!$C:$C,Pistols!H:H,0,0)</f>
        <v>0</v>
      </c>
      <c r="F1158" s="2">
        <f>_xlfn.XLOOKUP($A1158,Pistols!$C:$C,Pistols!I:I,0,0)</f>
        <v>0</v>
      </c>
      <c r="G1158" s="2">
        <f>_xlfn.XLOOKUP($A1158,Pistols!$C:$C,Pistols!J:J,0,0)</f>
        <v>0</v>
      </c>
      <c r="H1158" s="2">
        <f>_xlfn.XLOOKUP($A1158,Pistols!$C:$C,Pistols!K:K,0,0)</f>
        <v>0</v>
      </c>
      <c r="I1158" s="2">
        <f>_xlfn.XLOOKUP($A1158,Pistols!$C:$C,Pistols!L:L,0,0)</f>
        <v>1</v>
      </c>
      <c r="J1158" s="2">
        <f>_xlfn.XLOOKUP($A1158,Pistols!$C:$C,Pistols!M:M,0,0)</f>
        <v>0</v>
      </c>
      <c r="K1158" s="2">
        <f>_xlfn.XLOOKUP($A1158,Pistols!$C:$C,Pistols!N:N,0,0)</f>
        <v>1</v>
      </c>
      <c r="L1158" s="3">
        <f>_xlfn.XLOOKUP($A1158,Revolvers!$C:$C,Revolvers!O:O,0,0)</f>
        <v>0</v>
      </c>
      <c r="M1158" s="3">
        <f>_xlfn.XLOOKUP($A1158,Revolvers!$C:$C,Revolvers!P:P,0,0)</f>
        <v>0</v>
      </c>
      <c r="N1158" s="3">
        <f>_xlfn.XLOOKUP($A1158,Revolvers!$C:$C,Revolvers!Q:Q,0,0)</f>
        <v>0</v>
      </c>
      <c r="O1158" s="3">
        <f>_xlfn.XLOOKUP($A1158,Revolvers!$C:$C,Revolvers!R:R,0,0)</f>
        <v>0</v>
      </c>
      <c r="P1158" s="3">
        <f>_xlfn.XLOOKUP($A1158,Revolvers!$C:$C,Revolvers!S:S,0,0)</f>
        <v>0</v>
      </c>
      <c r="Q1158" s="3">
        <f>_xlfn.XLOOKUP($A1158,Revolvers!$C:$C,Revolvers!T:T,0,0)</f>
        <v>0</v>
      </c>
      <c r="R1158" s="3">
        <f>_xlfn.XLOOKUP($A1158,Rifles!C:C,Rifles!H:H,0,0)</f>
        <v>34</v>
      </c>
      <c r="S1158" s="2">
        <f>_xlfn.XLOOKUP($A1158,Shotguns!C:C,Shotguns!H:H,0,0)</f>
        <v>0</v>
      </c>
      <c r="T1158" s="3">
        <f t="shared" si="21"/>
        <v>35</v>
      </c>
    </row>
    <row r="1159" spans="1:20" x14ac:dyDescent="0.25">
      <c r="A1159" s="3">
        <f>Rifles!C1159</f>
        <v>33904776</v>
      </c>
      <c r="B1159" s="3" t="str">
        <f>_xlfn.XLOOKUP($A1159, Rifles!$C$2:$C$419,Rifles!$D$2:$D$419,"N/A",0)</f>
        <v>N/A</v>
      </c>
      <c r="C1159" s="3" t="str">
        <f>_xlfn.XLOOKUP($A1159, Rifles!$C$2:$C$419,Rifles!F$2:F$419,"N/A",0)</f>
        <v>N/A</v>
      </c>
      <c r="D1159" s="3" t="str">
        <f>_xlfn.XLOOKUP($A1159, Rifles!$C$2:$C$419,Rifles!G$2:G$419,"N/A",0)</f>
        <v>N/A</v>
      </c>
      <c r="E1159" s="2">
        <f>_xlfn.XLOOKUP($A1159,Pistols!$C:$C,Pistols!H:H,0,0)</f>
        <v>1</v>
      </c>
      <c r="F1159" s="2">
        <f>_xlfn.XLOOKUP($A1159,Pistols!$C:$C,Pistols!I:I,0,0)</f>
        <v>0</v>
      </c>
      <c r="G1159" s="2">
        <f>_xlfn.XLOOKUP($A1159,Pistols!$C:$C,Pistols!J:J,0,0)</f>
        <v>0</v>
      </c>
      <c r="H1159" s="2">
        <f>_xlfn.XLOOKUP($A1159,Pistols!$C:$C,Pistols!K:K,0,0)</f>
        <v>0</v>
      </c>
      <c r="I1159" s="2">
        <f>_xlfn.XLOOKUP($A1159,Pistols!$C:$C,Pistols!L:L,0,0)</f>
        <v>0</v>
      </c>
      <c r="J1159" s="2">
        <f>_xlfn.XLOOKUP($A1159,Pistols!$C:$C,Pistols!M:M,0,0)</f>
        <v>0</v>
      </c>
      <c r="K1159" s="2">
        <f>_xlfn.XLOOKUP($A1159,Pistols!$C:$C,Pistols!N:N,0,0)</f>
        <v>1</v>
      </c>
      <c r="L1159" s="3">
        <f>_xlfn.XLOOKUP($A1159,Revolvers!$C:$C,Revolvers!O:O,0,0)</f>
        <v>0</v>
      </c>
      <c r="M1159" s="3">
        <f>_xlfn.XLOOKUP($A1159,Revolvers!$C:$C,Revolvers!P:P,0,0)</f>
        <v>0</v>
      </c>
      <c r="N1159" s="3">
        <f>_xlfn.XLOOKUP($A1159,Revolvers!$C:$C,Revolvers!Q:Q,0,0)</f>
        <v>0</v>
      </c>
      <c r="O1159" s="3">
        <f>_xlfn.XLOOKUP($A1159,Revolvers!$C:$C,Revolvers!R:R,0,0)</f>
        <v>0</v>
      </c>
      <c r="P1159" s="3">
        <f>_xlfn.XLOOKUP($A1159,Revolvers!$C:$C,Revolvers!S:S,0,0)</f>
        <v>0</v>
      </c>
      <c r="Q1159" s="3">
        <f>_xlfn.XLOOKUP($A1159,Revolvers!$C:$C,Revolvers!T:T,0,0)</f>
        <v>0</v>
      </c>
      <c r="R1159" s="3">
        <f>_xlfn.XLOOKUP($A1159,Rifles!C:C,Rifles!H:H,0,0)</f>
        <v>9</v>
      </c>
      <c r="S1159" s="2">
        <f>_xlfn.XLOOKUP($A1159,Shotguns!C:C,Shotguns!H:H,0,0)</f>
        <v>0</v>
      </c>
      <c r="T1159" s="3">
        <f t="shared" si="21"/>
        <v>10</v>
      </c>
    </row>
    <row r="1160" spans="1:20" x14ac:dyDescent="0.25">
      <c r="A1160" s="3">
        <f>Rifles!C1160</f>
        <v>33900697</v>
      </c>
      <c r="B1160" s="3" t="str">
        <f>_xlfn.XLOOKUP($A1160, Rifles!$C$2:$C$419,Rifles!$D$2:$D$419,"N/A",0)</f>
        <v>N/A</v>
      </c>
      <c r="C1160" s="3" t="str">
        <f>_xlfn.XLOOKUP($A1160, Rifles!$C$2:$C$419,Rifles!F$2:F$419,"N/A",0)</f>
        <v>N/A</v>
      </c>
      <c r="D1160" s="3" t="str">
        <f>_xlfn.XLOOKUP($A1160, Rifles!$C$2:$C$419,Rifles!G$2:G$419,"N/A",0)</f>
        <v>N/A</v>
      </c>
      <c r="E1160" s="2">
        <f>_xlfn.XLOOKUP($A1160,Pistols!$C:$C,Pistols!H:H,0,0)</f>
        <v>0</v>
      </c>
      <c r="F1160" s="2">
        <f>_xlfn.XLOOKUP($A1160,Pistols!$C:$C,Pistols!I:I,0,0)</f>
        <v>0</v>
      </c>
      <c r="G1160" s="2">
        <f>_xlfn.XLOOKUP($A1160,Pistols!$C:$C,Pistols!J:J,0,0)</f>
        <v>0</v>
      </c>
      <c r="H1160" s="2">
        <f>_xlfn.XLOOKUP($A1160,Pistols!$C:$C,Pistols!K:K,0,0)</f>
        <v>0</v>
      </c>
      <c r="I1160" s="2">
        <f>_xlfn.XLOOKUP($A1160,Pistols!$C:$C,Pistols!L:L,0,0)</f>
        <v>0</v>
      </c>
      <c r="J1160" s="2">
        <f>_xlfn.XLOOKUP($A1160,Pistols!$C:$C,Pistols!M:M,0,0)</f>
        <v>1</v>
      </c>
      <c r="K1160" s="2">
        <f>_xlfn.XLOOKUP($A1160,Pistols!$C:$C,Pistols!N:N,0,0)</f>
        <v>1</v>
      </c>
      <c r="L1160" s="3">
        <f>_xlfn.XLOOKUP($A1160,Revolvers!$C:$C,Revolvers!O:O,0,0)</f>
        <v>0</v>
      </c>
      <c r="M1160" s="3">
        <f>_xlfn.XLOOKUP($A1160,Revolvers!$C:$C,Revolvers!P:P,0,0)</f>
        <v>0</v>
      </c>
      <c r="N1160" s="3">
        <f>_xlfn.XLOOKUP($A1160,Revolvers!$C:$C,Revolvers!Q:Q,0,0)</f>
        <v>0</v>
      </c>
      <c r="O1160" s="3">
        <f>_xlfn.XLOOKUP($A1160,Revolvers!$C:$C,Revolvers!R:R,0,0)</f>
        <v>0</v>
      </c>
      <c r="P1160" s="3">
        <f>_xlfn.XLOOKUP($A1160,Revolvers!$C:$C,Revolvers!S:S,0,0)</f>
        <v>0</v>
      </c>
      <c r="Q1160" s="3">
        <f>_xlfn.XLOOKUP($A1160,Revolvers!$C:$C,Revolvers!T:T,0,0)</f>
        <v>0</v>
      </c>
      <c r="R1160" s="3">
        <f>_xlfn.XLOOKUP($A1160,Rifles!C:C,Rifles!H:H,0,0)</f>
        <v>346</v>
      </c>
      <c r="S1160" s="2">
        <f>_xlfn.XLOOKUP($A1160,Shotguns!C:C,Shotguns!H:H,0,0)</f>
        <v>0</v>
      </c>
      <c r="T1160" s="3">
        <f t="shared" si="21"/>
        <v>347</v>
      </c>
    </row>
    <row r="1161" spans="1:20" x14ac:dyDescent="0.25">
      <c r="A1161" s="3">
        <f>Rifles!C1161</f>
        <v>33905218</v>
      </c>
      <c r="B1161" s="3" t="str">
        <f>_xlfn.XLOOKUP($A1161, Rifles!$C$2:$C$419,Rifles!$D$2:$D$419,"N/A",0)</f>
        <v>N/A</v>
      </c>
      <c r="C1161" s="3" t="str">
        <f>_xlfn.XLOOKUP($A1161, Rifles!$C$2:$C$419,Rifles!F$2:F$419,"N/A",0)</f>
        <v>N/A</v>
      </c>
      <c r="D1161" s="3" t="str">
        <f>_xlfn.XLOOKUP($A1161, Rifles!$C$2:$C$419,Rifles!G$2:G$419,"N/A",0)</f>
        <v>N/A</v>
      </c>
      <c r="E1161" s="2">
        <f>_xlfn.XLOOKUP($A1161,Pistols!$C:$C,Pistols!H:H,0,0)</f>
        <v>0</v>
      </c>
      <c r="F1161" s="2">
        <f>_xlfn.XLOOKUP($A1161,Pistols!$C:$C,Pistols!I:I,0,0)</f>
        <v>0</v>
      </c>
      <c r="G1161" s="2">
        <f>_xlfn.XLOOKUP($A1161,Pistols!$C:$C,Pistols!J:J,0,0)</f>
        <v>0</v>
      </c>
      <c r="H1161" s="2">
        <f>_xlfn.XLOOKUP($A1161,Pistols!$C:$C,Pistols!K:K,0,0)</f>
        <v>0</v>
      </c>
      <c r="I1161" s="2">
        <f>_xlfn.XLOOKUP($A1161,Pistols!$C:$C,Pistols!L:L,0,0)</f>
        <v>0</v>
      </c>
      <c r="J1161" s="2">
        <f>_xlfn.XLOOKUP($A1161,Pistols!$C:$C,Pistols!M:M,0,0)</f>
        <v>0</v>
      </c>
      <c r="K1161" s="2">
        <f>_xlfn.XLOOKUP($A1161,Pistols!$C:$C,Pistols!N:N,0,0)</f>
        <v>0</v>
      </c>
      <c r="L1161" s="3">
        <f>_xlfn.XLOOKUP($A1161,Revolvers!$C:$C,Revolvers!O:O,0,0)</f>
        <v>0</v>
      </c>
      <c r="M1161" s="3">
        <f>_xlfn.XLOOKUP($A1161,Revolvers!$C:$C,Revolvers!P:P,0,0)</f>
        <v>0</v>
      </c>
      <c r="N1161" s="3">
        <f>_xlfn.XLOOKUP($A1161,Revolvers!$C:$C,Revolvers!Q:Q,0,0)</f>
        <v>0</v>
      </c>
      <c r="O1161" s="3">
        <f>_xlfn.XLOOKUP($A1161,Revolvers!$C:$C,Revolvers!R:R,0,0)</f>
        <v>0</v>
      </c>
      <c r="P1161" s="3">
        <f>_xlfn.XLOOKUP($A1161,Revolvers!$C:$C,Revolvers!S:S,0,0)</f>
        <v>0</v>
      </c>
      <c r="Q1161" s="3">
        <f>_xlfn.XLOOKUP($A1161,Revolvers!$C:$C,Revolvers!T:T,0,0)</f>
        <v>0</v>
      </c>
      <c r="R1161" s="3">
        <f>_xlfn.XLOOKUP($A1161,Rifles!C:C,Rifles!H:H,0,0)</f>
        <v>1</v>
      </c>
      <c r="S1161" s="2">
        <f>_xlfn.XLOOKUP($A1161,Shotguns!C:C,Shotguns!H:H,0,0)</f>
        <v>0</v>
      </c>
      <c r="T1161" s="3">
        <f t="shared" si="21"/>
        <v>1</v>
      </c>
    </row>
    <row r="1162" spans="1:20" x14ac:dyDescent="0.25">
      <c r="A1162" s="3">
        <f>Rifles!C1162</f>
        <v>33905085</v>
      </c>
      <c r="B1162" s="3" t="str">
        <f>_xlfn.XLOOKUP($A1162, Rifles!$C$2:$C$419,Rifles!$D$2:$D$419,"N/A",0)</f>
        <v>N/A</v>
      </c>
      <c r="C1162" s="3" t="str">
        <f>_xlfn.XLOOKUP($A1162, Rifles!$C$2:$C$419,Rifles!F$2:F$419,"N/A",0)</f>
        <v>N/A</v>
      </c>
      <c r="D1162" s="3" t="str">
        <f>_xlfn.XLOOKUP($A1162, Rifles!$C$2:$C$419,Rifles!G$2:G$419,"N/A",0)</f>
        <v>N/A</v>
      </c>
      <c r="E1162" s="2">
        <f>_xlfn.XLOOKUP($A1162,Pistols!$C:$C,Pistols!H:H,0,0)</f>
        <v>0</v>
      </c>
      <c r="F1162" s="2">
        <f>_xlfn.XLOOKUP($A1162,Pistols!$C:$C,Pistols!I:I,0,0)</f>
        <v>0</v>
      </c>
      <c r="G1162" s="2">
        <f>_xlfn.XLOOKUP($A1162,Pistols!$C:$C,Pistols!J:J,0,0)</f>
        <v>0</v>
      </c>
      <c r="H1162" s="2">
        <f>_xlfn.XLOOKUP($A1162,Pistols!$C:$C,Pistols!K:K,0,0)</f>
        <v>0</v>
      </c>
      <c r="I1162" s="2">
        <f>_xlfn.XLOOKUP($A1162,Pistols!$C:$C,Pistols!L:L,0,0)</f>
        <v>0</v>
      </c>
      <c r="J1162" s="2">
        <f>_xlfn.XLOOKUP($A1162,Pistols!$C:$C,Pistols!M:M,0,0)</f>
        <v>0</v>
      </c>
      <c r="K1162" s="2">
        <f>_xlfn.XLOOKUP($A1162,Pistols!$C:$C,Pistols!N:N,0,0)</f>
        <v>0</v>
      </c>
      <c r="L1162" s="3">
        <f>_xlfn.XLOOKUP($A1162,Revolvers!$C:$C,Revolvers!O:O,0,0)</f>
        <v>0</v>
      </c>
      <c r="M1162" s="3">
        <f>_xlfn.XLOOKUP($A1162,Revolvers!$C:$C,Revolvers!P:P,0,0)</f>
        <v>0</v>
      </c>
      <c r="N1162" s="3">
        <f>_xlfn.XLOOKUP($A1162,Revolvers!$C:$C,Revolvers!Q:Q,0,0)</f>
        <v>0</v>
      </c>
      <c r="O1162" s="3">
        <f>_xlfn.XLOOKUP($A1162,Revolvers!$C:$C,Revolvers!R:R,0,0)</f>
        <v>0</v>
      </c>
      <c r="P1162" s="3">
        <f>_xlfn.XLOOKUP($A1162,Revolvers!$C:$C,Revolvers!S:S,0,0)</f>
        <v>0</v>
      </c>
      <c r="Q1162" s="3">
        <f>_xlfn.XLOOKUP($A1162,Revolvers!$C:$C,Revolvers!T:T,0,0)</f>
        <v>0</v>
      </c>
      <c r="R1162" s="3">
        <f>_xlfn.XLOOKUP($A1162,Rifles!C:C,Rifles!H:H,0,0)</f>
        <v>3</v>
      </c>
      <c r="S1162" s="2">
        <f>_xlfn.XLOOKUP($A1162,Shotguns!C:C,Shotguns!H:H,0,0)</f>
        <v>0</v>
      </c>
      <c r="T1162" s="3">
        <f t="shared" si="21"/>
        <v>3</v>
      </c>
    </row>
    <row r="1163" spans="1:20" x14ac:dyDescent="0.25">
      <c r="A1163" s="3">
        <f>Rifles!C1163</f>
        <v>33903873</v>
      </c>
      <c r="B1163" s="3" t="str">
        <f>_xlfn.XLOOKUP($A1163, Rifles!$C$2:$C$419,Rifles!$D$2:$D$419,"N/A",0)</f>
        <v>N/A</v>
      </c>
      <c r="C1163" s="3" t="str">
        <f>_xlfn.XLOOKUP($A1163, Rifles!$C$2:$C$419,Rifles!F$2:F$419,"N/A",0)</f>
        <v>N/A</v>
      </c>
      <c r="D1163" s="3" t="str">
        <f>_xlfn.XLOOKUP($A1163, Rifles!$C$2:$C$419,Rifles!G$2:G$419,"N/A",0)</f>
        <v>N/A</v>
      </c>
      <c r="E1163" s="2">
        <f>_xlfn.XLOOKUP($A1163,Pistols!$C:$C,Pistols!H:H,0,0)</f>
        <v>0</v>
      </c>
      <c r="F1163" s="2">
        <f>_xlfn.XLOOKUP($A1163,Pistols!$C:$C,Pistols!I:I,0,0)</f>
        <v>0</v>
      </c>
      <c r="G1163" s="2">
        <f>_xlfn.XLOOKUP($A1163,Pistols!$C:$C,Pistols!J:J,0,0)</f>
        <v>0</v>
      </c>
      <c r="H1163" s="2">
        <f>_xlfn.XLOOKUP($A1163,Pistols!$C:$C,Pistols!K:K,0,0)</f>
        <v>0</v>
      </c>
      <c r="I1163" s="2">
        <f>_xlfn.XLOOKUP($A1163,Pistols!$C:$C,Pistols!L:L,0,0)</f>
        <v>0</v>
      </c>
      <c r="J1163" s="2">
        <f>_xlfn.XLOOKUP($A1163,Pistols!$C:$C,Pistols!M:M,0,0)</f>
        <v>0</v>
      </c>
      <c r="K1163" s="2">
        <f>_xlfn.XLOOKUP($A1163,Pistols!$C:$C,Pistols!N:N,0,0)</f>
        <v>0</v>
      </c>
      <c r="L1163" s="3">
        <f>_xlfn.XLOOKUP($A1163,Revolvers!$C:$C,Revolvers!O:O,0,0)</f>
        <v>0</v>
      </c>
      <c r="M1163" s="3">
        <f>_xlfn.XLOOKUP($A1163,Revolvers!$C:$C,Revolvers!P:P,0,0)</f>
        <v>0</v>
      </c>
      <c r="N1163" s="3">
        <f>_xlfn.XLOOKUP($A1163,Revolvers!$C:$C,Revolvers!Q:Q,0,0)</f>
        <v>0</v>
      </c>
      <c r="O1163" s="3">
        <f>_xlfn.XLOOKUP($A1163,Revolvers!$C:$C,Revolvers!R:R,0,0)</f>
        <v>0</v>
      </c>
      <c r="P1163" s="3">
        <f>_xlfn.XLOOKUP($A1163,Revolvers!$C:$C,Revolvers!S:S,0,0)</f>
        <v>0</v>
      </c>
      <c r="Q1163" s="3">
        <f>_xlfn.XLOOKUP($A1163,Revolvers!$C:$C,Revolvers!T:T,0,0)</f>
        <v>0</v>
      </c>
      <c r="R1163" s="3">
        <f>_xlfn.XLOOKUP($A1163,Rifles!C:C,Rifles!H:H,0,0)</f>
        <v>26</v>
      </c>
      <c r="S1163" s="2">
        <f>_xlfn.XLOOKUP($A1163,Shotguns!C:C,Shotguns!H:H,0,0)</f>
        <v>0</v>
      </c>
      <c r="T1163" s="3">
        <f t="shared" si="21"/>
        <v>26</v>
      </c>
    </row>
    <row r="1164" spans="1:20" x14ac:dyDescent="0.25">
      <c r="A1164" s="3">
        <f>Rifles!C1164</f>
        <v>33903655</v>
      </c>
      <c r="B1164" s="3" t="str">
        <f>_xlfn.XLOOKUP($A1164, Rifles!$C$2:$C$419,Rifles!$D$2:$D$419,"N/A",0)</f>
        <v>N/A</v>
      </c>
      <c r="C1164" s="3" t="str">
        <f>_xlfn.XLOOKUP($A1164, Rifles!$C$2:$C$419,Rifles!F$2:F$419,"N/A",0)</f>
        <v>N/A</v>
      </c>
      <c r="D1164" s="3" t="str">
        <f>_xlfn.XLOOKUP($A1164, Rifles!$C$2:$C$419,Rifles!G$2:G$419,"N/A",0)</f>
        <v>N/A</v>
      </c>
      <c r="E1164" s="2">
        <f>_xlfn.XLOOKUP($A1164,Pistols!$C:$C,Pistols!H:H,0,0)</f>
        <v>0</v>
      </c>
      <c r="F1164" s="2">
        <f>_xlfn.XLOOKUP($A1164,Pistols!$C:$C,Pistols!I:I,0,0)</f>
        <v>0</v>
      </c>
      <c r="G1164" s="2">
        <f>_xlfn.XLOOKUP($A1164,Pistols!$C:$C,Pistols!J:J,0,0)</f>
        <v>0</v>
      </c>
      <c r="H1164" s="2">
        <f>_xlfn.XLOOKUP($A1164,Pistols!$C:$C,Pistols!K:K,0,0)</f>
        <v>0</v>
      </c>
      <c r="I1164" s="2">
        <f>_xlfn.XLOOKUP($A1164,Pistols!$C:$C,Pistols!L:L,0,0)</f>
        <v>0</v>
      </c>
      <c r="J1164" s="2">
        <f>_xlfn.XLOOKUP($A1164,Pistols!$C:$C,Pistols!M:M,0,0)</f>
        <v>0</v>
      </c>
      <c r="K1164" s="2">
        <f>_xlfn.XLOOKUP($A1164,Pistols!$C:$C,Pistols!N:N,0,0)</f>
        <v>0</v>
      </c>
      <c r="L1164" s="3">
        <f>_xlfn.XLOOKUP($A1164,Revolvers!$C:$C,Revolvers!O:O,0,0)</f>
        <v>0</v>
      </c>
      <c r="M1164" s="3">
        <f>_xlfn.XLOOKUP($A1164,Revolvers!$C:$C,Revolvers!P:P,0,0)</f>
        <v>0</v>
      </c>
      <c r="N1164" s="3">
        <f>_xlfn.XLOOKUP($A1164,Revolvers!$C:$C,Revolvers!Q:Q,0,0)</f>
        <v>0</v>
      </c>
      <c r="O1164" s="3">
        <f>_xlfn.XLOOKUP($A1164,Revolvers!$C:$C,Revolvers!R:R,0,0)</f>
        <v>0</v>
      </c>
      <c r="P1164" s="3">
        <f>_xlfn.XLOOKUP($A1164,Revolvers!$C:$C,Revolvers!S:S,0,0)</f>
        <v>0</v>
      </c>
      <c r="Q1164" s="3">
        <f>_xlfn.XLOOKUP($A1164,Revolvers!$C:$C,Revolvers!T:T,0,0)</f>
        <v>0</v>
      </c>
      <c r="R1164" s="3">
        <f>_xlfn.XLOOKUP($A1164,Rifles!C:C,Rifles!H:H,0,0)</f>
        <v>6</v>
      </c>
      <c r="S1164" s="2">
        <f>_xlfn.XLOOKUP($A1164,Shotguns!C:C,Shotguns!H:H,0,0)</f>
        <v>0</v>
      </c>
      <c r="T1164" s="3">
        <f t="shared" si="21"/>
        <v>6</v>
      </c>
    </row>
    <row r="1165" spans="1:20" x14ac:dyDescent="0.25">
      <c r="A1165" s="3">
        <f>Rifles!C1165</f>
        <v>33904451</v>
      </c>
      <c r="B1165" s="3" t="str">
        <f>_xlfn.XLOOKUP($A1165, Rifles!$C$2:$C$419,Rifles!$D$2:$D$419,"N/A",0)</f>
        <v>N/A</v>
      </c>
      <c r="C1165" s="3" t="str">
        <f>_xlfn.XLOOKUP($A1165, Rifles!$C$2:$C$419,Rifles!F$2:F$419,"N/A",0)</f>
        <v>N/A</v>
      </c>
      <c r="D1165" s="3" t="str">
        <f>_xlfn.XLOOKUP($A1165, Rifles!$C$2:$C$419,Rifles!G$2:G$419,"N/A",0)</f>
        <v>N/A</v>
      </c>
      <c r="E1165" s="2">
        <f>_xlfn.XLOOKUP($A1165,Pistols!$C:$C,Pistols!H:H,0,0)</f>
        <v>0</v>
      </c>
      <c r="F1165" s="2">
        <f>_xlfn.XLOOKUP($A1165,Pistols!$C:$C,Pistols!I:I,0,0)</f>
        <v>0</v>
      </c>
      <c r="G1165" s="2">
        <f>_xlfn.XLOOKUP($A1165,Pistols!$C:$C,Pistols!J:J,0,0)</f>
        <v>0</v>
      </c>
      <c r="H1165" s="2">
        <f>_xlfn.XLOOKUP($A1165,Pistols!$C:$C,Pistols!K:K,0,0)</f>
        <v>0</v>
      </c>
      <c r="I1165" s="2">
        <f>_xlfn.XLOOKUP($A1165,Pistols!$C:$C,Pistols!L:L,0,0)</f>
        <v>0</v>
      </c>
      <c r="J1165" s="2">
        <f>_xlfn.XLOOKUP($A1165,Pistols!$C:$C,Pistols!M:M,0,0)</f>
        <v>0</v>
      </c>
      <c r="K1165" s="2">
        <f>_xlfn.XLOOKUP($A1165,Pistols!$C:$C,Pistols!N:N,0,0)</f>
        <v>0</v>
      </c>
      <c r="L1165" s="3">
        <f>_xlfn.XLOOKUP($A1165,Revolvers!$C:$C,Revolvers!O:O,0,0)</f>
        <v>0</v>
      </c>
      <c r="M1165" s="3">
        <f>_xlfn.XLOOKUP($A1165,Revolvers!$C:$C,Revolvers!P:P,0,0)</f>
        <v>0</v>
      </c>
      <c r="N1165" s="3">
        <f>_xlfn.XLOOKUP($A1165,Revolvers!$C:$C,Revolvers!Q:Q,0,0)</f>
        <v>0</v>
      </c>
      <c r="O1165" s="3">
        <f>_xlfn.XLOOKUP($A1165,Revolvers!$C:$C,Revolvers!R:R,0,0)</f>
        <v>0</v>
      </c>
      <c r="P1165" s="3">
        <f>_xlfn.XLOOKUP($A1165,Revolvers!$C:$C,Revolvers!S:S,0,0)</f>
        <v>0</v>
      </c>
      <c r="Q1165" s="3">
        <f>_xlfn.XLOOKUP($A1165,Revolvers!$C:$C,Revolvers!T:T,0,0)</f>
        <v>0</v>
      </c>
      <c r="R1165" s="3">
        <f>_xlfn.XLOOKUP($A1165,Rifles!C:C,Rifles!H:H,0,0)</f>
        <v>11</v>
      </c>
      <c r="S1165" s="2">
        <f>_xlfn.XLOOKUP($A1165,Shotguns!C:C,Shotguns!H:H,0,0)</f>
        <v>0</v>
      </c>
      <c r="T1165" s="3">
        <f t="shared" si="21"/>
        <v>11</v>
      </c>
    </row>
    <row r="1166" spans="1:20" x14ac:dyDescent="0.25">
      <c r="A1166" s="3">
        <f>Rifles!C1166</f>
        <v>33904240</v>
      </c>
      <c r="B1166" s="3" t="str">
        <f>_xlfn.XLOOKUP($A1166, Rifles!$C$2:$C$419,Rifles!$D$2:$D$419,"N/A",0)</f>
        <v>N/A</v>
      </c>
      <c r="C1166" s="3" t="str">
        <f>_xlfn.XLOOKUP($A1166, Rifles!$C$2:$C$419,Rifles!F$2:F$419,"N/A",0)</f>
        <v>N/A</v>
      </c>
      <c r="D1166" s="3" t="str">
        <f>_xlfn.XLOOKUP($A1166, Rifles!$C$2:$C$419,Rifles!G$2:G$419,"N/A",0)</f>
        <v>N/A</v>
      </c>
      <c r="E1166" s="2">
        <f>_xlfn.XLOOKUP($A1166,Pistols!$C:$C,Pistols!H:H,0,0)</f>
        <v>0</v>
      </c>
      <c r="F1166" s="2">
        <f>_xlfn.XLOOKUP($A1166,Pistols!$C:$C,Pistols!I:I,0,0)</f>
        <v>0</v>
      </c>
      <c r="G1166" s="2">
        <f>_xlfn.XLOOKUP($A1166,Pistols!$C:$C,Pistols!J:J,0,0)</f>
        <v>0</v>
      </c>
      <c r="H1166" s="2">
        <f>_xlfn.XLOOKUP($A1166,Pistols!$C:$C,Pistols!K:K,0,0)</f>
        <v>0</v>
      </c>
      <c r="I1166" s="2">
        <f>_xlfn.XLOOKUP($A1166,Pistols!$C:$C,Pistols!L:L,0,0)</f>
        <v>0</v>
      </c>
      <c r="J1166" s="2">
        <f>_xlfn.XLOOKUP($A1166,Pistols!$C:$C,Pistols!M:M,0,0)</f>
        <v>0</v>
      </c>
      <c r="K1166" s="2">
        <f>_xlfn.XLOOKUP($A1166,Pistols!$C:$C,Pistols!N:N,0,0)</f>
        <v>0</v>
      </c>
      <c r="L1166" s="3">
        <f>_xlfn.XLOOKUP($A1166,Revolvers!$C:$C,Revolvers!O:O,0,0)</f>
        <v>0</v>
      </c>
      <c r="M1166" s="3">
        <f>_xlfn.XLOOKUP($A1166,Revolvers!$C:$C,Revolvers!P:P,0,0)</f>
        <v>0</v>
      </c>
      <c r="N1166" s="3">
        <f>_xlfn.XLOOKUP($A1166,Revolvers!$C:$C,Revolvers!Q:Q,0,0)</f>
        <v>0</v>
      </c>
      <c r="O1166" s="3">
        <f>_xlfn.XLOOKUP($A1166,Revolvers!$C:$C,Revolvers!R:R,0,0)</f>
        <v>0</v>
      </c>
      <c r="P1166" s="3">
        <f>_xlfn.XLOOKUP($A1166,Revolvers!$C:$C,Revolvers!S:S,0,0)</f>
        <v>0</v>
      </c>
      <c r="Q1166" s="3">
        <f>_xlfn.XLOOKUP($A1166,Revolvers!$C:$C,Revolvers!T:T,0,0)</f>
        <v>0</v>
      </c>
      <c r="R1166" s="3">
        <f>_xlfn.XLOOKUP($A1166,Rifles!C:C,Rifles!H:H,0,0)</f>
        <v>12</v>
      </c>
      <c r="S1166" s="2">
        <f>_xlfn.XLOOKUP($A1166,Shotguns!C:C,Shotguns!H:H,0,0)</f>
        <v>0</v>
      </c>
      <c r="T1166" s="3">
        <f t="shared" si="21"/>
        <v>12</v>
      </c>
    </row>
    <row r="1167" spans="1:20" x14ac:dyDescent="0.25">
      <c r="A1167" s="3">
        <f>Rifles!C1167</f>
        <v>33903497</v>
      </c>
      <c r="B1167" s="3" t="str">
        <f>_xlfn.XLOOKUP($A1167, Rifles!$C$2:$C$419,Rifles!$D$2:$D$419,"N/A",0)</f>
        <v>N/A</v>
      </c>
      <c r="C1167" s="3" t="str">
        <f>_xlfn.XLOOKUP($A1167, Rifles!$C$2:$C$419,Rifles!F$2:F$419,"N/A",0)</f>
        <v>N/A</v>
      </c>
      <c r="D1167" s="3" t="str">
        <f>_xlfn.XLOOKUP($A1167, Rifles!$C$2:$C$419,Rifles!G$2:G$419,"N/A",0)</f>
        <v>N/A</v>
      </c>
      <c r="E1167" s="2">
        <f>_xlfn.XLOOKUP($A1167,Pistols!$C:$C,Pistols!H:H,0,0)</f>
        <v>0</v>
      </c>
      <c r="F1167" s="2">
        <f>_xlfn.XLOOKUP($A1167,Pistols!$C:$C,Pistols!I:I,0,0)</f>
        <v>0</v>
      </c>
      <c r="G1167" s="2">
        <f>_xlfn.XLOOKUP($A1167,Pistols!$C:$C,Pistols!J:J,0,0)</f>
        <v>0</v>
      </c>
      <c r="H1167" s="2">
        <f>_xlfn.XLOOKUP($A1167,Pistols!$C:$C,Pistols!K:K,0,0)</f>
        <v>0</v>
      </c>
      <c r="I1167" s="2">
        <f>_xlfn.XLOOKUP($A1167,Pistols!$C:$C,Pistols!L:L,0,0)</f>
        <v>0</v>
      </c>
      <c r="J1167" s="2">
        <f>_xlfn.XLOOKUP($A1167,Pistols!$C:$C,Pistols!M:M,0,0)</f>
        <v>0</v>
      </c>
      <c r="K1167" s="2">
        <f>_xlfn.XLOOKUP($A1167,Pistols!$C:$C,Pistols!N:N,0,0)</f>
        <v>0</v>
      </c>
      <c r="L1167" s="3">
        <f>_xlfn.XLOOKUP($A1167,Revolvers!$C:$C,Revolvers!O:O,0,0)</f>
        <v>0</v>
      </c>
      <c r="M1167" s="3">
        <f>_xlfn.XLOOKUP($A1167,Revolvers!$C:$C,Revolvers!P:P,0,0)</f>
        <v>0</v>
      </c>
      <c r="N1167" s="3">
        <f>_xlfn.XLOOKUP($A1167,Revolvers!$C:$C,Revolvers!Q:Q,0,0)</f>
        <v>0</v>
      </c>
      <c r="O1167" s="3">
        <f>_xlfn.XLOOKUP($A1167,Revolvers!$C:$C,Revolvers!R:R,0,0)</f>
        <v>0</v>
      </c>
      <c r="P1167" s="3">
        <f>_xlfn.XLOOKUP($A1167,Revolvers!$C:$C,Revolvers!S:S,0,0)</f>
        <v>0</v>
      </c>
      <c r="Q1167" s="3">
        <f>_xlfn.XLOOKUP($A1167,Revolvers!$C:$C,Revolvers!T:T,0,0)</f>
        <v>0</v>
      </c>
      <c r="R1167" s="3">
        <f>_xlfn.XLOOKUP($A1167,Rifles!C:C,Rifles!H:H,0,0)</f>
        <v>10</v>
      </c>
      <c r="S1167" s="2">
        <f>_xlfn.XLOOKUP($A1167,Shotguns!C:C,Shotguns!H:H,0,0)</f>
        <v>0</v>
      </c>
      <c r="T1167" s="3">
        <f t="shared" si="21"/>
        <v>10</v>
      </c>
    </row>
    <row r="1168" spans="1:20" x14ac:dyDescent="0.25">
      <c r="A1168" s="3">
        <f>Rifles!C1168</f>
        <v>33904639</v>
      </c>
      <c r="B1168" s="3" t="str">
        <f>_xlfn.XLOOKUP($A1168, Rifles!$C$2:$C$419,Rifles!$D$2:$D$419,"N/A",0)</f>
        <v>N/A</v>
      </c>
      <c r="C1168" s="3" t="str">
        <f>_xlfn.XLOOKUP($A1168, Rifles!$C$2:$C$419,Rifles!F$2:F$419,"N/A",0)</f>
        <v>N/A</v>
      </c>
      <c r="D1168" s="3" t="str">
        <f>_xlfn.XLOOKUP($A1168, Rifles!$C$2:$C$419,Rifles!G$2:G$419,"N/A",0)</f>
        <v>N/A</v>
      </c>
      <c r="E1168" s="2">
        <f>_xlfn.XLOOKUP($A1168,Pistols!$C:$C,Pistols!H:H,0,0)</f>
        <v>0</v>
      </c>
      <c r="F1168" s="2">
        <f>_xlfn.XLOOKUP($A1168,Pistols!$C:$C,Pistols!I:I,0,0)</f>
        <v>0</v>
      </c>
      <c r="G1168" s="2">
        <f>_xlfn.XLOOKUP($A1168,Pistols!$C:$C,Pistols!J:J,0,0)</f>
        <v>0</v>
      </c>
      <c r="H1168" s="2">
        <f>_xlfn.XLOOKUP($A1168,Pistols!$C:$C,Pistols!K:K,0,0)</f>
        <v>0</v>
      </c>
      <c r="I1168" s="2">
        <f>_xlfn.XLOOKUP($A1168,Pistols!$C:$C,Pistols!L:L,0,0)</f>
        <v>0</v>
      </c>
      <c r="J1168" s="2">
        <f>_xlfn.XLOOKUP($A1168,Pistols!$C:$C,Pistols!M:M,0,0)</f>
        <v>0</v>
      </c>
      <c r="K1168" s="2">
        <f>_xlfn.XLOOKUP($A1168,Pistols!$C:$C,Pistols!N:N,0,0)</f>
        <v>0</v>
      </c>
      <c r="L1168" s="3">
        <f>_xlfn.XLOOKUP($A1168,Revolvers!$C:$C,Revolvers!O:O,0,0)</f>
        <v>0</v>
      </c>
      <c r="M1168" s="3">
        <f>_xlfn.XLOOKUP($A1168,Revolvers!$C:$C,Revolvers!P:P,0,0)</f>
        <v>0</v>
      </c>
      <c r="N1168" s="3">
        <f>_xlfn.XLOOKUP($A1168,Revolvers!$C:$C,Revolvers!Q:Q,0,0)</f>
        <v>0</v>
      </c>
      <c r="O1168" s="3">
        <f>_xlfn.XLOOKUP($A1168,Revolvers!$C:$C,Revolvers!R:R,0,0)</f>
        <v>0</v>
      </c>
      <c r="P1168" s="3">
        <f>_xlfn.XLOOKUP($A1168,Revolvers!$C:$C,Revolvers!S:S,0,0)</f>
        <v>0</v>
      </c>
      <c r="Q1168" s="3">
        <f>_xlfn.XLOOKUP($A1168,Revolvers!$C:$C,Revolvers!T:T,0,0)</f>
        <v>0</v>
      </c>
      <c r="R1168" s="3">
        <f>_xlfn.XLOOKUP($A1168,Rifles!C:C,Rifles!H:H,0,0)</f>
        <v>38</v>
      </c>
      <c r="S1168" s="2">
        <f>_xlfn.XLOOKUP($A1168,Shotguns!C:C,Shotguns!H:H,0,0)</f>
        <v>0</v>
      </c>
      <c r="T1168" s="3">
        <f t="shared" si="21"/>
        <v>38</v>
      </c>
    </row>
    <row r="1169" spans="1:20" x14ac:dyDescent="0.25">
      <c r="A1169" s="3">
        <f>Rifles!C1169</f>
        <v>33905707</v>
      </c>
      <c r="B1169" s="3" t="str">
        <f>_xlfn.XLOOKUP($A1169, Rifles!$C$2:$C$419,Rifles!$D$2:$D$419,"N/A",0)</f>
        <v>N/A</v>
      </c>
      <c r="C1169" s="3" t="str">
        <f>_xlfn.XLOOKUP($A1169, Rifles!$C$2:$C$419,Rifles!F$2:F$419,"N/A",0)</f>
        <v>N/A</v>
      </c>
      <c r="D1169" s="3" t="str">
        <f>_xlfn.XLOOKUP($A1169, Rifles!$C$2:$C$419,Rifles!G$2:G$419,"N/A",0)</f>
        <v>N/A</v>
      </c>
      <c r="E1169" s="2">
        <f>_xlfn.XLOOKUP($A1169,Pistols!$C:$C,Pistols!H:H,0,0)</f>
        <v>0</v>
      </c>
      <c r="F1169" s="2">
        <f>_xlfn.XLOOKUP($A1169,Pistols!$C:$C,Pistols!I:I,0,0)</f>
        <v>0</v>
      </c>
      <c r="G1169" s="2">
        <f>_xlfn.XLOOKUP($A1169,Pistols!$C:$C,Pistols!J:J,0,0)</f>
        <v>0</v>
      </c>
      <c r="H1169" s="2">
        <f>_xlfn.XLOOKUP($A1169,Pistols!$C:$C,Pistols!K:K,0,0)</f>
        <v>0</v>
      </c>
      <c r="I1169" s="2">
        <f>_xlfn.XLOOKUP($A1169,Pistols!$C:$C,Pistols!L:L,0,0)</f>
        <v>0</v>
      </c>
      <c r="J1169" s="2">
        <f>_xlfn.XLOOKUP($A1169,Pistols!$C:$C,Pistols!M:M,0,0)</f>
        <v>0</v>
      </c>
      <c r="K1169" s="2">
        <f>_xlfn.XLOOKUP($A1169,Pistols!$C:$C,Pistols!N:N,0,0)</f>
        <v>0</v>
      </c>
      <c r="L1169" s="3">
        <f>_xlfn.XLOOKUP($A1169,Revolvers!$C:$C,Revolvers!O:O,0,0)</f>
        <v>0</v>
      </c>
      <c r="M1169" s="3">
        <f>_xlfn.XLOOKUP($A1169,Revolvers!$C:$C,Revolvers!P:P,0,0)</f>
        <v>0</v>
      </c>
      <c r="N1169" s="3">
        <f>_xlfn.XLOOKUP($A1169,Revolvers!$C:$C,Revolvers!Q:Q,0,0)</f>
        <v>0</v>
      </c>
      <c r="O1169" s="3">
        <f>_xlfn.XLOOKUP($A1169,Revolvers!$C:$C,Revolvers!R:R,0,0)</f>
        <v>0</v>
      </c>
      <c r="P1169" s="3">
        <f>_xlfn.XLOOKUP($A1169,Revolvers!$C:$C,Revolvers!S:S,0,0)</f>
        <v>0</v>
      </c>
      <c r="Q1169" s="3">
        <f>_xlfn.XLOOKUP($A1169,Revolvers!$C:$C,Revolvers!T:T,0,0)</f>
        <v>0</v>
      </c>
      <c r="R1169" s="3">
        <f>_xlfn.XLOOKUP($A1169,Rifles!C:C,Rifles!H:H,0,0)</f>
        <v>30</v>
      </c>
      <c r="S1169" s="2">
        <f>_xlfn.XLOOKUP($A1169,Shotguns!C:C,Shotguns!H:H,0,0)</f>
        <v>0</v>
      </c>
      <c r="T1169" s="3">
        <f t="shared" si="21"/>
        <v>30</v>
      </c>
    </row>
    <row r="1170" spans="1:20" x14ac:dyDescent="0.25">
      <c r="A1170" s="3">
        <f>Rifles!C1170</f>
        <v>33903955</v>
      </c>
      <c r="B1170" s="3" t="str">
        <f>_xlfn.XLOOKUP($A1170, Rifles!$C$2:$C$419,Rifles!$D$2:$D$419,"N/A",0)</f>
        <v>N/A</v>
      </c>
      <c r="C1170" s="3" t="str">
        <f>_xlfn.XLOOKUP($A1170, Rifles!$C$2:$C$419,Rifles!F$2:F$419,"N/A",0)</f>
        <v>N/A</v>
      </c>
      <c r="D1170" s="3" t="str">
        <f>_xlfn.XLOOKUP($A1170, Rifles!$C$2:$C$419,Rifles!G$2:G$419,"N/A",0)</f>
        <v>N/A</v>
      </c>
      <c r="E1170" s="2">
        <f>_xlfn.XLOOKUP($A1170,Pistols!$C:$C,Pistols!H:H,0,0)</f>
        <v>0</v>
      </c>
      <c r="F1170" s="2">
        <f>_xlfn.XLOOKUP($A1170,Pistols!$C:$C,Pistols!I:I,0,0)</f>
        <v>0</v>
      </c>
      <c r="G1170" s="2">
        <f>_xlfn.XLOOKUP($A1170,Pistols!$C:$C,Pistols!J:J,0,0)</f>
        <v>0</v>
      </c>
      <c r="H1170" s="2">
        <f>_xlfn.XLOOKUP($A1170,Pistols!$C:$C,Pistols!K:K,0,0)</f>
        <v>0</v>
      </c>
      <c r="I1170" s="2">
        <f>_xlfn.XLOOKUP($A1170,Pistols!$C:$C,Pistols!L:L,0,0)</f>
        <v>12</v>
      </c>
      <c r="J1170" s="2">
        <f>_xlfn.XLOOKUP($A1170,Pistols!$C:$C,Pistols!M:M,0,0)</f>
        <v>7</v>
      </c>
      <c r="K1170" s="2">
        <f>_xlfn.XLOOKUP($A1170,Pistols!$C:$C,Pistols!N:N,0,0)</f>
        <v>19</v>
      </c>
      <c r="L1170" s="3">
        <f>_xlfn.XLOOKUP($A1170,Revolvers!$C:$C,Revolvers!O:O,0,0)</f>
        <v>0</v>
      </c>
      <c r="M1170" s="3">
        <f>_xlfn.XLOOKUP($A1170,Revolvers!$C:$C,Revolvers!P:P,0,0)</f>
        <v>0</v>
      </c>
      <c r="N1170" s="3">
        <f>_xlfn.XLOOKUP($A1170,Revolvers!$C:$C,Revolvers!Q:Q,0,0)</f>
        <v>0</v>
      </c>
      <c r="O1170" s="3">
        <f>_xlfn.XLOOKUP($A1170,Revolvers!$C:$C,Revolvers!R:R,0,0)</f>
        <v>0</v>
      </c>
      <c r="P1170" s="3">
        <f>_xlfn.XLOOKUP($A1170,Revolvers!$C:$C,Revolvers!S:S,0,0)</f>
        <v>0</v>
      </c>
      <c r="Q1170" s="3">
        <f>_xlfn.XLOOKUP($A1170,Revolvers!$C:$C,Revolvers!T:T,0,0)</f>
        <v>0</v>
      </c>
      <c r="R1170" s="3">
        <f>_xlfn.XLOOKUP($A1170,Rifles!C:C,Rifles!H:H,0,0)</f>
        <v>778</v>
      </c>
      <c r="S1170" s="2">
        <f>_xlfn.XLOOKUP($A1170,Shotguns!C:C,Shotguns!H:H,0,0)</f>
        <v>0</v>
      </c>
      <c r="T1170" s="3">
        <f t="shared" si="21"/>
        <v>797</v>
      </c>
    </row>
    <row r="1171" spans="1:20" x14ac:dyDescent="0.25">
      <c r="A1171" s="3">
        <f>Rifles!C1171</f>
        <v>45500959</v>
      </c>
      <c r="B1171" s="3" t="str">
        <f>_xlfn.XLOOKUP($A1171, Rifles!$C$2:$C$419,Rifles!$D$2:$D$419,"N/A",0)</f>
        <v>N/A</v>
      </c>
      <c r="C1171" s="3" t="str">
        <f>_xlfn.XLOOKUP($A1171, Rifles!$C$2:$C$419,Rifles!F$2:F$419,"N/A",0)</f>
        <v>N/A</v>
      </c>
      <c r="D1171" s="3" t="str">
        <f>_xlfn.XLOOKUP($A1171, Rifles!$C$2:$C$419,Rifles!G$2:G$419,"N/A",0)</f>
        <v>N/A</v>
      </c>
      <c r="E1171" s="2">
        <f>_xlfn.XLOOKUP($A1171,Pistols!$C:$C,Pistols!H:H,0,0)</f>
        <v>0</v>
      </c>
      <c r="F1171" s="2">
        <f>_xlfn.XLOOKUP($A1171,Pistols!$C:$C,Pistols!I:I,0,0)</f>
        <v>1</v>
      </c>
      <c r="G1171" s="2">
        <f>_xlfn.XLOOKUP($A1171,Pistols!$C:$C,Pistols!J:J,0,0)</f>
        <v>0</v>
      </c>
      <c r="H1171" s="2">
        <f>_xlfn.XLOOKUP($A1171,Pistols!$C:$C,Pistols!K:K,0,0)</f>
        <v>0</v>
      </c>
      <c r="I1171" s="2">
        <f>_xlfn.XLOOKUP($A1171,Pistols!$C:$C,Pistols!L:L,0,0)</f>
        <v>0</v>
      </c>
      <c r="J1171" s="2">
        <f>_xlfn.XLOOKUP($A1171,Pistols!$C:$C,Pistols!M:M,0,0)</f>
        <v>0</v>
      </c>
      <c r="K1171" s="2">
        <f>_xlfn.XLOOKUP($A1171,Pistols!$C:$C,Pistols!N:N,0,0)</f>
        <v>1</v>
      </c>
      <c r="L1171" s="3">
        <f>_xlfn.XLOOKUP($A1171,Revolvers!$C:$C,Revolvers!O:O,0,0)</f>
        <v>0</v>
      </c>
      <c r="M1171" s="3">
        <f>_xlfn.XLOOKUP($A1171,Revolvers!$C:$C,Revolvers!P:P,0,0)</f>
        <v>0</v>
      </c>
      <c r="N1171" s="3">
        <f>_xlfn.XLOOKUP($A1171,Revolvers!$C:$C,Revolvers!Q:Q,0,0)</f>
        <v>0</v>
      </c>
      <c r="O1171" s="3">
        <f>_xlfn.XLOOKUP($A1171,Revolvers!$C:$C,Revolvers!R:R,0,0)</f>
        <v>0</v>
      </c>
      <c r="P1171" s="3">
        <f>_xlfn.XLOOKUP($A1171,Revolvers!$C:$C,Revolvers!S:S,0,0)</f>
        <v>0</v>
      </c>
      <c r="Q1171" s="3">
        <f>_xlfn.XLOOKUP($A1171,Revolvers!$C:$C,Revolvers!T:T,0,0)</f>
        <v>0</v>
      </c>
      <c r="R1171" s="3">
        <f>_xlfn.XLOOKUP($A1171,Rifles!C:C,Rifles!H:H,0,0)</f>
        <v>78</v>
      </c>
      <c r="S1171" s="2">
        <f>_xlfn.XLOOKUP($A1171,Shotguns!C:C,Shotguns!H:H,0,0)</f>
        <v>0</v>
      </c>
      <c r="T1171" s="3">
        <f t="shared" si="21"/>
        <v>79</v>
      </c>
    </row>
    <row r="1172" spans="1:20" x14ac:dyDescent="0.25">
      <c r="A1172" s="3">
        <f>Rifles!C1172</f>
        <v>45501738</v>
      </c>
      <c r="B1172" s="3" t="str">
        <f>_xlfn.XLOOKUP($A1172, Rifles!$C$2:$C$419,Rifles!$D$2:$D$419,"N/A",0)</f>
        <v>N/A</v>
      </c>
      <c r="C1172" s="3" t="str">
        <f>_xlfn.XLOOKUP($A1172, Rifles!$C$2:$C$419,Rifles!F$2:F$419,"N/A",0)</f>
        <v>N/A</v>
      </c>
      <c r="D1172" s="3" t="str">
        <f>_xlfn.XLOOKUP($A1172, Rifles!$C$2:$C$419,Rifles!G$2:G$419,"N/A",0)</f>
        <v>N/A</v>
      </c>
      <c r="E1172" s="2">
        <f>_xlfn.XLOOKUP($A1172,Pistols!$C:$C,Pistols!H:H,0,0)</f>
        <v>0</v>
      </c>
      <c r="F1172" s="2">
        <f>_xlfn.XLOOKUP($A1172,Pistols!$C:$C,Pistols!I:I,0,0)</f>
        <v>0</v>
      </c>
      <c r="G1172" s="2">
        <f>_xlfn.XLOOKUP($A1172,Pistols!$C:$C,Pistols!J:J,0,0)</f>
        <v>0</v>
      </c>
      <c r="H1172" s="2">
        <f>_xlfn.XLOOKUP($A1172,Pistols!$C:$C,Pistols!K:K,0,0)</f>
        <v>0</v>
      </c>
      <c r="I1172" s="2">
        <f>_xlfn.XLOOKUP($A1172,Pistols!$C:$C,Pistols!L:L,0,0)</f>
        <v>2</v>
      </c>
      <c r="J1172" s="2">
        <f>_xlfn.XLOOKUP($A1172,Pistols!$C:$C,Pistols!M:M,0,0)</f>
        <v>0</v>
      </c>
      <c r="K1172" s="2">
        <f>_xlfn.XLOOKUP($A1172,Pistols!$C:$C,Pistols!N:N,0,0)</f>
        <v>2</v>
      </c>
      <c r="L1172" s="3">
        <f>_xlfn.XLOOKUP($A1172,Revolvers!$C:$C,Revolvers!O:O,0,0)</f>
        <v>0</v>
      </c>
      <c r="M1172" s="3">
        <f>_xlfn.XLOOKUP($A1172,Revolvers!$C:$C,Revolvers!P:P,0,0)</f>
        <v>0</v>
      </c>
      <c r="N1172" s="3">
        <f>_xlfn.XLOOKUP($A1172,Revolvers!$C:$C,Revolvers!Q:Q,0,0)</f>
        <v>0</v>
      </c>
      <c r="O1172" s="3">
        <f>_xlfn.XLOOKUP($A1172,Revolvers!$C:$C,Revolvers!R:R,0,0)</f>
        <v>0</v>
      </c>
      <c r="P1172" s="3">
        <f>_xlfn.XLOOKUP($A1172,Revolvers!$C:$C,Revolvers!S:S,0,0)</f>
        <v>0</v>
      </c>
      <c r="Q1172" s="3">
        <f>_xlfn.XLOOKUP($A1172,Revolvers!$C:$C,Revolvers!T:T,0,0)</f>
        <v>0</v>
      </c>
      <c r="R1172" s="3">
        <f>_xlfn.XLOOKUP($A1172,Rifles!C:C,Rifles!H:H,0,0)</f>
        <v>10</v>
      </c>
      <c r="S1172" s="2">
        <f>_xlfn.XLOOKUP($A1172,Shotguns!C:C,Shotguns!H:H,0,0)</f>
        <v>0</v>
      </c>
      <c r="T1172" s="3">
        <f t="shared" si="21"/>
        <v>12</v>
      </c>
    </row>
    <row r="1173" spans="1:20" x14ac:dyDescent="0.25">
      <c r="A1173" s="3">
        <f>Rifles!C1173</f>
        <v>45501161</v>
      </c>
      <c r="B1173" s="3" t="str">
        <f>_xlfn.XLOOKUP($A1173, Rifles!$C$2:$C$419,Rifles!$D$2:$D$419,"N/A",0)</f>
        <v>N/A</v>
      </c>
      <c r="C1173" s="3" t="str">
        <f>_xlfn.XLOOKUP($A1173, Rifles!$C$2:$C$419,Rifles!F$2:F$419,"N/A",0)</f>
        <v>N/A</v>
      </c>
      <c r="D1173" s="3" t="str">
        <f>_xlfn.XLOOKUP($A1173, Rifles!$C$2:$C$419,Rifles!G$2:G$419,"N/A",0)</f>
        <v>N/A</v>
      </c>
      <c r="E1173" s="2">
        <f>_xlfn.XLOOKUP($A1173,Pistols!$C:$C,Pistols!H:H,0,0)</f>
        <v>0</v>
      </c>
      <c r="F1173" s="2">
        <f>_xlfn.XLOOKUP($A1173,Pistols!$C:$C,Pistols!I:I,0,0)</f>
        <v>0</v>
      </c>
      <c r="G1173" s="2">
        <f>_xlfn.XLOOKUP($A1173,Pistols!$C:$C,Pistols!J:J,0,0)</f>
        <v>0</v>
      </c>
      <c r="H1173" s="2">
        <f>_xlfn.XLOOKUP($A1173,Pistols!$C:$C,Pistols!K:K,0,0)</f>
        <v>0</v>
      </c>
      <c r="I1173" s="2">
        <f>_xlfn.XLOOKUP($A1173,Pistols!$C:$C,Pistols!L:L,0,0)</f>
        <v>0</v>
      </c>
      <c r="J1173" s="2">
        <f>_xlfn.XLOOKUP($A1173,Pistols!$C:$C,Pistols!M:M,0,0)</f>
        <v>0</v>
      </c>
      <c r="K1173" s="2">
        <f>_xlfn.XLOOKUP($A1173,Pistols!$C:$C,Pistols!N:N,0,0)</f>
        <v>0</v>
      </c>
      <c r="L1173" s="3">
        <f>_xlfn.XLOOKUP($A1173,Revolvers!$C:$C,Revolvers!O:O,0,0)</f>
        <v>0</v>
      </c>
      <c r="M1173" s="3">
        <f>_xlfn.XLOOKUP($A1173,Revolvers!$C:$C,Revolvers!P:P,0,0)</f>
        <v>0</v>
      </c>
      <c r="N1173" s="3">
        <f>_xlfn.XLOOKUP($A1173,Revolvers!$C:$C,Revolvers!Q:Q,0,0)</f>
        <v>0</v>
      </c>
      <c r="O1173" s="3">
        <f>_xlfn.XLOOKUP($A1173,Revolvers!$C:$C,Revolvers!R:R,0,0)</f>
        <v>0</v>
      </c>
      <c r="P1173" s="3">
        <f>_xlfn.XLOOKUP($A1173,Revolvers!$C:$C,Revolvers!S:S,0,0)</f>
        <v>0</v>
      </c>
      <c r="Q1173" s="3">
        <f>_xlfn.XLOOKUP($A1173,Revolvers!$C:$C,Revolvers!T:T,0,0)</f>
        <v>0</v>
      </c>
      <c r="R1173" s="3">
        <f>_xlfn.XLOOKUP($A1173,Rifles!C:C,Rifles!H:H,0,0)</f>
        <v>3</v>
      </c>
      <c r="S1173" s="2">
        <f>_xlfn.XLOOKUP($A1173,Shotguns!C:C,Shotguns!H:H,0,0)</f>
        <v>0</v>
      </c>
      <c r="T1173" s="3">
        <f t="shared" si="21"/>
        <v>3</v>
      </c>
    </row>
    <row r="1174" spans="1:20" x14ac:dyDescent="0.25">
      <c r="A1174" s="3">
        <f>Rifles!C1174</f>
        <v>45500132</v>
      </c>
      <c r="B1174" s="3" t="str">
        <f>_xlfn.XLOOKUP($A1174, Rifles!$C$2:$C$419,Rifles!$D$2:$D$419,"N/A",0)</f>
        <v>N/A</v>
      </c>
      <c r="C1174" s="3" t="str">
        <f>_xlfn.XLOOKUP($A1174, Rifles!$C$2:$C$419,Rifles!F$2:F$419,"N/A",0)</f>
        <v>N/A</v>
      </c>
      <c r="D1174" s="3" t="str">
        <f>_xlfn.XLOOKUP($A1174, Rifles!$C$2:$C$419,Rifles!G$2:G$419,"N/A",0)</f>
        <v>N/A</v>
      </c>
      <c r="E1174" s="2">
        <f>_xlfn.XLOOKUP($A1174,Pistols!$C:$C,Pistols!H:H,0,0)</f>
        <v>0</v>
      </c>
      <c r="F1174" s="2">
        <f>_xlfn.XLOOKUP($A1174,Pistols!$C:$C,Pistols!I:I,0,0)</f>
        <v>0</v>
      </c>
      <c r="G1174" s="2">
        <f>_xlfn.XLOOKUP($A1174,Pistols!$C:$C,Pistols!J:J,0,0)</f>
        <v>0</v>
      </c>
      <c r="H1174" s="2">
        <f>_xlfn.XLOOKUP($A1174,Pistols!$C:$C,Pistols!K:K,0,0)</f>
        <v>0</v>
      </c>
      <c r="I1174" s="2">
        <f>_xlfn.XLOOKUP($A1174,Pistols!$C:$C,Pistols!L:L,0,0)</f>
        <v>0</v>
      </c>
      <c r="J1174" s="2">
        <f>_xlfn.XLOOKUP($A1174,Pistols!$C:$C,Pistols!M:M,0,0)</f>
        <v>0</v>
      </c>
      <c r="K1174" s="2">
        <f>_xlfn.XLOOKUP($A1174,Pistols!$C:$C,Pistols!N:N,0,0)</f>
        <v>0</v>
      </c>
      <c r="L1174" s="3">
        <f>_xlfn.XLOOKUP($A1174,Revolvers!$C:$C,Revolvers!O:O,0,0)</f>
        <v>0</v>
      </c>
      <c r="M1174" s="3">
        <f>_xlfn.XLOOKUP($A1174,Revolvers!$C:$C,Revolvers!P:P,0,0)</f>
        <v>0</v>
      </c>
      <c r="N1174" s="3">
        <f>_xlfn.XLOOKUP($A1174,Revolvers!$C:$C,Revolvers!Q:Q,0,0)</f>
        <v>0</v>
      </c>
      <c r="O1174" s="3">
        <f>_xlfn.XLOOKUP($A1174,Revolvers!$C:$C,Revolvers!R:R,0,0)</f>
        <v>0</v>
      </c>
      <c r="P1174" s="3">
        <f>_xlfn.XLOOKUP($A1174,Revolvers!$C:$C,Revolvers!S:S,0,0)</f>
        <v>0</v>
      </c>
      <c r="Q1174" s="3">
        <f>_xlfn.XLOOKUP($A1174,Revolvers!$C:$C,Revolvers!T:T,0,0)</f>
        <v>0</v>
      </c>
      <c r="R1174" s="3">
        <f>_xlfn.XLOOKUP($A1174,Rifles!C:C,Rifles!H:H,0,0)</f>
        <v>113</v>
      </c>
      <c r="S1174" s="2">
        <f>_xlfn.XLOOKUP($A1174,Shotguns!C:C,Shotguns!H:H,0,0)</f>
        <v>0</v>
      </c>
      <c r="T1174" s="3">
        <f t="shared" si="21"/>
        <v>113</v>
      </c>
    </row>
    <row r="1175" spans="1:20" x14ac:dyDescent="0.25">
      <c r="A1175" s="3">
        <f>Rifles!C1175</f>
        <v>45502305</v>
      </c>
      <c r="B1175" s="3" t="str">
        <f>_xlfn.XLOOKUP($A1175, Rifles!$C$2:$C$419,Rifles!$D$2:$D$419,"N/A",0)</f>
        <v>N/A</v>
      </c>
      <c r="C1175" s="3" t="str">
        <f>_xlfn.XLOOKUP($A1175, Rifles!$C$2:$C$419,Rifles!F$2:F$419,"N/A",0)</f>
        <v>N/A</v>
      </c>
      <c r="D1175" s="3" t="str">
        <f>_xlfn.XLOOKUP($A1175, Rifles!$C$2:$C$419,Rifles!G$2:G$419,"N/A",0)</f>
        <v>N/A</v>
      </c>
      <c r="E1175" s="2">
        <f>_xlfn.XLOOKUP($A1175,Pistols!$C:$C,Pistols!H:H,0,0)</f>
        <v>0</v>
      </c>
      <c r="F1175" s="2">
        <f>_xlfn.XLOOKUP($A1175,Pistols!$C:$C,Pistols!I:I,0,0)</f>
        <v>0</v>
      </c>
      <c r="G1175" s="2">
        <f>_xlfn.XLOOKUP($A1175,Pistols!$C:$C,Pistols!J:J,0,0)</f>
        <v>0</v>
      </c>
      <c r="H1175" s="2">
        <f>_xlfn.XLOOKUP($A1175,Pistols!$C:$C,Pistols!K:K,0,0)</f>
        <v>0</v>
      </c>
      <c r="I1175" s="2">
        <f>_xlfn.XLOOKUP($A1175,Pistols!$C:$C,Pistols!L:L,0,0)</f>
        <v>0</v>
      </c>
      <c r="J1175" s="2">
        <f>_xlfn.XLOOKUP($A1175,Pistols!$C:$C,Pistols!M:M,0,0)</f>
        <v>0</v>
      </c>
      <c r="K1175" s="2">
        <f>_xlfn.XLOOKUP($A1175,Pistols!$C:$C,Pistols!N:N,0,0)</f>
        <v>0</v>
      </c>
      <c r="L1175" s="3">
        <f>_xlfn.XLOOKUP($A1175,Revolvers!$C:$C,Revolvers!O:O,0,0)</f>
        <v>0</v>
      </c>
      <c r="M1175" s="3">
        <f>_xlfn.XLOOKUP($A1175,Revolvers!$C:$C,Revolvers!P:P,0,0)</f>
        <v>0</v>
      </c>
      <c r="N1175" s="3">
        <f>_xlfn.XLOOKUP($A1175,Revolvers!$C:$C,Revolvers!Q:Q,0,0)</f>
        <v>0</v>
      </c>
      <c r="O1175" s="3">
        <f>_xlfn.XLOOKUP($A1175,Revolvers!$C:$C,Revolvers!R:R,0,0)</f>
        <v>0</v>
      </c>
      <c r="P1175" s="3">
        <f>_xlfn.XLOOKUP($A1175,Revolvers!$C:$C,Revolvers!S:S,0,0)</f>
        <v>0</v>
      </c>
      <c r="Q1175" s="3">
        <f>_xlfn.XLOOKUP($A1175,Revolvers!$C:$C,Revolvers!T:T,0,0)</f>
        <v>0</v>
      </c>
      <c r="R1175" s="3">
        <f>_xlfn.XLOOKUP($A1175,Rifles!C:C,Rifles!H:H,0,0)</f>
        <v>1</v>
      </c>
      <c r="S1175" s="2">
        <f>_xlfn.XLOOKUP($A1175,Shotguns!C:C,Shotguns!H:H,0,0)</f>
        <v>0</v>
      </c>
      <c r="T1175" s="3">
        <f t="shared" si="21"/>
        <v>1</v>
      </c>
    </row>
    <row r="1176" spans="1:20" x14ac:dyDescent="0.25">
      <c r="A1176" s="3">
        <f>Rifles!C1176</f>
        <v>45501989</v>
      </c>
      <c r="B1176" s="3" t="str">
        <f>_xlfn.XLOOKUP($A1176, Rifles!$C$2:$C$419,Rifles!$D$2:$D$419,"N/A",0)</f>
        <v>N/A</v>
      </c>
      <c r="C1176" s="3" t="str">
        <f>_xlfn.XLOOKUP($A1176, Rifles!$C$2:$C$419,Rifles!F$2:F$419,"N/A",0)</f>
        <v>N/A</v>
      </c>
      <c r="D1176" s="3" t="str">
        <f>_xlfn.XLOOKUP($A1176, Rifles!$C$2:$C$419,Rifles!G$2:G$419,"N/A",0)</f>
        <v>N/A</v>
      </c>
      <c r="E1176" s="2">
        <f>_xlfn.XLOOKUP($A1176,Pistols!$C:$C,Pistols!H:H,0,0)</f>
        <v>0</v>
      </c>
      <c r="F1176" s="2">
        <f>_xlfn.XLOOKUP($A1176,Pistols!$C:$C,Pistols!I:I,0,0)</f>
        <v>0</v>
      </c>
      <c r="G1176" s="2">
        <f>_xlfn.XLOOKUP($A1176,Pistols!$C:$C,Pistols!J:J,0,0)</f>
        <v>0</v>
      </c>
      <c r="H1176" s="2">
        <f>_xlfn.XLOOKUP($A1176,Pistols!$C:$C,Pistols!K:K,0,0)</f>
        <v>0</v>
      </c>
      <c r="I1176" s="2">
        <f>_xlfn.XLOOKUP($A1176,Pistols!$C:$C,Pistols!L:L,0,0)</f>
        <v>0</v>
      </c>
      <c r="J1176" s="2">
        <f>_xlfn.XLOOKUP($A1176,Pistols!$C:$C,Pistols!M:M,0,0)</f>
        <v>0</v>
      </c>
      <c r="K1176" s="2">
        <f>_xlfn.XLOOKUP($A1176,Pistols!$C:$C,Pistols!N:N,0,0)</f>
        <v>0</v>
      </c>
      <c r="L1176" s="3">
        <f>_xlfn.XLOOKUP($A1176,Revolvers!$C:$C,Revolvers!O:O,0,0)</f>
        <v>0</v>
      </c>
      <c r="M1176" s="3">
        <f>_xlfn.XLOOKUP($A1176,Revolvers!$C:$C,Revolvers!P:P,0,0)</f>
        <v>0</v>
      </c>
      <c r="N1176" s="3">
        <f>_xlfn.XLOOKUP($A1176,Revolvers!$C:$C,Revolvers!Q:Q,0,0)</f>
        <v>0</v>
      </c>
      <c r="O1176" s="3">
        <f>_xlfn.XLOOKUP($A1176,Revolvers!$C:$C,Revolvers!R:R,0,0)</f>
        <v>0</v>
      </c>
      <c r="P1176" s="3">
        <f>_xlfn.XLOOKUP($A1176,Revolvers!$C:$C,Revolvers!S:S,0,0)</f>
        <v>0</v>
      </c>
      <c r="Q1176" s="3">
        <f>_xlfn.XLOOKUP($A1176,Revolvers!$C:$C,Revolvers!T:T,0,0)</f>
        <v>0</v>
      </c>
      <c r="R1176" s="3">
        <f>_xlfn.XLOOKUP($A1176,Rifles!C:C,Rifles!H:H,0,0)</f>
        <v>2</v>
      </c>
      <c r="S1176" s="2">
        <f>_xlfn.XLOOKUP($A1176,Shotguns!C:C,Shotguns!H:H,0,0)</f>
        <v>0</v>
      </c>
      <c r="T1176" s="3">
        <f t="shared" si="21"/>
        <v>2</v>
      </c>
    </row>
    <row r="1177" spans="1:20" x14ac:dyDescent="0.25">
      <c r="A1177" s="3">
        <f>Rifles!C1177</f>
        <v>45501641</v>
      </c>
      <c r="B1177" s="3" t="str">
        <f>_xlfn.XLOOKUP($A1177, Rifles!$C$2:$C$419,Rifles!$D$2:$D$419,"N/A",0)</f>
        <v>N/A</v>
      </c>
      <c r="C1177" s="3" t="str">
        <f>_xlfn.XLOOKUP($A1177, Rifles!$C$2:$C$419,Rifles!F$2:F$419,"N/A",0)</f>
        <v>N/A</v>
      </c>
      <c r="D1177" s="3" t="str">
        <f>_xlfn.XLOOKUP($A1177, Rifles!$C$2:$C$419,Rifles!G$2:G$419,"N/A",0)</f>
        <v>N/A</v>
      </c>
      <c r="E1177" s="2">
        <f>_xlfn.XLOOKUP($A1177,Pistols!$C:$C,Pistols!H:H,0,0)</f>
        <v>0</v>
      </c>
      <c r="F1177" s="2">
        <f>_xlfn.XLOOKUP($A1177,Pistols!$C:$C,Pistols!I:I,0,0)</f>
        <v>0</v>
      </c>
      <c r="G1177" s="2">
        <f>_xlfn.XLOOKUP($A1177,Pistols!$C:$C,Pistols!J:J,0,0)</f>
        <v>0</v>
      </c>
      <c r="H1177" s="2">
        <f>_xlfn.XLOOKUP($A1177,Pistols!$C:$C,Pistols!K:K,0,0)</f>
        <v>0</v>
      </c>
      <c r="I1177" s="2">
        <f>_xlfn.XLOOKUP($A1177,Pistols!$C:$C,Pistols!L:L,0,0)</f>
        <v>0</v>
      </c>
      <c r="J1177" s="2">
        <f>_xlfn.XLOOKUP($A1177,Pistols!$C:$C,Pistols!M:M,0,0)</f>
        <v>0</v>
      </c>
      <c r="K1177" s="2">
        <f>_xlfn.XLOOKUP($A1177,Pistols!$C:$C,Pistols!N:N,0,0)</f>
        <v>0</v>
      </c>
      <c r="L1177" s="3">
        <f>_xlfn.XLOOKUP($A1177,Revolvers!$C:$C,Revolvers!O:O,0,0)</f>
        <v>0</v>
      </c>
      <c r="M1177" s="3">
        <f>_xlfn.XLOOKUP($A1177,Revolvers!$C:$C,Revolvers!P:P,0,0)</f>
        <v>0</v>
      </c>
      <c r="N1177" s="3">
        <f>_xlfn.XLOOKUP($A1177,Revolvers!$C:$C,Revolvers!Q:Q,0,0)</f>
        <v>0</v>
      </c>
      <c r="O1177" s="3">
        <f>_xlfn.XLOOKUP($A1177,Revolvers!$C:$C,Revolvers!R:R,0,0)</f>
        <v>0</v>
      </c>
      <c r="P1177" s="3">
        <f>_xlfn.XLOOKUP($A1177,Revolvers!$C:$C,Revolvers!S:S,0,0)</f>
        <v>0</v>
      </c>
      <c r="Q1177" s="3">
        <f>_xlfn.XLOOKUP($A1177,Revolvers!$C:$C,Revolvers!T:T,0,0)</f>
        <v>0</v>
      </c>
      <c r="R1177" s="3">
        <f>_xlfn.XLOOKUP($A1177,Rifles!C:C,Rifles!H:H,0,0)</f>
        <v>3</v>
      </c>
      <c r="S1177" s="2">
        <f>_xlfn.XLOOKUP($A1177,Shotguns!C:C,Shotguns!H:H,0,0)</f>
        <v>0</v>
      </c>
      <c r="T1177" s="3">
        <f t="shared" si="21"/>
        <v>3</v>
      </c>
    </row>
    <row r="1178" spans="1:20" x14ac:dyDescent="0.25">
      <c r="A1178" s="3">
        <f>Rifles!C1178</f>
        <v>45502338</v>
      </c>
      <c r="B1178" s="3" t="str">
        <f>_xlfn.XLOOKUP($A1178, Rifles!$C$2:$C$419,Rifles!$D$2:$D$419,"N/A",0)</f>
        <v>N/A</v>
      </c>
      <c r="C1178" s="3" t="str">
        <f>_xlfn.XLOOKUP($A1178, Rifles!$C$2:$C$419,Rifles!F$2:F$419,"N/A",0)</f>
        <v>N/A</v>
      </c>
      <c r="D1178" s="3" t="str">
        <f>_xlfn.XLOOKUP($A1178, Rifles!$C$2:$C$419,Rifles!G$2:G$419,"N/A",0)</f>
        <v>N/A</v>
      </c>
      <c r="E1178" s="2">
        <f>_xlfn.XLOOKUP($A1178,Pistols!$C:$C,Pistols!H:H,0,0)</f>
        <v>0</v>
      </c>
      <c r="F1178" s="2">
        <f>_xlfn.XLOOKUP($A1178,Pistols!$C:$C,Pistols!I:I,0,0)</f>
        <v>0</v>
      </c>
      <c r="G1178" s="2">
        <f>_xlfn.XLOOKUP($A1178,Pistols!$C:$C,Pistols!J:J,0,0)</f>
        <v>0</v>
      </c>
      <c r="H1178" s="2">
        <f>_xlfn.XLOOKUP($A1178,Pistols!$C:$C,Pistols!K:K,0,0)</f>
        <v>0</v>
      </c>
      <c r="I1178" s="2">
        <f>_xlfn.XLOOKUP($A1178,Pistols!$C:$C,Pistols!L:L,0,0)</f>
        <v>0</v>
      </c>
      <c r="J1178" s="2">
        <f>_xlfn.XLOOKUP($A1178,Pistols!$C:$C,Pistols!M:M,0,0)</f>
        <v>0</v>
      </c>
      <c r="K1178" s="2">
        <f>_xlfn.XLOOKUP($A1178,Pistols!$C:$C,Pistols!N:N,0,0)</f>
        <v>0</v>
      </c>
      <c r="L1178" s="3">
        <f>_xlfn.XLOOKUP($A1178,Revolvers!$C:$C,Revolvers!O:O,0,0)</f>
        <v>0</v>
      </c>
      <c r="M1178" s="3">
        <f>_xlfn.XLOOKUP($A1178,Revolvers!$C:$C,Revolvers!P:P,0,0)</f>
        <v>0</v>
      </c>
      <c r="N1178" s="3">
        <f>_xlfn.XLOOKUP($A1178,Revolvers!$C:$C,Revolvers!Q:Q,0,0)</f>
        <v>0</v>
      </c>
      <c r="O1178" s="3">
        <f>_xlfn.XLOOKUP($A1178,Revolvers!$C:$C,Revolvers!R:R,0,0)</f>
        <v>0</v>
      </c>
      <c r="P1178" s="3">
        <f>_xlfn.XLOOKUP($A1178,Revolvers!$C:$C,Revolvers!S:S,0,0)</f>
        <v>0</v>
      </c>
      <c r="Q1178" s="3">
        <f>_xlfn.XLOOKUP($A1178,Revolvers!$C:$C,Revolvers!T:T,0,0)</f>
        <v>0</v>
      </c>
      <c r="R1178" s="3">
        <f>_xlfn.XLOOKUP($A1178,Rifles!C:C,Rifles!H:H,0,0)</f>
        <v>1</v>
      </c>
      <c r="S1178" s="2">
        <f>_xlfn.XLOOKUP($A1178,Shotguns!C:C,Shotguns!H:H,0,0)</f>
        <v>0</v>
      </c>
      <c r="T1178" s="3">
        <f t="shared" si="21"/>
        <v>1</v>
      </c>
    </row>
    <row r="1179" spans="1:20" x14ac:dyDescent="0.25">
      <c r="A1179" s="3">
        <f>Rifles!C1179</f>
        <v>58301081</v>
      </c>
      <c r="B1179" s="3" t="str">
        <f>_xlfn.XLOOKUP($A1179, Rifles!$C$2:$C$419,Rifles!$D$2:$D$419,"N/A",0)</f>
        <v>N/A</v>
      </c>
      <c r="C1179" s="3" t="str">
        <f>_xlfn.XLOOKUP($A1179, Rifles!$C$2:$C$419,Rifles!F$2:F$419,"N/A",0)</f>
        <v>N/A</v>
      </c>
      <c r="D1179" s="3" t="str">
        <f>_xlfn.XLOOKUP($A1179, Rifles!$C$2:$C$419,Rifles!G$2:G$419,"N/A",0)</f>
        <v>N/A</v>
      </c>
      <c r="E1179" s="2">
        <f>_xlfn.XLOOKUP($A1179,Pistols!$C:$C,Pistols!H:H,0,0)</f>
        <v>0</v>
      </c>
      <c r="F1179" s="2">
        <f>_xlfn.XLOOKUP($A1179,Pistols!$C:$C,Pistols!I:I,0,0)</f>
        <v>0</v>
      </c>
      <c r="G1179" s="2">
        <f>_xlfn.XLOOKUP($A1179,Pistols!$C:$C,Pistols!J:J,0,0)</f>
        <v>0</v>
      </c>
      <c r="H1179" s="2">
        <f>_xlfn.XLOOKUP($A1179,Pistols!$C:$C,Pistols!K:K,0,0)</f>
        <v>0</v>
      </c>
      <c r="I1179" s="2">
        <f>_xlfn.XLOOKUP($A1179,Pistols!$C:$C,Pistols!L:L,0,0)</f>
        <v>0</v>
      </c>
      <c r="J1179" s="2">
        <f>_xlfn.XLOOKUP($A1179,Pistols!$C:$C,Pistols!M:M,0,0)</f>
        <v>0</v>
      </c>
      <c r="K1179" s="2">
        <f>_xlfn.XLOOKUP($A1179,Pistols!$C:$C,Pistols!N:N,0,0)</f>
        <v>0</v>
      </c>
      <c r="L1179" s="3">
        <f>_xlfn.XLOOKUP($A1179,Revolvers!$C:$C,Revolvers!O:O,0,0)</f>
        <v>0</v>
      </c>
      <c r="M1179" s="3">
        <f>_xlfn.XLOOKUP($A1179,Revolvers!$C:$C,Revolvers!P:P,0,0)</f>
        <v>0</v>
      </c>
      <c r="N1179" s="3">
        <f>_xlfn.XLOOKUP($A1179,Revolvers!$C:$C,Revolvers!Q:Q,0,0)</f>
        <v>0</v>
      </c>
      <c r="O1179" s="3">
        <f>_xlfn.XLOOKUP($A1179,Revolvers!$C:$C,Revolvers!R:R,0,0)</f>
        <v>0</v>
      </c>
      <c r="P1179" s="3">
        <f>_xlfn.XLOOKUP($A1179,Revolvers!$C:$C,Revolvers!S:S,0,0)</f>
        <v>0</v>
      </c>
      <c r="Q1179" s="3">
        <f>_xlfn.XLOOKUP($A1179,Revolvers!$C:$C,Revolvers!T:T,0,0)</f>
        <v>0</v>
      </c>
      <c r="R1179" s="3">
        <f>_xlfn.XLOOKUP($A1179,Rifles!C:C,Rifles!H:H,0,0)</f>
        <v>48</v>
      </c>
      <c r="S1179" s="2">
        <f>_xlfn.XLOOKUP($A1179,Shotguns!C:C,Shotguns!H:H,0,0)</f>
        <v>0</v>
      </c>
      <c r="T1179" s="3">
        <f t="shared" si="21"/>
        <v>48</v>
      </c>
    </row>
    <row r="1180" spans="1:20" x14ac:dyDescent="0.25">
      <c r="A1180" s="3">
        <f>Rifles!C1180</f>
        <v>58300734</v>
      </c>
      <c r="B1180" s="3" t="str">
        <f>_xlfn.XLOOKUP($A1180, Rifles!$C$2:$C$419,Rifles!$D$2:$D$419,"N/A",0)</f>
        <v>N/A</v>
      </c>
      <c r="C1180" s="3" t="str">
        <f>_xlfn.XLOOKUP($A1180, Rifles!$C$2:$C$419,Rifles!F$2:F$419,"N/A",0)</f>
        <v>N/A</v>
      </c>
      <c r="D1180" s="3" t="str">
        <f>_xlfn.XLOOKUP($A1180, Rifles!$C$2:$C$419,Rifles!G$2:G$419,"N/A",0)</f>
        <v>N/A</v>
      </c>
      <c r="E1180" s="2">
        <f>_xlfn.XLOOKUP($A1180,Pistols!$C:$C,Pistols!H:H,0,0)</f>
        <v>0</v>
      </c>
      <c r="F1180" s="2">
        <f>_xlfn.XLOOKUP($A1180,Pistols!$C:$C,Pistols!I:I,0,0)</f>
        <v>0</v>
      </c>
      <c r="G1180" s="2">
        <f>_xlfn.XLOOKUP($A1180,Pistols!$C:$C,Pistols!J:J,0,0)</f>
        <v>0</v>
      </c>
      <c r="H1180" s="2">
        <f>_xlfn.XLOOKUP($A1180,Pistols!$C:$C,Pistols!K:K,0,0)</f>
        <v>0</v>
      </c>
      <c r="I1180" s="2">
        <f>_xlfn.XLOOKUP($A1180,Pistols!$C:$C,Pistols!L:L,0,0)</f>
        <v>0</v>
      </c>
      <c r="J1180" s="2">
        <f>_xlfn.XLOOKUP($A1180,Pistols!$C:$C,Pistols!M:M,0,0)</f>
        <v>0</v>
      </c>
      <c r="K1180" s="2">
        <f>_xlfn.XLOOKUP($A1180,Pistols!$C:$C,Pistols!N:N,0,0)</f>
        <v>0</v>
      </c>
      <c r="L1180" s="3">
        <f>_xlfn.XLOOKUP($A1180,Revolvers!$C:$C,Revolvers!O:O,0,0)</f>
        <v>0</v>
      </c>
      <c r="M1180" s="3">
        <f>_xlfn.XLOOKUP($A1180,Revolvers!$C:$C,Revolvers!P:P,0,0)</f>
        <v>0</v>
      </c>
      <c r="N1180" s="3">
        <f>_xlfn.XLOOKUP($A1180,Revolvers!$C:$C,Revolvers!Q:Q,0,0)</f>
        <v>0</v>
      </c>
      <c r="O1180" s="3">
        <f>_xlfn.XLOOKUP($A1180,Revolvers!$C:$C,Revolvers!R:R,0,0)</f>
        <v>0</v>
      </c>
      <c r="P1180" s="3">
        <f>_xlfn.XLOOKUP($A1180,Revolvers!$C:$C,Revolvers!S:S,0,0)</f>
        <v>0</v>
      </c>
      <c r="Q1180" s="3">
        <f>_xlfn.XLOOKUP($A1180,Revolvers!$C:$C,Revolvers!T:T,0,0)</f>
        <v>0</v>
      </c>
      <c r="R1180" s="3">
        <f>_xlfn.XLOOKUP($A1180,Rifles!C:C,Rifles!H:H,0,0)</f>
        <v>39</v>
      </c>
      <c r="S1180" s="2">
        <f>_xlfn.XLOOKUP($A1180,Shotguns!C:C,Shotguns!H:H,0,0)</f>
        <v>0</v>
      </c>
      <c r="T1180" s="3">
        <f t="shared" si="21"/>
        <v>39</v>
      </c>
    </row>
    <row r="1181" spans="1:20" x14ac:dyDescent="0.25">
      <c r="A1181" s="3">
        <f>Rifles!C1181</f>
        <v>58300948</v>
      </c>
      <c r="B1181" s="3" t="str">
        <f>_xlfn.XLOOKUP($A1181, Rifles!$C$2:$C$419,Rifles!$D$2:$D$419,"N/A",0)</f>
        <v>N/A</v>
      </c>
      <c r="C1181" s="3" t="str">
        <f>_xlfn.XLOOKUP($A1181, Rifles!$C$2:$C$419,Rifles!F$2:F$419,"N/A",0)</f>
        <v>N/A</v>
      </c>
      <c r="D1181" s="3" t="str">
        <f>_xlfn.XLOOKUP($A1181, Rifles!$C$2:$C$419,Rifles!G$2:G$419,"N/A",0)</f>
        <v>N/A</v>
      </c>
      <c r="E1181" s="2">
        <f>_xlfn.XLOOKUP($A1181,Pistols!$C:$C,Pistols!H:H,0,0)</f>
        <v>0</v>
      </c>
      <c r="F1181" s="2">
        <f>_xlfn.XLOOKUP($A1181,Pistols!$C:$C,Pistols!I:I,0,0)</f>
        <v>0</v>
      </c>
      <c r="G1181" s="2">
        <f>_xlfn.XLOOKUP($A1181,Pistols!$C:$C,Pistols!J:J,0,0)</f>
        <v>0</v>
      </c>
      <c r="H1181" s="2">
        <f>_xlfn.XLOOKUP($A1181,Pistols!$C:$C,Pistols!K:K,0,0)</f>
        <v>0</v>
      </c>
      <c r="I1181" s="2">
        <f>_xlfn.XLOOKUP($A1181,Pistols!$C:$C,Pistols!L:L,0,0)</f>
        <v>0</v>
      </c>
      <c r="J1181" s="2">
        <f>_xlfn.XLOOKUP($A1181,Pistols!$C:$C,Pistols!M:M,0,0)</f>
        <v>0</v>
      </c>
      <c r="K1181" s="2">
        <f>_xlfn.XLOOKUP($A1181,Pistols!$C:$C,Pistols!N:N,0,0)</f>
        <v>0</v>
      </c>
      <c r="L1181" s="3">
        <f>_xlfn.XLOOKUP($A1181,Revolvers!$C:$C,Revolvers!O:O,0,0)</f>
        <v>0</v>
      </c>
      <c r="M1181" s="3">
        <f>_xlfn.XLOOKUP($A1181,Revolvers!$C:$C,Revolvers!P:P,0,0)</f>
        <v>0</v>
      </c>
      <c r="N1181" s="3">
        <f>_xlfn.XLOOKUP($A1181,Revolvers!$C:$C,Revolvers!Q:Q,0,0)</f>
        <v>0</v>
      </c>
      <c r="O1181" s="3">
        <f>_xlfn.XLOOKUP($A1181,Revolvers!$C:$C,Revolvers!R:R,0,0)</f>
        <v>0</v>
      </c>
      <c r="P1181" s="3">
        <f>_xlfn.XLOOKUP($A1181,Revolvers!$C:$C,Revolvers!S:S,0,0)</f>
        <v>0</v>
      </c>
      <c r="Q1181" s="3">
        <f>_xlfn.XLOOKUP($A1181,Revolvers!$C:$C,Revolvers!T:T,0,0)</f>
        <v>0</v>
      </c>
      <c r="R1181" s="3">
        <f>_xlfn.XLOOKUP($A1181,Rifles!C:C,Rifles!H:H,0,0)</f>
        <v>38</v>
      </c>
      <c r="S1181" s="2">
        <f>_xlfn.XLOOKUP($A1181,Shotguns!C:C,Shotguns!H:H,0,0)</f>
        <v>0</v>
      </c>
      <c r="T1181" s="3">
        <f t="shared" si="21"/>
        <v>38</v>
      </c>
    </row>
    <row r="1182" spans="1:20" x14ac:dyDescent="0.25">
      <c r="A1182" s="3">
        <f>Rifles!C1182</f>
        <v>58300887</v>
      </c>
      <c r="B1182" s="3" t="str">
        <f>_xlfn.XLOOKUP($A1182, Rifles!$C$2:$C$419,Rifles!$D$2:$D$419,"N/A",0)</f>
        <v>N/A</v>
      </c>
      <c r="C1182" s="3" t="str">
        <f>_xlfn.XLOOKUP($A1182, Rifles!$C$2:$C$419,Rifles!F$2:F$419,"N/A",0)</f>
        <v>N/A</v>
      </c>
      <c r="D1182" s="3" t="str">
        <f>_xlfn.XLOOKUP($A1182, Rifles!$C$2:$C$419,Rifles!G$2:G$419,"N/A",0)</f>
        <v>N/A</v>
      </c>
      <c r="E1182" s="2">
        <f>_xlfn.XLOOKUP($A1182,Pistols!$C:$C,Pistols!H:H,0,0)</f>
        <v>0</v>
      </c>
      <c r="F1182" s="2">
        <f>_xlfn.XLOOKUP($A1182,Pistols!$C:$C,Pistols!I:I,0,0)</f>
        <v>0</v>
      </c>
      <c r="G1182" s="2">
        <f>_xlfn.XLOOKUP($A1182,Pistols!$C:$C,Pistols!J:J,0,0)</f>
        <v>0</v>
      </c>
      <c r="H1182" s="2">
        <f>_xlfn.XLOOKUP($A1182,Pistols!$C:$C,Pistols!K:K,0,0)</f>
        <v>0</v>
      </c>
      <c r="I1182" s="2">
        <f>_xlfn.XLOOKUP($A1182,Pistols!$C:$C,Pistols!L:L,0,0)</f>
        <v>0</v>
      </c>
      <c r="J1182" s="2">
        <f>_xlfn.XLOOKUP($A1182,Pistols!$C:$C,Pistols!M:M,0,0)</f>
        <v>0</v>
      </c>
      <c r="K1182" s="2">
        <f>_xlfn.XLOOKUP($A1182,Pistols!$C:$C,Pistols!N:N,0,0)</f>
        <v>0</v>
      </c>
      <c r="L1182" s="3">
        <f>_xlfn.XLOOKUP($A1182,Revolvers!$C:$C,Revolvers!O:O,0,0)</f>
        <v>0</v>
      </c>
      <c r="M1182" s="3">
        <f>_xlfn.XLOOKUP($A1182,Revolvers!$C:$C,Revolvers!P:P,0,0)</f>
        <v>0</v>
      </c>
      <c r="N1182" s="3">
        <f>_xlfn.XLOOKUP($A1182,Revolvers!$C:$C,Revolvers!Q:Q,0,0)</f>
        <v>0</v>
      </c>
      <c r="O1182" s="3">
        <f>_xlfn.XLOOKUP($A1182,Revolvers!$C:$C,Revolvers!R:R,0,0)</f>
        <v>0</v>
      </c>
      <c r="P1182" s="3">
        <f>_xlfn.XLOOKUP($A1182,Revolvers!$C:$C,Revolvers!S:S,0,0)</f>
        <v>0</v>
      </c>
      <c r="Q1182" s="3">
        <f>_xlfn.XLOOKUP($A1182,Revolvers!$C:$C,Revolvers!T:T,0,0)</f>
        <v>0</v>
      </c>
      <c r="R1182" s="3">
        <f>_xlfn.XLOOKUP($A1182,Rifles!C:C,Rifles!H:H,0,0)</f>
        <v>2</v>
      </c>
      <c r="S1182" s="2">
        <f>_xlfn.XLOOKUP($A1182,Shotguns!C:C,Shotguns!H:H,0,0)</f>
        <v>1</v>
      </c>
      <c r="T1182" s="3">
        <f t="shared" si="21"/>
        <v>3</v>
      </c>
    </row>
    <row r="1183" spans="1:20" x14ac:dyDescent="0.25">
      <c r="A1183" s="3">
        <f>Rifles!C1183</f>
        <v>58300975</v>
      </c>
      <c r="B1183" s="3" t="str">
        <f>_xlfn.XLOOKUP($A1183, Rifles!$C$2:$C$419,Rifles!$D$2:$D$419,"N/A",0)</f>
        <v>N/A</v>
      </c>
      <c r="C1183" s="3" t="str">
        <f>_xlfn.XLOOKUP($A1183, Rifles!$C$2:$C$419,Rifles!F$2:F$419,"N/A",0)</f>
        <v>N/A</v>
      </c>
      <c r="D1183" s="3" t="str">
        <f>_xlfn.XLOOKUP($A1183, Rifles!$C$2:$C$419,Rifles!G$2:G$419,"N/A",0)</f>
        <v>N/A</v>
      </c>
      <c r="E1183" s="2">
        <f>_xlfn.XLOOKUP($A1183,Pistols!$C:$C,Pistols!H:H,0,0)</f>
        <v>0</v>
      </c>
      <c r="F1183" s="2">
        <f>_xlfn.XLOOKUP($A1183,Pistols!$C:$C,Pistols!I:I,0,0)</f>
        <v>0</v>
      </c>
      <c r="G1183" s="2">
        <f>_xlfn.XLOOKUP($A1183,Pistols!$C:$C,Pistols!J:J,0,0)</f>
        <v>0</v>
      </c>
      <c r="H1183" s="2">
        <f>_xlfn.XLOOKUP($A1183,Pistols!$C:$C,Pistols!K:K,0,0)</f>
        <v>0</v>
      </c>
      <c r="I1183" s="2">
        <f>_xlfn.XLOOKUP($A1183,Pistols!$C:$C,Pistols!L:L,0,0)</f>
        <v>0</v>
      </c>
      <c r="J1183" s="2">
        <f>_xlfn.XLOOKUP($A1183,Pistols!$C:$C,Pistols!M:M,0,0)</f>
        <v>0</v>
      </c>
      <c r="K1183" s="2">
        <f>_xlfn.XLOOKUP($A1183,Pistols!$C:$C,Pistols!N:N,0,0)</f>
        <v>0</v>
      </c>
      <c r="L1183" s="3">
        <f>_xlfn.XLOOKUP($A1183,Revolvers!$C:$C,Revolvers!O:O,0,0)</f>
        <v>0</v>
      </c>
      <c r="M1183" s="3">
        <f>_xlfn.XLOOKUP($A1183,Revolvers!$C:$C,Revolvers!P:P,0,0)</f>
        <v>0</v>
      </c>
      <c r="N1183" s="3">
        <f>_xlfn.XLOOKUP($A1183,Revolvers!$C:$C,Revolvers!Q:Q,0,0)</f>
        <v>0</v>
      </c>
      <c r="O1183" s="3">
        <f>_xlfn.XLOOKUP($A1183,Revolvers!$C:$C,Revolvers!R:R,0,0)</f>
        <v>0</v>
      </c>
      <c r="P1183" s="3">
        <f>_xlfn.XLOOKUP($A1183,Revolvers!$C:$C,Revolvers!S:S,0,0)</f>
        <v>0</v>
      </c>
      <c r="Q1183" s="3">
        <f>_xlfn.XLOOKUP($A1183,Revolvers!$C:$C,Revolvers!T:T,0,0)</f>
        <v>0</v>
      </c>
      <c r="R1183" s="3">
        <f>_xlfn.XLOOKUP($A1183,Rifles!C:C,Rifles!H:H,0,0)</f>
        <v>10</v>
      </c>
      <c r="S1183" s="2">
        <f>_xlfn.XLOOKUP($A1183,Shotguns!C:C,Shotguns!H:H,0,0)</f>
        <v>0</v>
      </c>
      <c r="T1183" s="3">
        <f t="shared" si="21"/>
        <v>10</v>
      </c>
    </row>
    <row r="1184" spans="1:20" x14ac:dyDescent="0.25">
      <c r="A1184" s="3">
        <f>Rifles!C1184</f>
        <v>58301160</v>
      </c>
      <c r="B1184" s="3" t="str">
        <f>_xlfn.XLOOKUP($A1184, Rifles!$C$2:$C$419,Rifles!$D$2:$D$419,"N/A",0)</f>
        <v>N/A</v>
      </c>
      <c r="C1184" s="3" t="str">
        <f>_xlfn.XLOOKUP($A1184, Rifles!$C$2:$C$419,Rifles!F$2:F$419,"N/A",0)</f>
        <v>N/A</v>
      </c>
      <c r="D1184" s="3" t="str">
        <f>_xlfn.XLOOKUP($A1184, Rifles!$C$2:$C$419,Rifles!G$2:G$419,"N/A",0)</f>
        <v>N/A</v>
      </c>
      <c r="E1184" s="2">
        <f>_xlfn.XLOOKUP($A1184,Pistols!$C:$C,Pistols!H:H,0,0)</f>
        <v>0</v>
      </c>
      <c r="F1184" s="2">
        <f>_xlfn.XLOOKUP($A1184,Pistols!$C:$C,Pistols!I:I,0,0)</f>
        <v>0</v>
      </c>
      <c r="G1184" s="2">
        <f>_xlfn.XLOOKUP($A1184,Pistols!$C:$C,Pistols!J:J,0,0)</f>
        <v>0</v>
      </c>
      <c r="H1184" s="2">
        <f>_xlfn.XLOOKUP($A1184,Pistols!$C:$C,Pistols!K:K,0,0)</f>
        <v>0</v>
      </c>
      <c r="I1184" s="2">
        <f>_xlfn.XLOOKUP($A1184,Pistols!$C:$C,Pistols!L:L,0,0)</f>
        <v>0</v>
      </c>
      <c r="J1184" s="2">
        <f>_xlfn.XLOOKUP($A1184,Pistols!$C:$C,Pistols!M:M,0,0)</f>
        <v>0</v>
      </c>
      <c r="K1184" s="2">
        <f>_xlfn.XLOOKUP($A1184,Pistols!$C:$C,Pistols!N:N,0,0)</f>
        <v>0</v>
      </c>
      <c r="L1184" s="3">
        <f>_xlfn.XLOOKUP($A1184,Revolvers!$C:$C,Revolvers!O:O,0,0)</f>
        <v>0</v>
      </c>
      <c r="M1184" s="3">
        <f>_xlfn.XLOOKUP($A1184,Revolvers!$C:$C,Revolvers!P:P,0,0)</f>
        <v>0</v>
      </c>
      <c r="N1184" s="3">
        <f>_xlfn.XLOOKUP($A1184,Revolvers!$C:$C,Revolvers!Q:Q,0,0)</f>
        <v>0</v>
      </c>
      <c r="O1184" s="3">
        <f>_xlfn.XLOOKUP($A1184,Revolvers!$C:$C,Revolvers!R:R,0,0)</f>
        <v>0</v>
      </c>
      <c r="P1184" s="3">
        <f>_xlfn.XLOOKUP($A1184,Revolvers!$C:$C,Revolvers!S:S,0,0)</f>
        <v>0</v>
      </c>
      <c r="Q1184" s="3">
        <f>_xlfn.XLOOKUP($A1184,Revolvers!$C:$C,Revolvers!T:T,0,0)</f>
        <v>0</v>
      </c>
      <c r="R1184" s="3">
        <f>_xlfn.XLOOKUP($A1184,Rifles!C:C,Rifles!H:H,0,0)</f>
        <v>31</v>
      </c>
      <c r="S1184" s="2">
        <f>_xlfn.XLOOKUP($A1184,Shotguns!C:C,Shotguns!H:H,0,0)</f>
        <v>0</v>
      </c>
      <c r="T1184" s="3">
        <f t="shared" si="21"/>
        <v>31</v>
      </c>
    </row>
    <row r="1185" spans="1:20" x14ac:dyDescent="0.25">
      <c r="A1185" s="3">
        <f>Rifles!C1185</f>
        <v>58300591</v>
      </c>
      <c r="B1185" s="3" t="str">
        <f>_xlfn.XLOOKUP($A1185, Rifles!$C$2:$C$419,Rifles!$D$2:$D$419,"N/A",0)</f>
        <v>N/A</v>
      </c>
      <c r="C1185" s="3" t="str">
        <f>_xlfn.XLOOKUP($A1185, Rifles!$C$2:$C$419,Rifles!F$2:F$419,"N/A",0)</f>
        <v>N/A</v>
      </c>
      <c r="D1185" s="3" t="str">
        <f>_xlfn.XLOOKUP($A1185, Rifles!$C$2:$C$419,Rifles!G$2:G$419,"N/A",0)</f>
        <v>N/A</v>
      </c>
      <c r="E1185" s="2">
        <f>_xlfn.XLOOKUP($A1185,Pistols!$C:$C,Pistols!H:H,0,0)</f>
        <v>0</v>
      </c>
      <c r="F1185" s="2">
        <f>_xlfn.XLOOKUP($A1185,Pistols!$C:$C,Pistols!I:I,0,0)</f>
        <v>0</v>
      </c>
      <c r="G1185" s="2">
        <f>_xlfn.XLOOKUP($A1185,Pistols!$C:$C,Pistols!J:J,0,0)</f>
        <v>0</v>
      </c>
      <c r="H1185" s="2">
        <f>_xlfn.XLOOKUP($A1185,Pistols!$C:$C,Pistols!K:K,0,0)</f>
        <v>0</v>
      </c>
      <c r="I1185" s="2">
        <f>_xlfn.XLOOKUP($A1185,Pistols!$C:$C,Pistols!L:L,0,0)</f>
        <v>0</v>
      </c>
      <c r="J1185" s="2">
        <f>_xlfn.XLOOKUP($A1185,Pistols!$C:$C,Pistols!M:M,0,0)</f>
        <v>0</v>
      </c>
      <c r="K1185" s="2">
        <f>_xlfn.XLOOKUP($A1185,Pistols!$C:$C,Pistols!N:N,0,0)</f>
        <v>0</v>
      </c>
      <c r="L1185" s="3">
        <f>_xlfn.XLOOKUP($A1185,Revolvers!$C:$C,Revolvers!O:O,0,0)</f>
        <v>0</v>
      </c>
      <c r="M1185" s="3">
        <f>_xlfn.XLOOKUP($A1185,Revolvers!$C:$C,Revolvers!P:P,0,0)</f>
        <v>0</v>
      </c>
      <c r="N1185" s="3">
        <f>_xlfn.XLOOKUP($A1185,Revolvers!$C:$C,Revolvers!Q:Q,0,0)</f>
        <v>0</v>
      </c>
      <c r="O1185" s="3">
        <f>_xlfn.XLOOKUP($A1185,Revolvers!$C:$C,Revolvers!R:R,0,0)</f>
        <v>0</v>
      </c>
      <c r="P1185" s="3">
        <f>_xlfn.XLOOKUP($A1185,Revolvers!$C:$C,Revolvers!S:S,0,0)</f>
        <v>0</v>
      </c>
      <c r="Q1185" s="3">
        <f>_xlfn.XLOOKUP($A1185,Revolvers!$C:$C,Revolvers!T:T,0,0)</f>
        <v>0</v>
      </c>
      <c r="R1185" s="3">
        <f>_xlfn.XLOOKUP($A1185,Rifles!C:C,Rifles!H:H,0,0)</f>
        <v>383</v>
      </c>
      <c r="S1185" s="2">
        <f>_xlfn.XLOOKUP($A1185,Shotguns!C:C,Shotguns!H:H,0,0)</f>
        <v>0</v>
      </c>
      <c r="T1185" s="3">
        <f t="shared" si="21"/>
        <v>383</v>
      </c>
    </row>
    <row r="1186" spans="1:20" x14ac:dyDescent="0.25">
      <c r="A1186" s="3">
        <f>Rifles!C1186</f>
        <v>58301010</v>
      </c>
      <c r="B1186" s="3" t="str">
        <f>_xlfn.XLOOKUP($A1186, Rifles!$C$2:$C$419,Rifles!$D$2:$D$419,"N/A",0)</f>
        <v>N/A</v>
      </c>
      <c r="C1186" s="3" t="str">
        <f>_xlfn.XLOOKUP($A1186, Rifles!$C$2:$C$419,Rifles!F$2:F$419,"N/A",0)</f>
        <v>N/A</v>
      </c>
      <c r="D1186" s="3" t="str">
        <f>_xlfn.XLOOKUP($A1186, Rifles!$C$2:$C$419,Rifles!G$2:G$419,"N/A",0)</f>
        <v>N/A</v>
      </c>
      <c r="E1186" s="2">
        <f>_xlfn.XLOOKUP($A1186,Pistols!$C:$C,Pistols!H:H,0,0)</f>
        <v>0</v>
      </c>
      <c r="F1186" s="2">
        <f>_xlfn.XLOOKUP($A1186,Pistols!$C:$C,Pistols!I:I,0,0)</f>
        <v>0</v>
      </c>
      <c r="G1186" s="2">
        <f>_xlfn.XLOOKUP($A1186,Pistols!$C:$C,Pistols!J:J,0,0)</f>
        <v>0</v>
      </c>
      <c r="H1186" s="2">
        <f>_xlfn.XLOOKUP($A1186,Pistols!$C:$C,Pistols!K:K,0,0)</f>
        <v>0</v>
      </c>
      <c r="I1186" s="2">
        <f>_xlfn.XLOOKUP($A1186,Pistols!$C:$C,Pistols!L:L,0,0)</f>
        <v>0</v>
      </c>
      <c r="J1186" s="2">
        <f>_xlfn.XLOOKUP($A1186,Pistols!$C:$C,Pistols!M:M,0,0)</f>
        <v>0</v>
      </c>
      <c r="K1186" s="2">
        <f>_xlfn.XLOOKUP($A1186,Pistols!$C:$C,Pistols!N:N,0,0)</f>
        <v>0</v>
      </c>
      <c r="L1186" s="3">
        <f>_xlfn.XLOOKUP($A1186,Revolvers!$C:$C,Revolvers!O:O,0,0)</f>
        <v>0</v>
      </c>
      <c r="M1186" s="3">
        <f>_xlfn.XLOOKUP($A1186,Revolvers!$C:$C,Revolvers!P:P,0,0)</f>
        <v>0</v>
      </c>
      <c r="N1186" s="3">
        <f>_xlfn.XLOOKUP($A1186,Revolvers!$C:$C,Revolvers!Q:Q,0,0)</f>
        <v>0</v>
      </c>
      <c r="O1186" s="3">
        <f>_xlfn.XLOOKUP($A1186,Revolvers!$C:$C,Revolvers!R:R,0,0)</f>
        <v>0</v>
      </c>
      <c r="P1186" s="3">
        <f>_xlfn.XLOOKUP($A1186,Revolvers!$C:$C,Revolvers!S:S,0,0)</f>
        <v>0</v>
      </c>
      <c r="Q1186" s="3">
        <f>_xlfn.XLOOKUP($A1186,Revolvers!$C:$C,Revolvers!T:T,0,0)</f>
        <v>0</v>
      </c>
      <c r="R1186" s="3">
        <f>_xlfn.XLOOKUP($A1186,Rifles!C:C,Rifles!H:H,0,0)</f>
        <v>9</v>
      </c>
      <c r="S1186" s="2">
        <f>_xlfn.XLOOKUP($A1186,Shotguns!C:C,Shotguns!H:H,0,0)</f>
        <v>0</v>
      </c>
      <c r="T1186" s="3">
        <f t="shared" si="21"/>
        <v>9</v>
      </c>
    </row>
    <row r="1187" spans="1:20" x14ac:dyDescent="0.25">
      <c r="A1187" s="3">
        <f>Rifles!C1187</f>
        <v>58300619</v>
      </c>
      <c r="B1187" s="3" t="str">
        <f>_xlfn.XLOOKUP($A1187, Rifles!$C$2:$C$419,Rifles!$D$2:$D$419,"N/A",0)</f>
        <v>N/A</v>
      </c>
      <c r="C1187" s="3" t="str">
        <f>_xlfn.XLOOKUP($A1187, Rifles!$C$2:$C$419,Rifles!F$2:F$419,"N/A",0)</f>
        <v>N/A</v>
      </c>
      <c r="D1187" s="3" t="str">
        <f>_xlfn.XLOOKUP($A1187, Rifles!$C$2:$C$419,Rifles!G$2:G$419,"N/A",0)</f>
        <v>N/A</v>
      </c>
      <c r="E1187" s="2">
        <f>_xlfn.XLOOKUP($A1187,Pistols!$C:$C,Pistols!H:H,0,0)</f>
        <v>0</v>
      </c>
      <c r="F1187" s="2">
        <f>_xlfn.XLOOKUP($A1187,Pistols!$C:$C,Pistols!I:I,0,0)</f>
        <v>0</v>
      </c>
      <c r="G1187" s="2">
        <f>_xlfn.XLOOKUP($A1187,Pistols!$C:$C,Pistols!J:J,0,0)</f>
        <v>0</v>
      </c>
      <c r="H1187" s="2">
        <f>_xlfn.XLOOKUP($A1187,Pistols!$C:$C,Pistols!K:K,0,0)</f>
        <v>0</v>
      </c>
      <c r="I1187" s="2">
        <f>_xlfn.XLOOKUP($A1187,Pistols!$C:$C,Pistols!L:L,0,0)</f>
        <v>0</v>
      </c>
      <c r="J1187" s="2">
        <f>_xlfn.XLOOKUP($A1187,Pistols!$C:$C,Pistols!M:M,0,0)</f>
        <v>0</v>
      </c>
      <c r="K1187" s="2">
        <f>_xlfn.XLOOKUP($A1187,Pistols!$C:$C,Pistols!N:N,0,0)</f>
        <v>0</v>
      </c>
      <c r="L1187" s="3">
        <f>_xlfn.XLOOKUP($A1187,Revolvers!$C:$C,Revolvers!O:O,0,0)</f>
        <v>0</v>
      </c>
      <c r="M1187" s="3">
        <f>_xlfn.XLOOKUP($A1187,Revolvers!$C:$C,Revolvers!P:P,0,0)</f>
        <v>0</v>
      </c>
      <c r="N1187" s="3">
        <f>_xlfn.XLOOKUP($A1187,Revolvers!$C:$C,Revolvers!Q:Q,0,0)</f>
        <v>0</v>
      </c>
      <c r="O1187" s="3">
        <f>_xlfn.XLOOKUP($A1187,Revolvers!$C:$C,Revolvers!R:R,0,0)</f>
        <v>0</v>
      </c>
      <c r="P1187" s="3">
        <f>_xlfn.XLOOKUP($A1187,Revolvers!$C:$C,Revolvers!S:S,0,0)</f>
        <v>0</v>
      </c>
      <c r="Q1187" s="3">
        <f>_xlfn.XLOOKUP($A1187,Revolvers!$C:$C,Revolvers!T:T,0,0)</f>
        <v>0</v>
      </c>
      <c r="R1187" s="3">
        <f>_xlfn.XLOOKUP($A1187,Rifles!C:C,Rifles!H:H,0,0)</f>
        <v>11</v>
      </c>
      <c r="S1187" s="2">
        <f>_xlfn.XLOOKUP($A1187,Shotguns!C:C,Shotguns!H:H,0,0)</f>
        <v>0</v>
      </c>
      <c r="T1187" s="3">
        <f t="shared" si="21"/>
        <v>11</v>
      </c>
    </row>
    <row r="1188" spans="1:20" x14ac:dyDescent="0.25">
      <c r="A1188" s="3">
        <f>Rifles!C1188</f>
        <v>58300859</v>
      </c>
      <c r="B1188" s="3" t="str">
        <f>_xlfn.XLOOKUP($A1188, Rifles!$C$2:$C$419,Rifles!$D$2:$D$419,"N/A",0)</f>
        <v>N/A</v>
      </c>
      <c r="C1188" s="3" t="str">
        <f>_xlfn.XLOOKUP($A1188, Rifles!$C$2:$C$419,Rifles!F$2:F$419,"N/A",0)</f>
        <v>N/A</v>
      </c>
      <c r="D1188" s="3" t="str">
        <f>_xlfn.XLOOKUP($A1188, Rifles!$C$2:$C$419,Rifles!G$2:G$419,"N/A",0)</f>
        <v>N/A</v>
      </c>
      <c r="E1188" s="2">
        <f>_xlfn.XLOOKUP($A1188,Pistols!$C:$C,Pistols!H:H,0,0)</f>
        <v>0</v>
      </c>
      <c r="F1188" s="2">
        <f>_xlfn.XLOOKUP($A1188,Pistols!$C:$C,Pistols!I:I,0,0)</f>
        <v>0</v>
      </c>
      <c r="G1188" s="2">
        <f>_xlfn.XLOOKUP($A1188,Pistols!$C:$C,Pistols!J:J,0,0)</f>
        <v>0</v>
      </c>
      <c r="H1188" s="2">
        <f>_xlfn.XLOOKUP($A1188,Pistols!$C:$C,Pistols!K:K,0,0)</f>
        <v>0</v>
      </c>
      <c r="I1188" s="2">
        <f>_xlfn.XLOOKUP($A1188,Pistols!$C:$C,Pistols!L:L,0,0)</f>
        <v>0</v>
      </c>
      <c r="J1188" s="2">
        <f>_xlfn.XLOOKUP($A1188,Pistols!$C:$C,Pistols!M:M,0,0)</f>
        <v>0</v>
      </c>
      <c r="K1188" s="2">
        <f>_xlfn.XLOOKUP($A1188,Pistols!$C:$C,Pistols!N:N,0,0)</f>
        <v>0</v>
      </c>
      <c r="L1188" s="3">
        <f>_xlfn.XLOOKUP($A1188,Revolvers!$C:$C,Revolvers!O:O,0,0)</f>
        <v>0</v>
      </c>
      <c r="M1188" s="3">
        <f>_xlfn.XLOOKUP($A1188,Revolvers!$C:$C,Revolvers!P:P,0,0)</f>
        <v>0</v>
      </c>
      <c r="N1188" s="3">
        <f>_xlfn.XLOOKUP($A1188,Revolvers!$C:$C,Revolvers!Q:Q,0,0)</f>
        <v>0</v>
      </c>
      <c r="O1188" s="3">
        <f>_xlfn.XLOOKUP($A1188,Revolvers!$C:$C,Revolvers!R:R,0,0)</f>
        <v>0</v>
      </c>
      <c r="P1188" s="3">
        <f>_xlfn.XLOOKUP($A1188,Revolvers!$C:$C,Revolvers!S:S,0,0)</f>
        <v>0</v>
      </c>
      <c r="Q1188" s="3">
        <f>_xlfn.XLOOKUP($A1188,Revolvers!$C:$C,Revolvers!T:T,0,0)</f>
        <v>0</v>
      </c>
      <c r="R1188" s="3">
        <f>_xlfn.XLOOKUP($A1188,Rifles!C:C,Rifles!H:H,0,0)</f>
        <v>6</v>
      </c>
      <c r="S1188" s="2">
        <f>_xlfn.XLOOKUP($A1188,Shotguns!C:C,Shotguns!H:H,0,0)</f>
        <v>0</v>
      </c>
      <c r="T1188" s="3">
        <f t="shared" si="21"/>
        <v>6</v>
      </c>
    </row>
    <row r="1189" spans="1:20" x14ac:dyDescent="0.25">
      <c r="S1189" s="2"/>
    </row>
    <row r="1190" spans="1:20" x14ac:dyDescent="0.25">
      <c r="S1190" s="2"/>
    </row>
    <row r="1191" spans="1:20" x14ac:dyDescent="0.25">
      <c r="S1191" s="2"/>
    </row>
    <row r="1192" spans="1:20" x14ac:dyDescent="0.25">
      <c r="S1192" s="2"/>
    </row>
    <row r="1193" spans="1:20" x14ac:dyDescent="0.25">
      <c r="S1193" s="2"/>
    </row>
    <row r="1194" spans="1:20" x14ac:dyDescent="0.25">
      <c r="S1194" s="2"/>
    </row>
    <row r="1195" spans="1:20" x14ac:dyDescent="0.25">
      <c r="S1195" s="2"/>
    </row>
    <row r="1196" spans="1:20" x14ac:dyDescent="0.25">
      <c r="S1196" s="2"/>
    </row>
    <row r="1197" spans="1:20" x14ac:dyDescent="0.25">
      <c r="S1197" s="2"/>
    </row>
    <row r="1198" spans="1:20" x14ac:dyDescent="0.25">
      <c r="S1198" s="2"/>
    </row>
    <row r="1199" spans="1:20" x14ac:dyDescent="0.25">
      <c r="S1199" s="2"/>
    </row>
    <row r="1200" spans="1:20" x14ac:dyDescent="0.25">
      <c r="S1200" s="2"/>
    </row>
    <row r="1201" spans="19:19" x14ac:dyDescent="0.25">
      <c r="S1201" s="2"/>
    </row>
    <row r="1202" spans="19:19" x14ac:dyDescent="0.25">
      <c r="S1202" s="2"/>
    </row>
    <row r="1203" spans="19:19" x14ac:dyDescent="0.25">
      <c r="S1203" s="2"/>
    </row>
    <row r="1204" spans="19:19" x14ac:dyDescent="0.25">
      <c r="S1204" s="2"/>
    </row>
    <row r="1205" spans="19:19" x14ac:dyDescent="0.25">
      <c r="S1205" s="2"/>
    </row>
    <row r="1206" spans="19:19" x14ac:dyDescent="0.25">
      <c r="S1206" s="2"/>
    </row>
    <row r="1207" spans="19:19" x14ac:dyDescent="0.25">
      <c r="S1207" s="2"/>
    </row>
    <row r="1208" spans="19:19" x14ac:dyDescent="0.25">
      <c r="S1208" s="2"/>
    </row>
    <row r="1209" spans="19:19" x14ac:dyDescent="0.25">
      <c r="S1209" s="2"/>
    </row>
    <row r="1210" spans="19:19" x14ac:dyDescent="0.25">
      <c r="S1210" s="2"/>
    </row>
    <row r="1211" spans="19:19" x14ac:dyDescent="0.25">
      <c r="S1211" s="2"/>
    </row>
    <row r="1212" spans="19:19" x14ac:dyDescent="0.25">
      <c r="S1212" s="2"/>
    </row>
    <row r="1213" spans="19:19" x14ac:dyDescent="0.25">
      <c r="S1213" s="2"/>
    </row>
    <row r="1214" spans="19:19" x14ac:dyDescent="0.25">
      <c r="S1214" s="2"/>
    </row>
    <row r="1215" spans="19:19" x14ac:dyDescent="0.25">
      <c r="S1215" s="2"/>
    </row>
    <row r="1216" spans="19:19" x14ac:dyDescent="0.25">
      <c r="S1216" s="2"/>
    </row>
    <row r="1217" spans="19:19" x14ac:dyDescent="0.25">
      <c r="S1217" s="2"/>
    </row>
    <row r="1218" spans="19:19" x14ac:dyDescent="0.25">
      <c r="S121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F A A B Q S w M E F A A C A A g A s m r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s m r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q x F h 8 n T y k V Q I A A G I P A A A T A B w A R m 9 y b X V s Y X M v U 2 V j d G l v b j E u b S C i G A A o o B Q A A A A A A A A A A A A A A A A A A A A A A A A A A A D t l N t u 2 j A Y x + + R e A c r u w E p i s p p a z d x g U J o U c N B S b o J E T S 5 w Z S o j o 1 s p 6 N C v A v P w p P N 4 a g 1 S T c G l b g A S 0 T 6 / t / J h N + f I 0 / 4 l A B 7 / S x 8 y 2 a y G T 6 G D A 3 B J 8 W B j x i B g g K q A C O R z Q D 5 s W n I P C Q j x t R D W P t B 2 f M j p c + 5 h o + R p l M i E B E 8 p + h f 3 Q e O G H d / a R M t 8 H x C f F 7 W P M H c O u L P g k 7 c L g y x 2 / K 5 5 z Z 8 h i A L O G h B E o 6 g J 0 K G G K h D A V 1 7 I q U h H y M k u F u 8 K h R X X 6 D r c 0 E x 1 6 a Y T 5 W 8 C k i I s Q o E C 1 F e X a + 5 W / 6 n H R V H V 1 h v P u s 3 B Q q q u 7 u p 9 z 4 Z V p V 1 1 m D e j 8 Y O d k 2 6 j A Z U y B / j T q 4 h r x P 1 W V V q G 2 U T z 7 2 d p 4 L + J q O G s e 1 B D B m v R g s O 9 h v q Y 0 i e Z G / n d Y L 2 j R 0 G C R 9 R F u g U h w G J x K h 9 b B N 1 N l O c X t e Q o 4 T M A Q J N x V w F M 6 V n 1 C w Z b B L x u a x F 5 a u o V b f B v d G L C 2 Z T N 9 q 2 A d q 1 V r y X 7 V i G 4 c T C e t P p J e T G Q t 2 m 7 X R M U C z G x 2 6 l S q p U S q 8 q X V + l a j e t V q p W S S 9 z O k 7 N / F O d 5 7 M Z n y S + r U R O Q K 6 Y P z 9 W L P R C 8 Y t s f 6 H l I F q W C 4 n L c r E 9 q e A s F x E 5 + 8 T D T w p 1 J 2 2 5 X E T M H t X A d l J F 6 7 t p J V K + E p J A X g u V L 2 n K d Y p Q L q c I S W i v B A m 2 G Z f W f 5 d C Z X s V S F 7 / g / f S O f L u j z C 6 w H 4 U 7 A k 0 f B T 8 x 5 4 P M I + T r X K Y 5 Z x o 6 L t G 9 b b a a j Z M + f p a j d s 0 i 7 g 5 z i H K Z + g Q 9 p i K p 5 B c P O K k H n H W L v E P 3 F x 8 4 y + + Y d 9 1 n N u H d o J b v G c L v w F Q S w E C L Q A U A A I A C A C y a s R Y 8 W r f s q Q A A A D 2 A A A A E g A A A A A A A A A A A A A A A A A A A A A A Q 2 9 u Z m l n L 1 B h Y 2 t h Z 2 U u e G 1 s U E s B A i 0 A F A A C A A g A s m r E W A / K 6 a u k A A A A 6 Q A A A B M A A A A A A A A A A A A A A A A A 8 A A A A F t D b 2 5 0 Z W 5 0 X 1 R 5 c G V z X S 5 4 b W x Q S w E C L Q A U A A I A C A C y a s R Y f J 0 8 p F U C A A B i D w A A E w A A A A A A A A A A A A A A A A D h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R A A A A A A A A N h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Q 5 M W Y 0 O S 1 m Y T U 1 L T R k M T A t Y T l j N S 1 j Z G J m Y m Z m M D k 2 Y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c 6 M j A 6 N D U u N j A y M T k 4 M F o i I C 8 + P E V u d H J 5 I F R 5 c G U 9 I k Z p b G x D b 2 x 1 b W 5 U e X B l c y I g V m F s d W U 9 I n N C Z 0 1 E Q m d Z R 0 J n T U R B d 0 1 E Q X d N P S I g L z 4 8 R W 5 0 c n k g V H l w Z T 0 i R m l s b E N v b H V t b k 5 h b W V z I i B W Y W x 1 Z T 0 i c 1 s m c X V v d D t U W V B F J n F 1 b 3 Q 7 L C Z x d W 9 0 O 1 l F Q V I m c X V v d D s s J n F 1 b 3 Q 7 U k R T I E t F W S Z x d W 9 0 O y w m c X V v d D t M S U N F T l N F I E 5 B T U U m c X V v d D s s J n F 1 b 3 Q 7 U 1 R S R U V U J n F 1 b 3 Q 7 L C Z x d W 9 0 O 0 N J V F k m c X V v d D s s J n F 1 b 3 Q 7 U 1 Q m c X V v d D s s J n F 1 b 3 Q 7 U E l T V E 9 M I D I y J n F 1 b 3 Q 7 L C Z x d W 9 0 O 1 B J U 1 R P T C A y N S Z x d W 9 0 O y w m c X V v d D t Q S V N U T 0 w g M z I m c X V v d D s s J n F 1 b 3 Q 7 U E l T V E 9 M I D M 4 M C Z x d W 9 0 O y w m c X V v d D t Q S V N U T 0 w g O U 1 N J n F 1 b 3 Q 7 L C Z x d W 9 0 O 1 B J U 1 R P T C A 1 M C Z x d W 9 0 O y w m c X V v d D t Q S V N U T 0 w g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i w x f S Z x d W 9 0 O y w m c X V v d D t T Z W N 0 a W 9 u M S 9 U Y W J s Z S A x L 0 F 1 d G 9 S Z W 1 v d m V k Q 2 9 s d W 1 u c z E u e 1 J E U y B L R V k s M n 0 m c X V v d D s s J n F 1 b 3 Q 7 U 2 V j d G l v b j E v V G F i b G U g M S 9 B d X R v U m V t b 3 Z l Z E N v b H V t b n M x L n t M S U N F T l N F I E 5 B T U U s M 3 0 m c X V v d D s s J n F 1 b 3 Q 7 U 2 V j d G l v b j E v V G F i b G U g M S 9 B d X R v U m V t b 3 Z l Z E N v b H V t b n M x L n t T V F J F R V Q s N H 0 m c X V v d D s s J n F 1 b 3 Q 7 U 2 V j d G l v b j E v V G F i b G U g M S 9 B d X R v U m V t b 3 Z l Z E N v b H V t b n M x L n t D S V R Z L D V 9 J n F 1 b 3 Q 7 L C Z x d W 9 0 O 1 N l Y 3 R p b 2 4 x L 1 R h Y m x l I D E v Q X V 0 b 1 J l b W 9 2 Z W R D b 2 x 1 b W 5 z M S 5 7 U 1 Q s N n 0 m c X V v d D s s J n F 1 b 3 Q 7 U 2 V j d G l v b j E v V G F i b G U g M S 9 B d X R v U m V t b 3 Z l Z E N v b H V t b n M x L n t Q S V N U T 0 w g M j I s N 3 0 m c X V v d D s s J n F 1 b 3 Q 7 U 2 V j d G l v b j E v V G F i b G U g M S 9 B d X R v U m V t b 3 Z l Z E N v b H V t b n M x L n t Q S V N U T 0 w g M j U s O H 0 m c X V v d D s s J n F 1 b 3 Q 7 U 2 V j d G l v b j E v V G F i b G U g M S 9 B d X R v U m V t b 3 Z l Z E N v b H V t b n M x L n t Q S V N U T 0 w g M z I s O X 0 m c X V v d D s s J n F 1 b 3 Q 7 U 2 V j d G l v b j E v V G F i b G U g M S 9 B d X R v U m V t b 3 Z l Z E N v b H V t b n M x L n t Q S V N U T 0 w g M z g w L D E w f S Z x d W 9 0 O y w m c X V v d D t T Z W N 0 a W 9 u M S 9 U Y W J s Z S A x L 0 F 1 d G 9 S Z W 1 v d m V k Q 2 9 s d W 1 u c z E u e 1 B J U 1 R P T C A 5 T U 0 s M T F 9 J n F 1 b 3 Q 7 L C Z x d W 9 0 O 1 N l Y 3 R p b 2 4 x L 1 R h Y m x l I D E v Q X V 0 b 1 J l b W 9 2 Z W R D b 2 x 1 b W 5 z M S 5 7 U E l T V E 9 M I D U w L D E y f S Z x d W 9 0 O y w m c X V v d D t T Z W N 0 a W 9 u M S 9 U Y W J s Z S A x L 0 F 1 d G 9 S Z W 1 v d m V k Q 2 9 s d W 1 u c z E u e 1 B J U 1 R P T C B U T 1 R B T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V F l Q R S w w f S Z x d W 9 0 O y w m c X V v d D t T Z W N 0 a W 9 u M S 9 U Y W J s Z S A x L 0 F 1 d G 9 S Z W 1 v d m V k Q 2 9 s d W 1 u c z E u e 1 l F Q V I s M X 0 m c X V v d D s s J n F 1 b 3 Q 7 U 2 V j d G l v b j E v V G F i b G U g M S 9 B d X R v U m V t b 3 Z l Z E N v b H V t b n M x L n t S R F M g S 0 V Z L D J 9 J n F 1 b 3 Q 7 L C Z x d W 9 0 O 1 N l Y 3 R p b 2 4 x L 1 R h Y m x l I D E v Q X V 0 b 1 J l b W 9 2 Z W R D b 2 x 1 b W 5 z M S 5 7 T E l D R U 5 T R S B O Q U 1 F L D N 9 J n F 1 b 3 Q 7 L C Z x d W 9 0 O 1 N l Y 3 R p b 2 4 x L 1 R h Y m x l I D E v Q X V 0 b 1 J l b W 9 2 Z W R D b 2 x 1 b W 5 z M S 5 7 U 1 R S R U V U L D R 9 J n F 1 b 3 Q 7 L C Z x d W 9 0 O 1 N l Y 3 R p b 2 4 x L 1 R h Y m x l I D E v Q X V 0 b 1 J l b W 9 2 Z W R D b 2 x 1 b W 5 z M S 5 7 Q 0 l U W S w 1 f S Z x d W 9 0 O y w m c X V v d D t T Z W N 0 a W 9 u M S 9 U Y W J s Z S A x L 0 F 1 d G 9 S Z W 1 v d m V k Q 2 9 s d W 1 u c z E u e 1 N U L D Z 9 J n F 1 b 3 Q 7 L C Z x d W 9 0 O 1 N l Y 3 R p b 2 4 x L 1 R h Y m x l I D E v Q X V 0 b 1 J l b W 9 2 Z W R D b 2 x 1 b W 5 z M S 5 7 U E l T V E 9 M I D I y L D d 9 J n F 1 b 3 Q 7 L C Z x d W 9 0 O 1 N l Y 3 R p b 2 4 x L 1 R h Y m x l I D E v Q X V 0 b 1 J l b W 9 2 Z W R D b 2 x 1 b W 5 z M S 5 7 U E l T V E 9 M I D I 1 L D h 9 J n F 1 b 3 Q 7 L C Z x d W 9 0 O 1 N l Y 3 R p b 2 4 x L 1 R h Y m x l I D E v Q X V 0 b 1 J l b W 9 2 Z W R D b 2 x 1 b W 5 z M S 5 7 U E l T V E 9 M I D M y L D l 9 J n F 1 b 3 Q 7 L C Z x d W 9 0 O 1 N l Y 3 R p b 2 4 x L 1 R h Y m x l I D E v Q X V 0 b 1 J l b W 9 2 Z W R D b 2 x 1 b W 5 z M S 5 7 U E l T V E 9 M I D M 4 M C w x M H 0 m c X V v d D s s J n F 1 b 3 Q 7 U 2 V j d G l v b j E v V G F i b G U g M S 9 B d X R v U m V t b 3 Z l Z E N v b H V t b n M x L n t Q S V N U T 0 w g O U 1 N L D E x f S Z x d W 9 0 O y w m c X V v d D t T Z W N 0 a W 9 u M S 9 U Y W J s Z S A x L 0 F 1 d G 9 S Z W 1 v d m V k Q 2 9 s d W 1 u c z E u e 1 B J U 1 R P T C A 1 M C w x M n 0 m c X V v d D s s J n F 1 b 3 Q 7 U 2 V j d G l v b j E v V G F i b G U g M S 9 B d X R v U m V t b 3 Z l Z E N v b H V t b n M x L n t Q S V N U T 0 w g V E 9 U Q U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m U 4 O D R k N y 0 z M T h k L T Q 1 M j Y t O W U y Z S 0 y M W U 0 N m V l Y W Y 5 Z j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N F Q x N z o y M T o w M y 4 w M j Q 0 M j Y 5 W i I g L z 4 8 R W 5 0 c n k g V H l w Z T 0 i R m l s b E N v b H V t b l R 5 c G V z I i B W Y W x 1 Z T 0 i c 0 J n T U R C Z 1 l H Q m d N R E F 3 T U R B d 0 1 B I i A v P j x F b n R y e S B U e X B l P S J G a W x s Q 2 9 s d W 1 u T m F t Z X M i I F Z h b H V l P S J z W y Z x d W 9 0 O 1 R Z U E U m c X V v d D s s J n F 1 b 3 Q 7 W U V B U i Z x d W 9 0 O y w m c X V v d D t S R F P C o E t F W c K g w q D C o M K g w q A m c X V v d D s s J n F 1 b 3 Q 7 T E l D R U 5 T R c K g T k F N R c K g w q D C o M K g w q D C o M K g w q D C o M K g w q D C o M K g w q D C o M K g w q D C o M K g w q D C o M K g w q D C o M K g w q D C o M K g w q D C o C Z x d W 9 0 O y w m c X V v d D t T V F J F R V T C o M K g w q D C o M K g w q D C o M K g w q D C o M K g w q D C o M K g w q D C o M K g w q D C o M K g w q D C o M K g w q D C o M K g w q D C o M K g w q A m c X V v d D s s J n F 1 b 3 Q 7 w q B D S V R Z w q D C o M K g w q D C o M K g w q D C o M K g w q D C o M K g w q D C o M K g w q D C o M K g w q D C o M K g J n F 1 b 3 Q 7 L C Z x d W 9 0 O 8 K g U 1 T C o M K g w q D C o C Z x d W 9 0 O y w m c X V v d D t S V k x S I D I y J n F 1 b 3 Q 7 L C Z x d W 9 0 O 1 J W T F I g M z I m c X V v d D s s J n F 1 b 3 Q 7 U l Z M U i A z N T c m c X V v d D s s J n F 1 b 3 Q 7 U l Z M U i A z O C Z x d W 9 0 O y w m c X V v d D t S V k x S I D Q 0 J n F 1 b 3 Q 7 L C Z x d W 9 0 O 1 J W T F I g N T A m c X V v d D s s J n F 1 b 3 Q 7 U l Z M U i B U T 1 R M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I p L 0 F 1 d G 9 S Z W 1 v d m V k Q 2 9 s d W 1 u c z E u e 1 R Z U E U s M H 0 m c X V v d D s s J n F 1 b 3 Q 7 U 2 V j d G l v b j E v V G F i b G U g M S A o M i k v Q X V 0 b 1 J l b W 9 2 Z W R D b 2 x 1 b W 5 z M S 5 7 W U V B U i w x f S Z x d W 9 0 O y w m c X V v d D t T Z W N 0 a W 9 u M S 9 U Y W J s Z S A x I C g y K S 9 B d X R v U m V t b 3 Z l Z E N v b H V t b n M x L n t S R F P C o E t F W c K g w q D C o M K g w q A s M n 0 m c X V v d D s s J n F 1 b 3 Q 7 U 2 V j d G l v b j E v V G F i b G U g M S A o M i k v Q X V 0 b 1 J l b W 9 2 Z W R D b 2 x 1 b W 5 z M S 5 7 T E l D R U 5 T R c K g T k F N R c K g w q D C o M K g w q D C o M K g w q D C o M K g w q D C o M K g w q D C o M K g w q D C o M K g w q D C o M K g w q D C o M K g w q D C o M K g w q D C o C w z f S Z x d W 9 0 O y w m c X V v d D t T Z W N 0 a W 9 u M S 9 U Y W J s Z S A x I C g y K S 9 B d X R v U m V t b 3 Z l Z E N v b H V t b n M x L n t T V F J F R V T C o M K g w q D C o M K g w q D C o M K g w q D C o M K g w q D C o M K g w q D C o M K g w q D C o M K g w q D C o M K g w q D C o M K g w q D C o M K g w q A s N H 0 m c X V v d D s s J n F 1 b 3 Q 7 U 2 V j d G l v b j E v V G F i b G U g M S A o M i k v Q X V 0 b 1 J l b W 9 2 Z W R D b 2 x 1 b W 5 z M S 5 7 w q B D S V R Z w q D C o M K g w q D C o M K g w q D C o M K g w q D C o M K g w q D C o M K g w q D C o M K g w q D C o M K g L D V 9 J n F 1 b 3 Q 7 L C Z x d W 9 0 O 1 N l Y 3 R p b 2 4 x L 1 R h Y m x l I D E g K D I p L 0 F 1 d G 9 S Z W 1 v d m V k Q 2 9 s d W 1 u c z E u e 8 K g U 1 T C o M K g w q D C o C w 2 f S Z x d W 9 0 O y w m c X V v d D t T Z W N 0 a W 9 u M S 9 U Y W J s Z S A x I C g y K S 9 B d X R v U m V t b 3 Z l Z E N v b H V t b n M x L n t S V k x S I D I y L D d 9 J n F 1 b 3 Q 7 L C Z x d W 9 0 O 1 N l Y 3 R p b 2 4 x L 1 R h Y m x l I D E g K D I p L 0 F 1 d G 9 S Z W 1 v d m V k Q 2 9 s d W 1 u c z E u e 1 J W T F I g M z I s O H 0 m c X V v d D s s J n F 1 b 3 Q 7 U 2 V j d G l v b j E v V G F i b G U g M S A o M i k v Q X V 0 b 1 J l b W 9 2 Z W R D b 2 x 1 b W 5 z M S 5 7 U l Z M U i A z N T c s O X 0 m c X V v d D s s J n F 1 b 3 Q 7 U 2 V j d G l v b j E v V G F i b G U g M S A o M i k v Q X V 0 b 1 J l b W 9 2 Z W R D b 2 x 1 b W 5 z M S 5 7 U l Z M U i A z O C w x M H 0 m c X V v d D s s J n F 1 b 3 Q 7 U 2 V j d G l v b j E v V G F i b G U g M S A o M i k v Q X V 0 b 1 J l b W 9 2 Z W R D b 2 x 1 b W 5 z M S 5 7 U l Z M U i A 0 N C w x M X 0 m c X V v d D s s J n F 1 b 3 Q 7 U 2 V j d G l v b j E v V G F i b G U g M S A o M i k v Q X V 0 b 1 J l b W 9 2 Z W R D b 2 x 1 b W 5 z M S 5 7 U l Z M U i A 1 M C w x M n 0 m c X V v d D s s J n F 1 b 3 Q 7 U 2 V j d G l v b j E v V G F i b G U g M S A o M i k v Q X V 0 b 1 J l b W 9 2 Z W R D b 2 x 1 b W 5 z M S 5 7 U l Z M U i B U T 1 R M L D E z f S Z x d W 9 0 O y w m c X V v d D t T Z W N 0 a W 9 u M S 9 U Y W J s Z S A x I C g y K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I D E g K D I p L 0 F 1 d G 9 S Z W 1 v d m V k Q 2 9 s d W 1 u c z E u e 1 R Z U E U s M H 0 m c X V v d D s s J n F 1 b 3 Q 7 U 2 V j d G l v b j E v V G F i b G U g M S A o M i k v Q X V 0 b 1 J l b W 9 2 Z W R D b 2 x 1 b W 5 z M S 5 7 W U V B U i w x f S Z x d W 9 0 O y w m c X V v d D t T Z W N 0 a W 9 u M S 9 U Y W J s Z S A x I C g y K S 9 B d X R v U m V t b 3 Z l Z E N v b H V t b n M x L n t S R F P C o E t F W c K g w q D C o M K g w q A s M n 0 m c X V v d D s s J n F 1 b 3 Q 7 U 2 V j d G l v b j E v V G F i b G U g M S A o M i k v Q X V 0 b 1 J l b W 9 2 Z W R D b 2 x 1 b W 5 z M S 5 7 T E l D R U 5 T R c K g T k F N R c K g w q D C o M K g w q D C o M K g w q D C o M K g w q D C o M K g w q D C o M K g w q D C o M K g w q D C o M K g w q D C o M K g w q D C o M K g w q D C o C w z f S Z x d W 9 0 O y w m c X V v d D t T Z W N 0 a W 9 u M S 9 U Y W J s Z S A x I C g y K S 9 B d X R v U m V t b 3 Z l Z E N v b H V t b n M x L n t T V F J F R V T C o M K g w q D C o M K g w q D C o M K g w q D C o M K g w q D C o M K g w q D C o M K g w q D C o M K g w q D C o M K g w q D C o M K g w q D C o M K g w q A s N H 0 m c X V v d D s s J n F 1 b 3 Q 7 U 2 V j d G l v b j E v V G F i b G U g M S A o M i k v Q X V 0 b 1 J l b W 9 2 Z W R D b 2 x 1 b W 5 z M S 5 7 w q B D S V R Z w q D C o M K g w q D C o M K g w q D C o M K g w q D C o M K g w q D C o M K g w q D C o M K g w q D C o M K g L D V 9 J n F 1 b 3 Q 7 L C Z x d W 9 0 O 1 N l Y 3 R p b 2 4 x L 1 R h Y m x l I D E g K D I p L 0 F 1 d G 9 S Z W 1 v d m V k Q 2 9 s d W 1 u c z E u e 8 K g U 1 T C o M K g w q D C o C w 2 f S Z x d W 9 0 O y w m c X V v d D t T Z W N 0 a W 9 u M S 9 U Y W J s Z S A x I C g y K S 9 B d X R v U m V t b 3 Z l Z E N v b H V t b n M x L n t S V k x S I D I y L D d 9 J n F 1 b 3 Q 7 L C Z x d W 9 0 O 1 N l Y 3 R p b 2 4 x L 1 R h Y m x l I D E g K D I p L 0 F 1 d G 9 S Z W 1 v d m V k Q 2 9 s d W 1 u c z E u e 1 J W T F I g M z I s O H 0 m c X V v d D s s J n F 1 b 3 Q 7 U 2 V j d G l v b j E v V G F i b G U g M S A o M i k v Q X V 0 b 1 J l b W 9 2 Z W R D b 2 x 1 b W 5 z M S 5 7 U l Z M U i A z N T c s O X 0 m c X V v d D s s J n F 1 b 3 Q 7 U 2 V j d G l v b j E v V G F i b G U g M S A o M i k v Q X V 0 b 1 J l b W 9 2 Z W R D b 2 x 1 b W 5 z M S 5 7 U l Z M U i A z O C w x M H 0 m c X V v d D s s J n F 1 b 3 Q 7 U 2 V j d G l v b j E v V G F i b G U g M S A o M i k v Q X V 0 b 1 J l b W 9 2 Z W R D b 2 x 1 b W 5 z M S 5 7 U l Z M U i A 0 N C w x M X 0 m c X V v d D s s J n F 1 b 3 Q 7 U 2 V j d G l v b j E v V G F i b G U g M S A o M i k v Q X V 0 b 1 J l b W 9 2 Z W R D b 2 x 1 b W 5 z M S 5 7 U l Z M U i A 1 M C w x M n 0 m c X V v d D s s J n F 1 b 3 Q 7 U 2 V j d G l v b j E v V G F i b G U g M S A o M i k v Q X V 0 b 1 J l b W 9 2 Z W R D b 2 x 1 b W 5 z M S 5 7 U l Z M U i B U T 1 R M L D E z f S Z x d W 9 0 O y w m c X V v d D t T Z W N 0 a W 9 u M S 9 U Y W J s Z S A x I C g y K S 9 B d X R v U m V t b 3 Z l Z E N v b H V t b n M x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N 2 R m N j M 5 L T c 1 M j Y t N D A y M C 1 i Z G Q 0 L T Y 2 M D E 4 N m I 0 O W Q 3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c 6 M j E 6 M T k u O D g z O D c 2 M F o i I C 8 + P E V u d H J 5 I F R 5 c G U 9 I k Z p b G x D b 2 x 1 b W 5 U e X B l c y I g V m F s d W U 9 I n N C Z 0 1 E Q m d Z R 0 J n T U E i I C 8 + P E V u d H J 5 I F R 5 c G U 9 I k Z p b G x D b 2 x 1 b W 5 O Y W 1 l c y I g V m F s d W U 9 I n N b J n F 1 b 3 Q 7 V F l Q R S Z x d W 9 0 O y w m c X V v d D t Z R U F S J n F 1 b 3 Q 7 L C Z x d W 9 0 O 1 J E U 8 K g S 0 V Z w q D C o M K g w q D C o M K g w q D C o M K g w q D C o M K g w q A m c X V v d D s s J n F 1 b 3 Q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m c X V v d D s s J n F 1 b 3 Q 7 Q 0 l U W c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v C o F N U w q D C o M K g w q A m c X V v d D s s J n F 1 b 3 Q 7 w q D C o M K g w q D C o M K g w q D C o F J J R k x F w q B N R k c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M p L 0 F 1 d G 9 S Z W 1 v d m V k Q 2 9 s d W 1 u c z E u e 1 R Z U E U s M H 0 m c X V v d D s s J n F 1 b 3 Q 7 U 2 V j d G l v b j E v V G F i b G U g M S A o M y k v Q X V 0 b 1 J l b W 9 2 Z W R D b 2 x 1 b W 5 z M S 5 7 W U V B U i w x f S Z x d W 9 0 O y w m c X V v d D t T Z W N 0 a W 9 u M S 9 U Y W J s Z S A x I C g z K S 9 B d X R v U m V t b 3 Z l Z E N v b H V t b n M x L n t S R F P C o E t F W c K g w q D C o M K g w q D C o M K g w q D C o M K g w q D C o M K g L D J 9 J n F 1 b 3 Q 7 L C Z x d W 9 0 O 1 N l Y 3 R p b 2 4 x L 1 R h Y m x l I D E g K D M p L 0 F 1 d G 9 S Z W 1 v d m V k Q 2 9 s d W 1 u c z E u e 0 x J Q 0 V O U 0 X C o E 5 B T U X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N 9 J n F 1 b 3 Q 7 L C Z x d W 9 0 O 1 N l Y 3 R p b 2 4 x L 1 R h Y m x l I D E g K D M p L 0 F 1 d G 9 S Z W 1 v d m V k Q 2 9 s d W 1 u c z E u e 1 N U U k V F V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L D R 9 J n F 1 b 3 Q 7 L C Z x d W 9 0 O 1 N l Y 3 R p b 2 4 x L 1 R h Y m x l I D E g K D M p L 0 F 1 d G 9 S Z W 1 v d m V k Q 2 9 s d W 1 u c z E u e 0 N J V F n C o M K g w q D C o M K g w q D C o M K g w q D C o M K g w q D C o M K g w q D C o M K g w q D C o M K g w q D C o M K g w q D C o M K g w q D C o M K g w q D C o M K g w q D C o M K g w q D C o M K g w q D C o M K g w q D C o M K g w q D C o M K g w q A s N X 0 m c X V v d D s s J n F 1 b 3 Q 7 U 2 V j d G l v b j E v V G F i b G U g M S A o M y k v Q X V 0 b 1 J l b W 9 2 Z W R D b 2 x 1 b W 5 z M S 5 7 w q B T V M K g w q D C o M K g L D Z 9 J n F 1 b 3 Q 7 L C Z x d W 9 0 O 1 N l Y 3 R p b 2 4 x L 1 R h Y m x l I D E g K D M p L 0 F 1 d G 9 S Z W 1 v d m V k Q 2 9 s d W 1 u c z E u e 8 K g w q D C o M K g w q D C o M K g w q B S S U Z M R c K g T U Z H L D d 9 J n F 1 b 3 Q 7 L C Z x d W 9 0 O 1 N l Y 3 R p b 2 4 x L 1 R h Y m x l I D E g K D M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S A o M y k v Q X V 0 b 1 J l b W 9 2 Z W R D b 2 x 1 b W 5 z M S 5 7 V F l Q R S w w f S Z x d W 9 0 O y w m c X V v d D t T Z W N 0 a W 9 u M S 9 U Y W J s Z S A x I C g z K S 9 B d X R v U m V t b 3 Z l Z E N v b H V t b n M x L n t Z R U F S L D F 9 J n F 1 b 3 Q 7 L C Z x d W 9 0 O 1 N l Y 3 R p b 2 4 x L 1 R h Y m x l I D E g K D M p L 0 F 1 d G 9 S Z W 1 v d m V k Q 2 9 s d W 1 u c z E u e 1 J E U 8 K g S 0 V Z w q D C o M K g w q D C o M K g w q D C o M K g w q D C o M K g w q A s M n 0 m c X V v d D s s J n F 1 b 3 Q 7 U 2 V j d G l v b j E v V G F i b G U g M S A o M y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M y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M y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z K S 9 B d X R v U m V t b 3 Z l Z E N v b H V t b n M x L n v C o F N U w q D C o M K g w q A s N n 0 m c X V v d D s s J n F 1 b 3 Q 7 U 2 V j d G l v b j E v V G F i b G U g M S A o M y k v Q X V 0 b 1 J l b W 9 2 Z W R D b 2 x 1 b W 5 z M S 5 7 w q D C o M K g w q D C o M K g w q D C o F J J R k x F w q B N R k c s N 3 0 m c X V v d D s s J n F 1 b 3 Q 7 U 2 V j d G l v b j E v V G F i b G U g M S A o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R k Z m J i N D A t O T k 5 O S 0 0 Z G F m L T g 3 N j M t N W I 5 O G E 3 M m M x Y j c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c 6 M j E 6 M z Y u M z g 0 M D g y O F o i I C 8 + P E V u d H J 5 I F R 5 c G U 9 I k Z p b G x D b 2 x 1 b W 5 U e X B l c y I g V m F s d W U 9 I n N C Z 0 1 E Q m d Z R 0 J n T T 0 i I C 8 + P E V u d H J 5 I F R 5 c G U 9 I k Z p b G x D b 2 x 1 b W 5 O Y W 1 l c y I g V m F s d W U 9 I n N b J n F 1 b 3 Q 7 V F l Q R S Z x d W 9 0 O y w m c X V v d D t Z R U F S J n F 1 b 3 Q 7 L C Z x d W 9 0 O 1 J E U 8 K g S 0 V Z w q D C o M K g w q D C o M K g w q D C o M K g w q D C o M K g w q D C o C Z x d W 9 0 O y w m c X V v d D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Z x d W 9 0 O y w m c X V v d D t D S V R Z w q D C o M K g w q D C o M K g w q D C o M K g w q D C o M K g w q D C o M K g w q D C o M K g w q D C o M K g w q D C o M K g w q D C o M K g w q D C o M K g w q D C o M K g w q D C o M K g w q D C o M K g w q D C o M K g w q D C o M K g w q D C o M K g J n F 1 b 3 Q 7 L C Z x d W 9 0 O 8 K g U 1 T C o M K g w q D C o C Z x d W 9 0 O y w m c X V v d D v C o M K g U 0 h P V E d V T s K g T U Z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N C k v Q X V 0 b 1 J l b W 9 2 Z W R D b 2 x 1 b W 5 z M S 5 7 V F l Q R S w w f S Z x d W 9 0 O y w m c X V v d D t T Z W N 0 a W 9 u M S 9 U Y W J s Z S A x I C g 0 K S 9 B d X R v U m V t b 3 Z l Z E N v b H V t b n M x L n t Z R U F S L D F 9 J n F 1 b 3 Q 7 L C Z x d W 9 0 O 1 N l Y 3 R p b 2 4 x L 1 R h Y m x l I D E g K D Q p L 0 F 1 d G 9 S Z W 1 v d m V k Q 2 9 s d W 1 u c z E u e 1 J E U 8 K g S 0 V Z w q D C o M K g w q D C o M K g w q D C o M K g w q D C o M K g w q D C o C w y f S Z x d W 9 0 O y w m c X V v d D t T Z W N 0 a W 9 u M S 9 U Y W J s Z S A x I C g 0 K S 9 B d X R v U m V t b 3 Z l Z E N v b H V t b n M x L n t M S U N F T l N F w q B O Q U 1 F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z f S Z x d W 9 0 O y w m c X V v d D t T Z W N 0 a W 9 u M S 9 U Y W J s Z S A x I C g 0 K S 9 B d X R v U m V t b 3 Z l Z E N v b H V t b n M x L n t T V F J F R V T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C w 0 f S Z x d W 9 0 O y w m c X V v d D t T Z W N 0 a W 9 u M S 9 U Y W J s Z S A x I C g 0 K S 9 B d X R v U m V t b 3 Z l Z E N v b H V t b n M x L n t D S V R Z w q D C o M K g w q D C o M K g w q D C o M K g w q D C o M K g w q D C o M K g w q D C o M K g w q D C o M K g w q D C o M K g w q D C o M K g w q D C o M K g w q D C o M K g w q D C o M K g w q D C o M K g w q D C o M K g w q D C o M K g w q D C o M K g L D V 9 J n F 1 b 3 Q 7 L C Z x d W 9 0 O 1 N l Y 3 R p b 2 4 x L 1 R h Y m x l I D E g K D Q p L 0 F 1 d G 9 S Z W 1 v d m V k Q 2 9 s d W 1 u c z E u e 8 K g U 1 T C o M K g w q D C o C w 2 f S Z x d W 9 0 O y w m c X V v d D t T Z W N 0 a W 9 u M S 9 U Y W J s Z S A x I C g 0 K S 9 B d X R v U m V t b 3 Z l Z E N v b H V t b n M x L n v C o M K g U 0 h P V E d V T s K g T U Z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P C o E t F W c K g w q D C o M K g w q D C o M K g w q D C o M K g w q D C o M K g w q A s M n 0 m c X V v d D s s J n F 1 b 3 Q 7 U 2 V j d G l v b j E v V G F i b G U g M S A o N C k v Q X V 0 b 1 J l b W 9 2 Z W R D b 2 x 1 b W 5 z M S 5 7 T E l D R U 5 T R c K g T k F N R c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M 3 0 m c X V v d D s s J n F 1 b 3 Q 7 U 2 V j d G l v b j E v V G F i b G U g M S A o N C k v Q X V 0 b 1 J l b W 9 2 Z W R D b 2 x 1 b W 5 z M S 5 7 U 1 R S R U V U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D C o M K g w q A s N H 0 m c X V v d D s s J n F 1 b 3 Q 7 U 2 V j d G l v b j E v V G F i b G U g M S A o N C k v Q X V 0 b 1 J l b W 9 2 Z W R D b 2 x 1 b W 5 z M S 5 7 Q 0 l U W c K g w q D C o M K g w q D C o M K g w q D C o M K g w q D C o M K g w q D C o M K g w q D C o M K g w q D C o M K g w q D C o M K g w q D C o M K g w q D C o M K g w q D C o M K g w q D C o M K g w q D C o M K g w q D C o M K g w q D C o M K g w q D C o C w 1 f S Z x d W 9 0 O y w m c X V v d D t T Z W N 0 a W 9 u M S 9 U Y W J s Z S A x I C g 0 K S 9 B d X R v U m V t b 3 Z l Z E N v b H V t b n M x L n v C o F N U w q D C o M K g w q A s N n 0 m c X V v d D s s J n F 1 b 3 Q 7 U 2 V j d G l v b j E v V G F i b G U g M S A o N C k v Q X V 0 b 1 J l b W 9 2 Z W R D b 2 x 1 b W 5 z M S 5 7 w q D C o F N I T 1 R H V U 7 C o E 1 G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i R 8 g E a 4 I h P q 5 m j D 8 a y 1 n k A A A A A A g A A A A A A A 2 Y A A M A A A A A Q A A A A d O H g m P Y K g U 5 h 9 0 H x s Q E y d A A A A A A E g A A A o A A A A B A A A A B y E L D q 3 e w E h j c L Y Y Z i + B 3 E U A A A A C i R r T F v e Y 8 D 0 D e m X 0 k s d H z t Q N C D G w u 3 4 D p U w n + 9 + e I t R r X r L 7 d k L p W S i a y 0 6 Y 1 z 3 5 h 5 l T 1 N G g b e 8 S w u D u 2 7 1 u o 7 m Y 0 M 1 Y u L q D 8 2 6 y o j L o D Y F A A A A B 9 t / S e r V v o 1 F E U + C b x M j 0 D Z D W / 9 < / D a t a M a s h u p > 
</file>

<file path=customXml/itemProps1.xml><?xml version="1.0" encoding="utf-8"?>
<ds:datastoreItem xmlns:ds="http://schemas.openxmlformats.org/officeDocument/2006/customXml" ds:itemID="{5821EE47-E00C-4649-9C83-3FD11F211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(USA)</dc:creator>
  <cp:lastModifiedBy>Mcinnis, William P CTR USARMY 513 MI BDE (USA)</cp:lastModifiedBy>
  <dcterms:created xsi:type="dcterms:W3CDTF">2024-06-04T17:17:06Z</dcterms:created>
  <dcterms:modified xsi:type="dcterms:W3CDTF">2024-06-04T17:27:38Z</dcterms:modified>
</cp:coreProperties>
</file>